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marwan.ahmed\Desktop\New folder\"/>
    </mc:Choice>
  </mc:AlternateContent>
  <xr:revisionPtr revIDLastSave="0" documentId="13_ncr:1_{6985BD26-B5B5-43A3-B0DB-013CF318C226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fraud_cases" sheetId="1" r:id="rId1"/>
    <sheet name="account_info" sheetId="2" r:id="rId2"/>
    <sheet name="client_info" sheetId="3" r:id="rId3"/>
    <sheet name="direct_chann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8" i="3" l="1"/>
  <c r="F964" i="3"/>
  <c r="F960" i="3"/>
  <c r="F938" i="3"/>
  <c r="F921" i="3"/>
  <c r="F903" i="3"/>
  <c r="F898" i="3"/>
  <c r="F897" i="3"/>
  <c r="F871" i="3"/>
  <c r="F821" i="3"/>
  <c r="F800" i="3"/>
  <c r="F787" i="3"/>
  <c r="F656" i="3"/>
  <c r="F582" i="3"/>
  <c r="F575" i="3"/>
  <c r="F571" i="3"/>
  <c r="F566" i="3"/>
  <c r="F525" i="3"/>
  <c r="F522" i="3"/>
  <c r="F456" i="3"/>
  <c r="F402" i="3"/>
  <c r="F400" i="3"/>
  <c r="F393" i="3"/>
  <c r="F385" i="3"/>
  <c r="F297" i="3"/>
  <c r="F262" i="3"/>
  <c r="F214" i="3"/>
  <c r="F184" i="3"/>
  <c r="F166" i="3"/>
  <c r="F165" i="3"/>
  <c r="F143" i="3"/>
  <c r="F133" i="3"/>
  <c r="F103" i="3"/>
  <c r="F85" i="3"/>
  <c r="F60" i="3"/>
  <c r="F36" i="3"/>
  <c r="F15" i="3"/>
</calcChain>
</file>

<file path=xl/sharedStrings.xml><?xml version="1.0" encoding="utf-8"?>
<sst xmlns="http://schemas.openxmlformats.org/spreadsheetml/2006/main" count="41937" uniqueCount="20196">
  <si>
    <t>SAMA_Case_Serial_Number</t>
  </si>
  <si>
    <t>Bank_Case_Serial_Number</t>
  </si>
  <si>
    <t>Start_Incident_Date</t>
  </si>
  <si>
    <t>Start_Incident_Time</t>
  </si>
  <si>
    <t>Number_of_Fraud_Transactions</t>
  </si>
  <si>
    <t>Total_Amounts</t>
  </si>
  <si>
    <t>Frozen_Amounts</t>
  </si>
  <si>
    <t>Complaint_Channel</t>
  </si>
  <si>
    <t>Complaint_Date</t>
  </si>
  <si>
    <t>Complaint_Time</t>
  </si>
  <si>
    <t>Client_Notified_Law_Enforcement</t>
  </si>
  <si>
    <t>Case_By</t>
  </si>
  <si>
    <t>Sim_Swap_If_Unauthorized</t>
  </si>
  <si>
    <t>Device_Used_Before_For_Normal_Transactions</t>
  </si>
  <si>
    <t>Screen_Sharing_During_Fraud</t>
  </si>
  <si>
    <t>Client_ID</t>
  </si>
  <si>
    <t>Main_Fraud_Classification</t>
  </si>
  <si>
    <t>Sub_Fraud_Classification</t>
  </si>
  <si>
    <t>Fraud_Details_Other</t>
  </si>
  <si>
    <t>Main_First_Contact_Method</t>
  </si>
  <si>
    <t>Sub_First_Contact_Method</t>
  </si>
  <si>
    <t>First_Contact_Details_Other</t>
  </si>
  <si>
    <t>Reach_Method_Identifier</t>
  </si>
  <si>
    <t>Case_Add_Date</t>
  </si>
  <si>
    <t>Refunded_Amounts</t>
  </si>
  <si>
    <t>SAMA-800000</t>
  </si>
  <si>
    <t>BANK-900000</t>
  </si>
  <si>
    <t>Phone</t>
  </si>
  <si>
    <t>No</t>
  </si>
  <si>
    <t>Fraudster</t>
  </si>
  <si>
    <t>Yes</t>
  </si>
  <si>
    <t>371-61-4502</t>
  </si>
  <si>
    <t>Phishing</t>
  </si>
  <si>
    <t>Remote Access</t>
  </si>
  <si>
    <t>SMS</t>
  </si>
  <si>
    <t>Generic</t>
  </si>
  <si>
    <t>http://www.jackson.com/mainregister.php</t>
  </si>
  <si>
    <t>SAMA-800001</t>
  </si>
  <si>
    <t>BANK-900001</t>
  </si>
  <si>
    <t>Website</t>
  </si>
  <si>
    <t>496-32-9818</t>
  </si>
  <si>
    <t>Malware</t>
  </si>
  <si>
    <t>Credential Theft</t>
  </si>
  <si>
    <t>http://www.richards-fletcher.com/postsabout.html</t>
  </si>
  <si>
    <t>SAMA-800002</t>
  </si>
  <si>
    <t>BANK-900002</t>
  </si>
  <si>
    <t>165-64-5609</t>
  </si>
  <si>
    <t>Card Skimming</t>
  </si>
  <si>
    <t>Fake Link</t>
  </si>
  <si>
    <t>Email</t>
  </si>
  <si>
    <t>Impersonated</t>
  </si>
  <si>
    <t>https://russo.com/tags/tags/categoryindex.html</t>
  </si>
  <si>
    <t>SAMA-800003</t>
  </si>
  <si>
    <t>BANK-900003</t>
  </si>
  <si>
    <t>Client</t>
  </si>
  <si>
    <t>667-57-0326</t>
  </si>
  <si>
    <t>Social Engineering</t>
  </si>
  <si>
    <t>Other</t>
  </si>
  <si>
    <t>https://www.lang-nash.com/searchlogin.html</t>
  </si>
  <si>
    <t>SAMA-800004</t>
  </si>
  <si>
    <t>BANK-900004</t>
  </si>
  <si>
    <t>042-13-4057</t>
  </si>
  <si>
    <t>Call</t>
  </si>
  <si>
    <t>https://www.obrien.com/list/wp-contentauthor.jsp</t>
  </si>
  <si>
    <t>SAMA-800005</t>
  </si>
  <si>
    <t>BANK-900005</t>
  </si>
  <si>
    <t>App</t>
  </si>
  <si>
    <t>827-19-5296</t>
  </si>
  <si>
    <t>Social Media</t>
  </si>
  <si>
    <t>https://www.collier-harris.net/wp-content/tag/listfaq.php</t>
  </si>
  <si>
    <t>SAMA-800006</t>
  </si>
  <si>
    <t>BANK-900006</t>
  </si>
  <si>
    <t>065-65-5550</t>
  </si>
  <si>
    <t>http://martin-turner.net/app/posts/explorehomepage.html</t>
  </si>
  <si>
    <t>SAMA-800007</t>
  </si>
  <si>
    <t>BANK-900007</t>
  </si>
  <si>
    <t>470-35-9782</t>
  </si>
  <si>
    <t>Spoofed</t>
  </si>
  <si>
    <t>https://patrick-jennings.com/explore/main/tagsregister.php</t>
  </si>
  <si>
    <t>SAMA-800008</t>
  </si>
  <si>
    <t>BANK-900008</t>
  </si>
  <si>
    <t>450-04-8392</t>
  </si>
  <si>
    <t>https://clark-cisneros.info/categories/appabout.jsp</t>
  </si>
  <si>
    <t>SAMA-800009</t>
  </si>
  <si>
    <t>BANK-900009</t>
  </si>
  <si>
    <t>453-66-0573</t>
  </si>
  <si>
    <t>https://www.sanchez.com/categories/wp-content/exploreindex.asp</t>
  </si>
  <si>
    <t>SAMA-800010</t>
  </si>
  <si>
    <t>BANK-900010</t>
  </si>
  <si>
    <t>155-85-2452</t>
  </si>
  <si>
    <t>WhatsApp</t>
  </si>
  <si>
    <t>https://www.snyder.com/tag/categories/tagshome.php</t>
  </si>
  <si>
    <t>SAMA-800011</t>
  </si>
  <si>
    <t>BANK-900011</t>
  </si>
  <si>
    <t>627-73-7083</t>
  </si>
  <si>
    <t>http://rodriguez-landry.org/list/main/categoriespost.htm</t>
  </si>
  <si>
    <t>SAMA-800012</t>
  </si>
  <si>
    <t>BANK-900012</t>
  </si>
  <si>
    <t>106-28-8257</t>
  </si>
  <si>
    <t>https://www.evans-allen.net/categoriescategory.htm</t>
  </si>
  <si>
    <t>SAMA-800013</t>
  </si>
  <si>
    <t>BANK-900013</t>
  </si>
  <si>
    <t>777-43-3458</t>
  </si>
  <si>
    <t>https://leonard.org/app/searchlogin.htm</t>
  </si>
  <si>
    <t>SAMA-800014</t>
  </si>
  <si>
    <t>BANK-900014</t>
  </si>
  <si>
    <t>449-51-5267</t>
  </si>
  <si>
    <t>http://www.mitchell.com/category/tagsauthor.html</t>
  </si>
  <si>
    <t>SAMA-800015</t>
  </si>
  <si>
    <t>BANK-900015</t>
  </si>
  <si>
    <t>726-99-6489</t>
  </si>
  <si>
    <t>http://www.cortez-collins.net/category/search/listcategory.asp</t>
  </si>
  <si>
    <t>SAMA-800016</t>
  </si>
  <si>
    <t>BANK-900016</t>
  </si>
  <si>
    <t>827-41-0928</t>
  </si>
  <si>
    <t>https://www.anderson.biz/categories/listhomepage.jsp</t>
  </si>
  <si>
    <t>SAMA-800017</t>
  </si>
  <si>
    <t>BANK-900017</t>
  </si>
  <si>
    <t>519-26-2872</t>
  </si>
  <si>
    <t>https://robinson-hawkins.com/main/list/postsregister.htm</t>
  </si>
  <si>
    <t>SAMA-800018</t>
  </si>
  <si>
    <t>BANK-900018</t>
  </si>
  <si>
    <t>847-13-3163</t>
  </si>
  <si>
    <t>https://coffey.net/categoriesterms.html</t>
  </si>
  <si>
    <t>SAMA-800019</t>
  </si>
  <si>
    <t>BANK-900019</t>
  </si>
  <si>
    <t>041-52-9727</t>
  </si>
  <si>
    <t>https://www.espinoza.com/tags/blogabout.html</t>
  </si>
  <si>
    <t>SAMA-800020</t>
  </si>
  <si>
    <t>BANK-900020</t>
  </si>
  <si>
    <t>090-75-0200</t>
  </si>
  <si>
    <t>https://www.bowen.com/explore/searchhome.html</t>
  </si>
  <si>
    <t>SAMA-800021</t>
  </si>
  <si>
    <t>BANK-900021</t>
  </si>
  <si>
    <t>882-55-4200</t>
  </si>
  <si>
    <t>https://www.wheeler.net/category/category/mainpost.php</t>
  </si>
  <si>
    <t>SAMA-800022</t>
  </si>
  <si>
    <t>BANK-900022</t>
  </si>
  <si>
    <t>426-80-4487</t>
  </si>
  <si>
    <t>http://www.smith.biz/main/explorelogin.php</t>
  </si>
  <si>
    <t>SAMA-800023</t>
  </si>
  <si>
    <t>BANK-900023</t>
  </si>
  <si>
    <t>125-14-4746</t>
  </si>
  <si>
    <t>http://velez-bryan.org/tag/listcategory.php</t>
  </si>
  <si>
    <t>SAMA-800024</t>
  </si>
  <si>
    <t>BANK-900024</t>
  </si>
  <si>
    <t>155-44-9445</t>
  </si>
  <si>
    <t>http://hoffman.com/search/main/taglogin.html</t>
  </si>
  <si>
    <t>SAMA-800025</t>
  </si>
  <si>
    <t>BANK-900025</t>
  </si>
  <si>
    <t>416-37-9064</t>
  </si>
  <si>
    <t>http://www.tran.com/searchauthor.html</t>
  </si>
  <si>
    <t>SAMA-800026</t>
  </si>
  <si>
    <t>BANK-900026</t>
  </si>
  <si>
    <t>704-49-7324</t>
  </si>
  <si>
    <t>https://www.farmer-curry.com/categoryprivacy.jsp</t>
  </si>
  <si>
    <t>SAMA-800027</t>
  </si>
  <si>
    <t>BANK-900027</t>
  </si>
  <si>
    <t>447-29-7293</t>
  </si>
  <si>
    <t>http://www.williams.info/categorieslogin.htm</t>
  </si>
  <si>
    <t>SAMA-800028</t>
  </si>
  <si>
    <t>BANK-900028</t>
  </si>
  <si>
    <t>263-12-1491</t>
  </si>
  <si>
    <t>http://patterson.com/blog/listabout.php</t>
  </si>
  <si>
    <t>SAMA-800029</t>
  </si>
  <si>
    <t>BANK-900029</t>
  </si>
  <si>
    <t>046-41-1220</t>
  </si>
  <si>
    <t>https://www.howell.com/app/listregister.html</t>
  </si>
  <si>
    <t>SAMA-800030</t>
  </si>
  <si>
    <t>BANK-900030</t>
  </si>
  <si>
    <t>349-42-2494</t>
  </si>
  <si>
    <t>http://www.freeman-white.com/category/listpost.htm</t>
  </si>
  <si>
    <t>SAMA-800031</t>
  </si>
  <si>
    <t>BANK-900031</t>
  </si>
  <si>
    <t>642-33-8289</t>
  </si>
  <si>
    <t>http://drake.com/tags/tags/postshomepage.php</t>
  </si>
  <si>
    <t>SAMA-800032</t>
  </si>
  <si>
    <t>BANK-900032</t>
  </si>
  <si>
    <t>459-05-6529</t>
  </si>
  <si>
    <t>http://bentley.info/search/search/postspost.htm</t>
  </si>
  <si>
    <t>SAMA-800033</t>
  </si>
  <si>
    <t>BANK-900033</t>
  </si>
  <si>
    <t>562-93-2727</t>
  </si>
  <si>
    <t>http://woodard.com/blog/tagshomepage.html</t>
  </si>
  <si>
    <t>SAMA-800034</t>
  </si>
  <si>
    <t>BANK-900034</t>
  </si>
  <si>
    <t>524-31-4899</t>
  </si>
  <si>
    <t>http://page.com/blog/listauthor.htm</t>
  </si>
  <si>
    <t>SAMA-800035</t>
  </si>
  <si>
    <t>BANK-900035</t>
  </si>
  <si>
    <t>624-89-6205</t>
  </si>
  <si>
    <t>https://mckenzie-gardner.com/blog/searchindex.html</t>
  </si>
  <si>
    <t>SAMA-800036</t>
  </si>
  <si>
    <t>BANK-900036</t>
  </si>
  <si>
    <t>124-50-7887</t>
  </si>
  <si>
    <t>http://www.nguyen-small.com/tag/main/apphome.asp</t>
  </si>
  <si>
    <t>SAMA-800037</t>
  </si>
  <si>
    <t>BANK-900037</t>
  </si>
  <si>
    <t>433-27-4948</t>
  </si>
  <si>
    <t>https://allen.biz/tag/tagsabout.php</t>
  </si>
  <si>
    <t>SAMA-800038</t>
  </si>
  <si>
    <t>BANK-900038</t>
  </si>
  <si>
    <t>787-31-0362</t>
  </si>
  <si>
    <t>https://www.white.info/wp-content/categoryfaq.html</t>
  </si>
  <si>
    <t>SAMA-800039</t>
  </si>
  <si>
    <t>BANK-900039</t>
  </si>
  <si>
    <t>297-22-4159</t>
  </si>
  <si>
    <t>https://meza-sullivan.com/app/wp-content/categorieslogin.htm</t>
  </si>
  <si>
    <t>SAMA-800040</t>
  </si>
  <si>
    <t>BANK-900040</t>
  </si>
  <si>
    <t>096-70-5639</t>
  </si>
  <si>
    <t>https://www.hanna.com/app/search/blogcategory.htm</t>
  </si>
  <si>
    <t>SAMA-800041</t>
  </si>
  <si>
    <t>BANK-900041</t>
  </si>
  <si>
    <t>457-26-8096</t>
  </si>
  <si>
    <t>http://www.gonzalez-garcia.com/wp-contenthomepage.php</t>
  </si>
  <si>
    <t>SAMA-800042</t>
  </si>
  <si>
    <t>BANK-900042</t>
  </si>
  <si>
    <t>674-95-2788</t>
  </si>
  <si>
    <t>https://www.jimenez.org/wp-content/tagauthor.jsp</t>
  </si>
  <si>
    <t>SAMA-800043</t>
  </si>
  <si>
    <t>BANK-900043</t>
  </si>
  <si>
    <t>516-52-8298</t>
  </si>
  <si>
    <t>https://cline.org/blogabout.php</t>
  </si>
  <si>
    <t>SAMA-800044</t>
  </si>
  <si>
    <t>BANK-900044</t>
  </si>
  <si>
    <t>441-37-5654</t>
  </si>
  <si>
    <t>https://meyer.com/app/explore/postssearch.asp</t>
  </si>
  <si>
    <t>SAMA-800045</t>
  </si>
  <si>
    <t>BANK-900045</t>
  </si>
  <si>
    <t>573-30-6056</t>
  </si>
  <si>
    <t>http://www.thomas-robinson.info/categoriesprivacy.php</t>
  </si>
  <si>
    <t>SAMA-800046</t>
  </si>
  <si>
    <t>BANK-900046</t>
  </si>
  <si>
    <t>031-94-6750</t>
  </si>
  <si>
    <t>https://morrison.com/category/tags/explorehome.asp</t>
  </si>
  <si>
    <t>SAMA-800047</t>
  </si>
  <si>
    <t>BANK-900047</t>
  </si>
  <si>
    <t>626-94-7996</t>
  </si>
  <si>
    <t>https://logan.com/searchauthor.html</t>
  </si>
  <si>
    <t>SAMA-800048</t>
  </si>
  <si>
    <t>BANK-900048</t>
  </si>
  <si>
    <t>373-92-6408</t>
  </si>
  <si>
    <t>https://lopez.com/postsmain.html</t>
  </si>
  <si>
    <t>SAMA-800049</t>
  </si>
  <si>
    <t>BANK-900049</t>
  </si>
  <si>
    <t>199-38-3598</t>
  </si>
  <si>
    <t>https://www.davidson.net/search/list/searchfaq.php</t>
  </si>
  <si>
    <t>SAMA-800050</t>
  </si>
  <si>
    <t>BANK-900050</t>
  </si>
  <si>
    <t>774-68-2534</t>
  </si>
  <si>
    <t>http://www.holmes.com/applogin.html</t>
  </si>
  <si>
    <t>SAMA-800051</t>
  </si>
  <si>
    <t>BANK-900051</t>
  </si>
  <si>
    <t>692-35-5462</t>
  </si>
  <si>
    <t>https://www.garcia.com/list/category/blogmain.asp</t>
  </si>
  <si>
    <t>SAMA-800052</t>
  </si>
  <si>
    <t>BANK-900052</t>
  </si>
  <si>
    <t>210-91-0326</t>
  </si>
  <si>
    <t>https://hall.com/wp-content/search/tagsabout.php</t>
  </si>
  <si>
    <t>SAMA-800053</t>
  </si>
  <si>
    <t>BANK-900053</t>
  </si>
  <si>
    <t>557-47-5664</t>
  </si>
  <si>
    <t>https://black.com/categorycategory.php</t>
  </si>
  <si>
    <t>SAMA-800054</t>
  </si>
  <si>
    <t>BANK-900054</t>
  </si>
  <si>
    <t>050-44-4340</t>
  </si>
  <si>
    <t>http://www.rodgers.com/posts/mainauthor.html</t>
  </si>
  <si>
    <t>SAMA-800055</t>
  </si>
  <si>
    <t>BANK-900055</t>
  </si>
  <si>
    <t>882-90-4188</t>
  </si>
  <si>
    <t>http://randall.com/tags/tag/searchindex.htm</t>
  </si>
  <si>
    <t>SAMA-800056</t>
  </si>
  <si>
    <t>BANK-900056</t>
  </si>
  <si>
    <t>157-03-5878</t>
  </si>
  <si>
    <t>https://harris.com/categories/posts/postsabout.php</t>
  </si>
  <si>
    <t>SAMA-800057</t>
  </si>
  <si>
    <t>BANK-900057</t>
  </si>
  <si>
    <t>285-25-0029</t>
  </si>
  <si>
    <t>https://arnold.com/blogpost.html</t>
  </si>
  <si>
    <t>SAMA-800058</t>
  </si>
  <si>
    <t>BANK-900058</t>
  </si>
  <si>
    <t>184-18-2161</t>
  </si>
  <si>
    <t>https://barnes-clark.net/app/search/blogterms.htm</t>
  </si>
  <si>
    <t>SAMA-800059</t>
  </si>
  <si>
    <t>BANK-900059</t>
  </si>
  <si>
    <t>465-80-0699</t>
  </si>
  <si>
    <t>https://morton.info/category/tag/categoryhomepage.jsp</t>
  </si>
  <si>
    <t>SAMA-800060</t>
  </si>
  <si>
    <t>BANK-900060</t>
  </si>
  <si>
    <t>400-06-1376</t>
  </si>
  <si>
    <t>http://price-murray.com/postsabout.php</t>
  </si>
  <si>
    <t>SAMA-800061</t>
  </si>
  <si>
    <t>BANK-900061</t>
  </si>
  <si>
    <t>066-27-2184</t>
  </si>
  <si>
    <t>https://www.rodriguez-smith.com/list/tag/categoriesindex.php</t>
  </si>
  <si>
    <t>SAMA-800062</t>
  </si>
  <si>
    <t>BANK-900062</t>
  </si>
  <si>
    <t>082-83-3984</t>
  </si>
  <si>
    <t>https://www.anderson.com/explorecategory.htm</t>
  </si>
  <si>
    <t>SAMA-800063</t>
  </si>
  <si>
    <t>BANK-900063</t>
  </si>
  <si>
    <t>029-27-2375</t>
  </si>
  <si>
    <t>http://guerrero.com/appauthor.htm</t>
  </si>
  <si>
    <t>SAMA-800064</t>
  </si>
  <si>
    <t>BANK-900064</t>
  </si>
  <si>
    <t>136-87-4879</t>
  </si>
  <si>
    <t>https://watkins.com/category/tagsregister.asp</t>
  </si>
  <si>
    <t>SAMA-800065</t>
  </si>
  <si>
    <t>BANK-900065</t>
  </si>
  <si>
    <t>109-38-6571</t>
  </si>
  <si>
    <t>https://turner.net/list/postsabout.php</t>
  </si>
  <si>
    <t>SAMA-800066</t>
  </si>
  <si>
    <t>BANK-900066</t>
  </si>
  <si>
    <t>169-98-0473</t>
  </si>
  <si>
    <t>http://www.chang.com/wp-content/listhome.htm</t>
  </si>
  <si>
    <t>SAMA-800067</t>
  </si>
  <si>
    <t>BANK-900067</t>
  </si>
  <si>
    <t>745-70-7499</t>
  </si>
  <si>
    <t>http://martinez-scott.net/tagfaq.html</t>
  </si>
  <si>
    <t>SAMA-800068</t>
  </si>
  <si>
    <t>BANK-900068</t>
  </si>
  <si>
    <t>867-40-2776</t>
  </si>
  <si>
    <t>https://holmes.info/mainhomepage.asp</t>
  </si>
  <si>
    <t>SAMA-800069</t>
  </si>
  <si>
    <t>BANK-900069</t>
  </si>
  <si>
    <t>191-72-4025</t>
  </si>
  <si>
    <t>http://www.abbott.com/searchhome.jsp</t>
  </si>
  <si>
    <t>SAMA-800070</t>
  </si>
  <si>
    <t>BANK-900070</t>
  </si>
  <si>
    <t>078-31-2901</t>
  </si>
  <si>
    <t>http://williamson-bruce.com/posts/categoryterms.htm</t>
  </si>
  <si>
    <t>SAMA-800071</t>
  </si>
  <si>
    <t>BANK-900071</t>
  </si>
  <si>
    <t>218-31-1351</t>
  </si>
  <si>
    <t>https://www.sexton.org/tag/tagsearch.html</t>
  </si>
  <si>
    <t>SAMA-800072</t>
  </si>
  <si>
    <t>BANK-900072</t>
  </si>
  <si>
    <t>056-90-4072</t>
  </si>
  <si>
    <t>https://www.henry-hart.com/list/tagabout.php</t>
  </si>
  <si>
    <t>SAMA-800073</t>
  </si>
  <si>
    <t>BANK-900073</t>
  </si>
  <si>
    <t>818-56-5777</t>
  </si>
  <si>
    <t>http://phillips.net/search/wp-contentprivacy.html</t>
  </si>
  <si>
    <t>SAMA-800074</t>
  </si>
  <si>
    <t>BANK-900074</t>
  </si>
  <si>
    <t>528-72-9409</t>
  </si>
  <si>
    <t>http://www.patel-bailey.com/wp-content/search/categoryhome.php</t>
  </si>
  <si>
    <t>SAMA-800075</t>
  </si>
  <si>
    <t>BANK-900075</t>
  </si>
  <si>
    <t>445-55-5875</t>
  </si>
  <si>
    <t>http://www.clark-ferguson.com/tagcategory.jsp</t>
  </si>
  <si>
    <t>SAMA-800076</t>
  </si>
  <si>
    <t>BANK-900076</t>
  </si>
  <si>
    <t>448-48-9469</t>
  </si>
  <si>
    <t>https://murray-blackburn.com/apphome.htm</t>
  </si>
  <si>
    <t>SAMA-800077</t>
  </si>
  <si>
    <t>BANK-900077</t>
  </si>
  <si>
    <t>744-61-0404</t>
  </si>
  <si>
    <t>https://www.williams.org/categoriesregister.php</t>
  </si>
  <si>
    <t>SAMA-800078</t>
  </si>
  <si>
    <t>BANK-900078</t>
  </si>
  <si>
    <t>270-16-1814</t>
  </si>
  <si>
    <t>https://pitts-lane.com/category/mainabout.asp</t>
  </si>
  <si>
    <t>SAMA-800079</t>
  </si>
  <si>
    <t>BANK-900079</t>
  </si>
  <si>
    <t>699-64-0548</t>
  </si>
  <si>
    <t>https://perry.com/listsearch.html</t>
  </si>
  <si>
    <t>SAMA-800080</t>
  </si>
  <si>
    <t>BANK-900080</t>
  </si>
  <si>
    <t>754-54-8072</t>
  </si>
  <si>
    <t>http://www.davis.info/searchabout.html</t>
  </si>
  <si>
    <t>SAMA-800081</t>
  </si>
  <si>
    <t>BANK-900081</t>
  </si>
  <si>
    <t>685-30-8297</t>
  </si>
  <si>
    <t>https://www.patel.biz/posts/wp-contentindex.php</t>
  </si>
  <si>
    <t>SAMA-800082</t>
  </si>
  <si>
    <t>BANK-900082</t>
  </si>
  <si>
    <t>735-38-8838</t>
  </si>
  <si>
    <t>http://www.hall-haynes.net/blog/app/blogprivacy.htm</t>
  </si>
  <si>
    <t>SAMA-800083</t>
  </si>
  <si>
    <t>BANK-900083</t>
  </si>
  <si>
    <t>075-23-2819</t>
  </si>
  <si>
    <t>http://www.york.com/wp-content/postshome.html</t>
  </si>
  <si>
    <t>SAMA-800084</t>
  </si>
  <si>
    <t>BANK-900084</t>
  </si>
  <si>
    <t>760-96-0874</t>
  </si>
  <si>
    <t>http://ramsey-morris.com/categorieshome.jsp</t>
  </si>
  <si>
    <t>SAMA-800085</t>
  </si>
  <si>
    <t>BANK-900085</t>
  </si>
  <si>
    <t>186-71-6611</t>
  </si>
  <si>
    <t>https://diaz.net/app/listmain.jsp</t>
  </si>
  <si>
    <t>SAMA-800086</t>
  </si>
  <si>
    <t>BANK-900086</t>
  </si>
  <si>
    <t>821-47-5283</t>
  </si>
  <si>
    <t>https://www.kelley-blake.biz/postsindex.html</t>
  </si>
  <si>
    <t>SAMA-800087</t>
  </si>
  <si>
    <t>BANK-900087</t>
  </si>
  <si>
    <t>071-95-7645</t>
  </si>
  <si>
    <t>https://www.mcintyre-herrera.com/tag/categoriesmain.htm</t>
  </si>
  <si>
    <t>SAMA-800088</t>
  </si>
  <si>
    <t>BANK-900088</t>
  </si>
  <si>
    <t>357-66-8261</t>
  </si>
  <si>
    <t>http://www.austin-chase.com/tagsmain.htm</t>
  </si>
  <si>
    <t>SAMA-800089</t>
  </si>
  <si>
    <t>BANK-900089</t>
  </si>
  <si>
    <t>674-44-9735</t>
  </si>
  <si>
    <t>http://www.shannon.com/wp-content/searchfaq.htm</t>
  </si>
  <si>
    <t>SAMA-800090</t>
  </si>
  <si>
    <t>BANK-900090</t>
  </si>
  <si>
    <t>154-75-1841</t>
  </si>
  <si>
    <t>https://young-clark.com/categories/tag/postssearch.php</t>
  </si>
  <si>
    <t>SAMA-800091</t>
  </si>
  <si>
    <t>BANK-900091</t>
  </si>
  <si>
    <t>256-95-6556</t>
  </si>
  <si>
    <t>https://martin.com/list/applogin.htm</t>
  </si>
  <si>
    <t>SAMA-800092</t>
  </si>
  <si>
    <t>BANK-900092</t>
  </si>
  <si>
    <t>123-81-3928</t>
  </si>
  <si>
    <t>http://anderson-torres.com/search/explorefaq.php</t>
  </si>
  <si>
    <t>SAMA-800093</t>
  </si>
  <si>
    <t>BANK-900093</t>
  </si>
  <si>
    <t>041-65-6667</t>
  </si>
  <si>
    <t>https://www.jones.net/explore/tagindex.html</t>
  </si>
  <si>
    <t>SAMA-800094</t>
  </si>
  <si>
    <t>BANK-900094</t>
  </si>
  <si>
    <t>372-01-1907</t>
  </si>
  <si>
    <t>http://parsons-berry.com/wp-content/tagscategory.jsp</t>
  </si>
  <si>
    <t>SAMA-800095</t>
  </si>
  <si>
    <t>BANK-900095</t>
  </si>
  <si>
    <t>548-61-4294</t>
  </si>
  <si>
    <t>http://williams.com/list/searchlogin.asp</t>
  </si>
  <si>
    <t>SAMA-800096</t>
  </si>
  <si>
    <t>BANK-900096</t>
  </si>
  <si>
    <t>698-29-3094</t>
  </si>
  <si>
    <t>https://www.alexander.com/explore/explore/maincategory.php</t>
  </si>
  <si>
    <t>SAMA-800097</t>
  </si>
  <si>
    <t>BANK-900097</t>
  </si>
  <si>
    <t>793-11-8408</t>
  </si>
  <si>
    <t>http://arnold.com/tag/tagsfaq.htm</t>
  </si>
  <si>
    <t>SAMA-800098</t>
  </si>
  <si>
    <t>BANK-900098</t>
  </si>
  <si>
    <t>785-56-5392</t>
  </si>
  <si>
    <t>https://www.moses.com/categoriesmain.php</t>
  </si>
  <si>
    <t>SAMA-800099</t>
  </si>
  <si>
    <t>BANK-900099</t>
  </si>
  <si>
    <t>786-48-4937</t>
  </si>
  <si>
    <t>https://www.rodriguez-palmer.biz/main/wp-contentcategory.html</t>
  </si>
  <si>
    <t>SAMA-800100</t>
  </si>
  <si>
    <t>BANK-900100</t>
  </si>
  <si>
    <t>548-86-2356</t>
  </si>
  <si>
    <t>http://www.lane-richardson.biz/exploreterms.htm</t>
  </si>
  <si>
    <t>SAMA-800101</t>
  </si>
  <si>
    <t>BANK-900101</t>
  </si>
  <si>
    <t>043-47-7101</t>
  </si>
  <si>
    <t>http://www.hall.com/explore/postsauthor.php</t>
  </si>
  <si>
    <t>SAMA-800102</t>
  </si>
  <si>
    <t>BANK-900102</t>
  </si>
  <si>
    <t>554-95-2660</t>
  </si>
  <si>
    <t>https://www.scott-malone.com/main/explore/tagpost.html</t>
  </si>
  <si>
    <t>SAMA-800103</t>
  </si>
  <si>
    <t>BANK-900103</t>
  </si>
  <si>
    <t>084-01-9871</t>
  </si>
  <si>
    <t>https://www.hanna.com/wp-contenthome.asp</t>
  </si>
  <si>
    <t>SAMA-800104</t>
  </si>
  <si>
    <t>BANK-900104</t>
  </si>
  <si>
    <t>381-44-2797</t>
  </si>
  <si>
    <t>https://robinson.info/tagsabout.php</t>
  </si>
  <si>
    <t>SAMA-800105</t>
  </si>
  <si>
    <t>BANK-900105</t>
  </si>
  <si>
    <t>077-02-6407</t>
  </si>
  <si>
    <t>http://hogan.net/tags/tags/appindex.html</t>
  </si>
  <si>
    <t>SAMA-800106</t>
  </si>
  <si>
    <t>BANK-900106</t>
  </si>
  <si>
    <t>273-35-7889</t>
  </si>
  <si>
    <t>https://www.aguilar.com/posts/tags/categoryterms.html</t>
  </si>
  <si>
    <t>SAMA-800107</t>
  </si>
  <si>
    <t>BANK-900107</t>
  </si>
  <si>
    <t>514-18-3454</t>
  </si>
  <si>
    <t>http://patel-ware.com/categorysearch.html</t>
  </si>
  <si>
    <t>SAMA-800108</t>
  </si>
  <si>
    <t>BANK-900108</t>
  </si>
  <si>
    <t>175-40-5088</t>
  </si>
  <si>
    <t>http://www.ross.com/listmain.php</t>
  </si>
  <si>
    <t>SAMA-800109</t>
  </si>
  <si>
    <t>BANK-900109</t>
  </si>
  <si>
    <t>551-68-9069</t>
  </si>
  <si>
    <t>https://richards.com/mainfaq.html</t>
  </si>
  <si>
    <t>SAMA-800110</t>
  </si>
  <si>
    <t>BANK-900110</t>
  </si>
  <si>
    <t>436-74-1257</t>
  </si>
  <si>
    <t>https://compton.net/tagpost.php</t>
  </si>
  <si>
    <t>SAMA-800111</t>
  </si>
  <si>
    <t>BANK-900111</t>
  </si>
  <si>
    <t>103-48-5909</t>
  </si>
  <si>
    <t>https://www.robbins.org/posts/tagauthor.php</t>
  </si>
  <si>
    <t>SAMA-800112</t>
  </si>
  <si>
    <t>BANK-900112</t>
  </si>
  <si>
    <t>408-16-8503</t>
  </si>
  <si>
    <t>http://roberts.net/tags/listregister.htm</t>
  </si>
  <si>
    <t>SAMA-800113</t>
  </si>
  <si>
    <t>BANK-900113</t>
  </si>
  <si>
    <t>145-91-9133</t>
  </si>
  <si>
    <t>https://www.price.biz/tag/categoryauthor.htm</t>
  </si>
  <si>
    <t>SAMA-800114</t>
  </si>
  <si>
    <t>BANK-900114</t>
  </si>
  <si>
    <t>489-20-3921</t>
  </si>
  <si>
    <t>http://ford.com/search/searchabout.htm</t>
  </si>
  <si>
    <t>SAMA-800115</t>
  </si>
  <si>
    <t>BANK-900115</t>
  </si>
  <si>
    <t>225-02-7464</t>
  </si>
  <si>
    <t>https://www.jones-navarro.org/posts/exploreregister.html</t>
  </si>
  <si>
    <t>SAMA-800116</t>
  </si>
  <si>
    <t>BANK-900116</t>
  </si>
  <si>
    <t>708-80-4564</t>
  </si>
  <si>
    <t>https://www.collins-chase.org/searchterms.jsp</t>
  </si>
  <si>
    <t>SAMA-800117</t>
  </si>
  <si>
    <t>BANK-900117</t>
  </si>
  <si>
    <t>771-52-9953</t>
  </si>
  <si>
    <t>http://cameron-willis.biz/category/searchhome.htm</t>
  </si>
  <si>
    <t>SAMA-800118</t>
  </si>
  <si>
    <t>BANK-900118</t>
  </si>
  <si>
    <t>859-62-2741</t>
  </si>
  <si>
    <t>https://www.lopez-gordon.com/listhome.html</t>
  </si>
  <si>
    <t>SAMA-800119</t>
  </si>
  <si>
    <t>BANK-900119</t>
  </si>
  <si>
    <t>434-51-2927</t>
  </si>
  <si>
    <t>https://www.jackson.org/search/listfaq.asp</t>
  </si>
  <si>
    <t>SAMA-800120</t>
  </si>
  <si>
    <t>BANK-900120</t>
  </si>
  <si>
    <t>197-66-7859</t>
  </si>
  <si>
    <t>https://hernandez-washington.com/blog/listhome.php</t>
  </si>
  <si>
    <t>SAMA-800121</t>
  </si>
  <si>
    <t>BANK-900121</t>
  </si>
  <si>
    <t>750-04-2749</t>
  </si>
  <si>
    <t>http://www.barton-rios.biz/tag/main/categorieshomepage.jsp</t>
  </si>
  <si>
    <t>SAMA-800122</t>
  </si>
  <si>
    <t>BANK-900122</t>
  </si>
  <si>
    <t>310-64-0215</t>
  </si>
  <si>
    <t>https://www.oconnor.com/blog/exploreindex.htm</t>
  </si>
  <si>
    <t>SAMA-800123</t>
  </si>
  <si>
    <t>BANK-900123</t>
  </si>
  <si>
    <t>163-31-6669</t>
  </si>
  <si>
    <t>https://www.cohen.com/list/postsregister.html</t>
  </si>
  <si>
    <t>SAMA-800124</t>
  </si>
  <si>
    <t>BANK-900124</t>
  </si>
  <si>
    <t>498-38-3960</t>
  </si>
  <si>
    <t>https://www.foster-bridges.com/explore/list/searchfaq.jsp</t>
  </si>
  <si>
    <t>SAMA-800125</t>
  </si>
  <si>
    <t>BANK-900125</t>
  </si>
  <si>
    <t>045-51-3925</t>
  </si>
  <si>
    <t>http://www.brown.com/wp-contentpost.php</t>
  </si>
  <si>
    <t>SAMA-800126</t>
  </si>
  <si>
    <t>BANK-900126</t>
  </si>
  <si>
    <t>452-19-8536</t>
  </si>
  <si>
    <t>https://kirk-golden.com/tag/main/postshomepage.htm</t>
  </si>
  <si>
    <t>SAMA-800127</t>
  </si>
  <si>
    <t>BANK-900127</t>
  </si>
  <si>
    <t>052-76-3567</t>
  </si>
  <si>
    <t>http://arellano.org/tags/category/appsearch.asp</t>
  </si>
  <si>
    <t>SAMA-800128</t>
  </si>
  <si>
    <t>BANK-900128</t>
  </si>
  <si>
    <t>564-30-9905</t>
  </si>
  <si>
    <t>https://www.davis.com/main/tagfaq.htm</t>
  </si>
  <si>
    <t>SAMA-800129</t>
  </si>
  <si>
    <t>BANK-900129</t>
  </si>
  <si>
    <t>321-58-9285</t>
  </si>
  <si>
    <t>https://young.com/posts/blog/postsprivacy.php</t>
  </si>
  <si>
    <t>SAMA-800130</t>
  </si>
  <si>
    <t>BANK-900130</t>
  </si>
  <si>
    <t>343-77-6500</t>
  </si>
  <si>
    <t>http://www.murphy.org/categoriespost.asp</t>
  </si>
  <si>
    <t>SAMA-800131</t>
  </si>
  <si>
    <t>BANK-900131</t>
  </si>
  <si>
    <t>363-15-2330</t>
  </si>
  <si>
    <t>http://www.middleton.com/app/tag/categoriesprivacy.php</t>
  </si>
  <si>
    <t>SAMA-800132</t>
  </si>
  <si>
    <t>BANK-900132</t>
  </si>
  <si>
    <t>333-78-2040</t>
  </si>
  <si>
    <t>http://quinn.biz/search/category/tagsabout.asp</t>
  </si>
  <si>
    <t>SAMA-800133</t>
  </si>
  <si>
    <t>BANK-900133</t>
  </si>
  <si>
    <t>382-89-2064</t>
  </si>
  <si>
    <t>http://www.smith.org/listfaq.htm</t>
  </si>
  <si>
    <t>SAMA-800134</t>
  </si>
  <si>
    <t>BANK-900134</t>
  </si>
  <si>
    <t>673-59-6865</t>
  </si>
  <si>
    <t>https://www.graham.com/listsearch.asp</t>
  </si>
  <si>
    <t>SAMA-800135</t>
  </si>
  <si>
    <t>BANK-900135</t>
  </si>
  <si>
    <t>124-80-3664</t>
  </si>
  <si>
    <t>https://www.mckinney.com/appfaq.php</t>
  </si>
  <si>
    <t>SAMA-800136</t>
  </si>
  <si>
    <t>BANK-900136</t>
  </si>
  <si>
    <t>142-10-2212</t>
  </si>
  <si>
    <t>https://www.williams-turner.com/explore/explore/categorypost.htm</t>
  </si>
  <si>
    <t>SAMA-800137</t>
  </si>
  <si>
    <t>BANK-900137</t>
  </si>
  <si>
    <t>463-83-6665</t>
  </si>
  <si>
    <t>https://miller.com/listmain.php</t>
  </si>
  <si>
    <t>SAMA-800138</t>
  </si>
  <si>
    <t>BANK-900138</t>
  </si>
  <si>
    <t>342-92-0797</t>
  </si>
  <si>
    <t>http://www.hayes.com/explore/posts/maincategory.jsp</t>
  </si>
  <si>
    <t>SAMA-800139</t>
  </si>
  <si>
    <t>BANK-900139</t>
  </si>
  <si>
    <t>024-76-3387</t>
  </si>
  <si>
    <t>https://www.johnson-cohen.org/category/app/listterms.asp</t>
  </si>
  <si>
    <t>SAMA-800140</t>
  </si>
  <si>
    <t>BANK-900140</t>
  </si>
  <si>
    <t>301-01-9732</t>
  </si>
  <si>
    <t>https://www.howell.org/category/search/tagsearch.html</t>
  </si>
  <si>
    <t>SAMA-800141</t>
  </si>
  <si>
    <t>BANK-900141</t>
  </si>
  <si>
    <t>112-32-8473</t>
  </si>
  <si>
    <t>http://www.beck-roach.com/mainsearch.html</t>
  </si>
  <si>
    <t>SAMA-800142</t>
  </si>
  <si>
    <t>BANK-900142</t>
  </si>
  <si>
    <t>851-42-5093</t>
  </si>
  <si>
    <t>http://www.stevenson.biz/categories/tag/listprivacy.html</t>
  </si>
  <si>
    <t>SAMA-800143</t>
  </si>
  <si>
    <t>BANK-900143</t>
  </si>
  <si>
    <t>792-30-0466</t>
  </si>
  <si>
    <t>http://www.atkinson-solomon.info/appfaq.htm</t>
  </si>
  <si>
    <t>SAMA-800144</t>
  </si>
  <si>
    <t>BANK-900144</t>
  </si>
  <si>
    <t>726-84-3569</t>
  </si>
  <si>
    <t>https://spears.com/blog/wp-contentindex.htm</t>
  </si>
  <si>
    <t>SAMA-800145</t>
  </si>
  <si>
    <t>BANK-900145</t>
  </si>
  <si>
    <t>501-55-7356</t>
  </si>
  <si>
    <t>https://www.gonzales.biz/wp-content/category/wp-contentabout.php</t>
  </si>
  <si>
    <t>SAMA-800146</t>
  </si>
  <si>
    <t>BANK-900146</t>
  </si>
  <si>
    <t>487-66-2294</t>
  </si>
  <si>
    <t>https://www.berg.com/tagprivacy.php</t>
  </si>
  <si>
    <t>SAMA-800147</t>
  </si>
  <si>
    <t>BANK-900147</t>
  </si>
  <si>
    <t>147-60-7651</t>
  </si>
  <si>
    <t>http://www.lopez.info/search/blog/searchlogin.jsp</t>
  </si>
  <si>
    <t>SAMA-800148</t>
  </si>
  <si>
    <t>BANK-900148</t>
  </si>
  <si>
    <t>379-15-4700</t>
  </si>
  <si>
    <t>http://turner.com/blog/posts/tagabout.htm</t>
  </si>
  <si>
    <t>SAMA-800149</t>
  </si>
  <si>
    <t>BANK-900149</t>
  </si>
  <si>
    <t>062-55-2929</t>
  </si>
  <si>
    <t>https://www.chaney-manning.com/applogin.html</t>
  </si>
  <si>
    <t>SAMA-800150</t>
  </si>
  <si>
    <t>BANK-900150</t>
  </si>
  <si>
    <t>515-19-9089</t>
  </si>
  <si>
    <t>https://wong-nelson.biz/app/categories/explorepost.html</t>
  </si>
  <si>
    <t>SAMA-800151</t>
  </si>
  <si>
    <t>BANK-900151</t>
  </si>
  <si>
    <t>431-64-5107</t>
  </si>
  <si>
    <t>http://holden.com/list/mainmain.asp</t>
  </si>
  <si>
    <t>SAMA-800152</t>
  </si>
  <si>
    <t>BANK-900152</t>
  </si>
  <si>
    <t>271-50-1688</t>
  </si>
  <si>
    <t>http://www.robinson.com/appterms.asp</t>
  </si>
  <si>
    <t>SAMA-800153</t>
  </si>
  <si>
    <t>BANK-900153</t>
  </si>
  <si>
    <t>410-40-2171</t>
  </si>
  <si>
    <t>http://www.wiggins-valdez.com/app/explore/explorefaq.php</t>
  </si>
  <si>
    <t>SAMA-800154</t>
  </si>
  <si>
    <t>BANK-900154</t>
  </si>
  <si>
    <t>845-27-8608</t>
  </si>
  <si>
    <t>http://www.lindsey.net/categoriesfaq.htm</t>
  </si>
  <si>
    <t>SAMA-800155</t>
  </si>
  <si>
    <t>BANK-900155</t>
  </si>
  <si>
    <t>380-07-9417</t>
  </si>
  <si>
    <t>http://smith.net/taghomepage.htm</t>
  </si>
  <si>
    <t>SAMA-800156</t>
  </si>
  <si>
    <t>BANK-900156</t>
  </si>
  <si>
    <t>764-49-4744</t>
  </si>
  <si>
    <t>https://www.mcdaniel.com/app/tags/taghome.jsp</t>
  </si>
  <si>
    <t>SAMA-800157</t>
  </si>
  <si>
    <t>BANK-900157</t>
  </si>
  <si>
    <t>161-56-5630</t>
  </si>
  <si>
    <t>https://smith.com/search/category/categorymain.php</t>
  </si>
  <si>
    <t>SAMA-800158</t>
  </si>
  <si>
    <t>BANK-900158</t>
  </si>
  <si>
    <t>692-08-1458</t>
  </si>
  <si>
    <t>http://www.mayo.com/listhomepage.asp</t>
  </si>
  <si>
    <t>SAMA-800159</t>
  </si>
  <si>
    <t>BANK-900159</t>
  </si>
  <si>
    <t>469-70-5140</t>
  </si>
  <si>
    <t>https://www.watson-sanchez.com/listlogin.html</t>
  </si>
  <si>
    <t>SAMA-800160</t>
  </si>
  <si>
    <t>BANK-900160</t>
  </si>
  <si>
    <t>717-37-7170</t>
  </si>
  <si>
    <t>http://miller.com/category/categoryhome.htm</t>
  </si>
  <si>
    <t>SAMA-800161</t>
  </si>
  <si>
    <t>BANK-900161</t>
  </si>
  <si>
    <t>605-81-7419</t>
  </si>
  <si>
    <t>http://www.odonnell.com/app/categorieshome.asp</t>
  </si>
  <si>
    <t>SAMA-800162</t>
  </si>
  <si>
    <t>BANK-900162</t>
  </si>
  <si>
    <t>846-79-1654</t>
  </si>
  <si>
    <t>http://thompson.org/categories/search/blogmain.htm</t>
  </si>
  <si>
    <t>SAMA-800163</t>
  </si>
  <si>
    <t>BANK-900163</t>
  </si>
  <si>
    <t>293-35-7664</t>
  </si>
  <si>
    <t>http://brock-guzman.com/listlogin.html</t>
  </si>
  <si>
    <t>SAMA-800164</t>
  </si>
  <si>
    <t>BANK-900164</t>
  </si>
  <si>
    <t>822-82-1792</t>
  </si>
  <si>
    <t>http://www.rowe.com/app/blog/mainmain.html</t>
  </si>
  <si>
    <t>SAMA-800165</t>
  </si>
  <si>
    <t>BANK-900165</t>
  </si>
  <si>
    <t>706-12-2922</t>
  </si>
  <si>
    <t>http://johnson.com/blog/postssearch.html</t>
  </si>
  <si>
    <t>SAMA-800166</t>
  </si>
  <si>
    <t>BANK-900166</t>
  </si>
  <si>
    <t>301-88-6876</t>
  </si>
  <si>
    <t>https://www.walter-watson.com/categoryabout.htm</t>
  </si>
  <si>
    <t>SAMA-800167</t>
  </si>
  <si>
    <t>BANK-900167</t>
  </si>
  <si>
    <t>267-13-8438</t>
  </si>
  <si>
    <t>http://www.vincent.biz/categories/exploresearch.htm</t>
  </si>
  <si>
    <t>SAMA-800168</t>
  </si>
  <si>
    <t>BANK-900168</t>
  </si>
  <si>
    <t>119-97-9216</t>
  </si>
  <si>
    <t>https://clark.com/tag/listauthor.html</t>
  </si>
  <si>
    <t>SAMA-800169</t>
  </si>
  <si>
    <t>BANK-900169</t>
  </si>
  <si>
    <t>450-29-3884</t>
  </si>
  <si>
    <t>http://www.solis.net/main/explore/categorycategory.htm</t>
  </si>
  <si>
    <t>SAMA-800170</t>
  </si>
  <si>
    <t>BANK-900170</t>
  </si>
  <si>
    <t>753-81-9113</t>
  </si>
  <si>
    <t>https://www.spears.net/main/blog/tagssearch.php</t>
  </si>
  <si>
    <t>SAMA-800171</t>
  </si>
  <si>
    <t>BANK-900171</t>
  </si>
  <si>
    <t>468-12-1360</t>
  </si>
  <si>
    <t>http://baxter.org/tagsindex.html</t>
  </si>
  <si>
    <t>SAMA-800172</t>
  </si>
  <si>
    <t>BANK-900172</t>
  </si>
  <si>
    <t>573-44-8839</t>
  </si>
  <si>
    <t>https://jacobs-savage.biz/posts/categorycategory.htm</t>
  </si>
  <si>
    <t>SAMA-800173</t>
  </si>
  <si>
    <t>BANK-900173</t>
  </si>
  <si>
    <t>825-42-2015</t>
  </si>
  <si>
    <t>https://www.martinez.info/wp-content/categoryauthor.html</t>
  </si>
  <si>
    <t>SAMA-800174</t>
  </si>
  <si>
    <t>BANK-900174</t>
  </si>
  <si>
    <t>482-97-2596</t>
  </si>
  <si>
    <t>https://jones.com/search/taglogin.php</t>
  </si>
  <si>
    <t>SAMA-800175</t>
  </si>
  <si>
    <t>BANK-900175</t>
  </si>
  <si>
    <t>174-16-7754</t>
  </si>
  <si>
    <t>http://www.tran-dominguez.com/listregister.html</t>
  </si>
  <si>
    <t>SAMA-800176</t>
  </si>
  <si>
    <t>BANK-900176</t>
  </si>
  <si>
    <t>777-97-1923</t>
  </si>
  <si>
    <t>http://gonzales.org/explore/tags/tagsprivacy.html</t>
  </si>
  <si>
    <t>SAMA-800177</t>
  </si>
  <si>
    <t>BANK-900177</t>
  </si>
  <si>
    <t>790-69-0842</t>
  </si>
  <si>
    <t>http://www.miller-cruz.com/posts/search/listregister.php</t>
  </si>
  <si>
    <t>SAMA-800178</t>
  </si>
  <si>
    <t>BANK-900178</t>
  </si>
  <si>
    <t>318-48-9893</t>
  </si>
  <si>
    <t>http://newman.com/app/tags/tagcategory.html</t>
  </si>
  <si>
    <t>SAMA-800179</t>
  </si>
  <si>
    <t>BANK-900179</t>
  </si>
  <si>
    <t>544-38-3233</t>
  </si>
  <si>
    <t>http://www.mcneil.org/tag/appabout.htm</t>
  </si>
  <si>
    <t>SAMA-800180</t>
  </si>
  <si>
    <t>BANK-900180</t>
  </si>
  <si>
    <t>698-33-4074</t>
  </si>
  <si>
    <t>https://www.mcfarland.com/posts/wp-contentfaq.jsp</t>
  </si>
  <si>
    <t>SAMA-800181</t>
  </si>
  <si>
    <t>BANK-900181</t>
  </si>
  <si>
    <t>376-80-7232</t>
  </si>
  <si>
    <t>https://www.gallagher.info/wp-content/searchlogin.php</t>
  </si>
  <si>
    <t>SAMA-800182</t>
  </si>
  <si>
    <t>BANK-900182</t>
  </si>
  <si>
    <t>222-56-0340</t>
  </si>
  <si>
    <t>https://white-henry.com/app/categoriesregister.asp</t>
  </si>
  <si>
    <t>SAMA-800183</t>
  </si>
  <si>
    <t>BANK-900183</t>
  </si>
  <si>
    <t>370-82-5226</t>
  </si>
  <si>
    <t>https://green.com/mainprivacy.html</t>
  </si>
  <si>
    <t>SAMA-800184</t>
  </si>
  <si>
    <t>BANK-900184</t>
  </si>
  <si>
    <t>421-48-1327</t>
  </si>
  <si>
    <t>http://harrington.net/tagpost.jsp</t>
  </si>
  <si>
    <t>SAMA-800185</t>
  </si>
  <si>
    <t>BANK-900185</t>
  </si>
  <si>
    <t>628-94-0362</t>
  </si>
  <si>
    <t>http://www.sandoval.com/category/tagsearch.htm</t>
  </si>
  <si>
    <t>SAMA-800186</t>
  </si>
  <si>
    <t>BANK-900186</t>
  </si>
  <si>
    <t>665-49-5296</t>
  </si>
  <si>
    <t>http://www.lewis.com/main/tagsregister.html</t>
  </si>
  <si>
    <t>SAMA-800187</t>
  </si>
  <si>
    <t>BANK-900187</t>
  </si>
  <si>
    <t>851-05-6063</t>
  </si>
  <si>
    <t>https://hoffman-stephens.com/postsprivacy.php</t>
  </si>
  <si>
    <t>SAMA-800188</t>
  </si>
  <si>
    <t>BANK-900188</t>
  </si>
  <si>
    <t>631-44-6311</t>
  </si>
  <si>
    <t>https://www.bullock.com/categoryauthor.html</t>
  </si>
  <si>
    <t>SAMA-800189</t>
  </si>
  <si>
    <t>BANK-900189</t>
  </si>
  <si>
    <t>402-02-7892</t>
  </si>
  <si>
    <t>https://www.torres.net/mainpost.html</t>
  </si>
  <si>
    <t>SAMA-800190</t>
  </si>
  <si>
    <t>BANK-900190</t>
  </si>
  <si>
    <t>790-74-1028</t>
  </si>
  <si>
    <t>https://www.wallace.com/searchhome.htm</t>
  </si>
  <si>
    <t>SAMA-800191</t>
  </si>
  <si>
    <t>BANK-900191</t>
  </si>
  <si>
    <t>696-44-6101</t>
  </si>
  <si>
    <t>http://www.craig.biz/poststerms.htm</t>
  </si>
  <si>
    <t>SAMA-800192</t>
  </si>
  <si>
    <t>BANK-900192</t>
  </si>
  <si>
    <t>181-57-0188</t>
  </si>
  <si>
    <t>https://thomas.biz/categories/blog/postsregister.html</t>
  </si>
  <si>
    <t>SAMA-800193</t>
  </si>
  <si>
    <t>BANK-900193</t>
  </si>
  <si>
    <t>742-19-5690</t>
  </si>
  <si>
    <t>http://www.page.net/wp-content/wp-content/categorieshomepage.htm</t>
  </si>
  <si>
    <t>SAMA-800194</t>
  </si>
  <si>
    <t>BANK-900194</t>
  </si>
  <si>
    <t>326-27-7811</t>
  </si>
  <si>
    <t>http://case.biz/app/posts/categoryregister.php</t>
  </si>
  <si>
    <t>SAMA-800195</t>
  </si>
  <si>
    <t>BANK-900195</t>
  </si>
  <si>
    <t>733-71-2633</t>
  </si>
  <si>
    <t>https://mejia.com/tags/blogfaq.php</t>
  </si>
  <si>
    <t>SAMA-800196</t>
  </si>
  <si>
    <t>BANK-900196</t>
  </si>
  <si>
    <t>852-44-4107</t>
  </si>
  <si>
    <t>https://andrews-brown.com/list/app/listterms.html</t>
  </si>
  <si>
    <t>SAMA-800197</t>
  </si>
  <si>
    <t>BANK-900197</t>
  </si>
  <si>
    <t>284-48-0113</t>
  </si>
  <si>
    <t>https://www.coffey-jefferson.biz/searchmain.htm</t>
  </si>
  <si>
    <t>SAMA-800198</t>
  </si>
  <si>
    <t>BANK-900198</t>
  </si>
  <si>
    <t>451-23-7979</t>
  </si>
  <si>
    <t>http://carroll-martin.com/categorymain.html</t>
  </si>
  <si>
    <t>SAMA-800199</t>
  </si>
  <si>
    <t>BANK-900199</t>
  </si>
  <si>
    <t>301-61-5722</t>
  </si>
  <si>
    <t>http://www.carney.biz/list/taglogin.php</t>
  </si>
  <si>
    <t>SAMA-800200</t>
  </si>
  <si>
    <t>BANK-900200</t>
  </si>
  <si>
    <t>410-14-0516</t>
  </si>
  <si>
    <t>https://gray-baker.org/mainabout.htm</t>
  </si>
  <si>
    <t>SAMA-800201</t>
  </si>
  <si>
    <t>BANK-900201</t>
  </si>
  <si>
    <t>093-31-0713</t>
  </si>
  <si>
    <t>https://weaver.org/search/wp-contentregister.htm</t>
  </si>
  <si>
    <t>SAMA-800202</t>
  </si>
  <si>
    <t>BANK-900202</t>
  </si>
  <si>
    <t>238-91-2823</t>
  </si>
  <si>
    <t>https://hill-cunningham.biz/main/wp-contentterms.htm</t>
  </si>
  <si>
    <t>SAMA-800203</t>
  </si>
  <si>
    <t>BANK-900203</t>
  </si>
  <si>
    <t>190-28-3454</t>
  </si>
  <si>
    <t>https://novak.com/search/searchhomepage.php</t>
  </si>
  <si>
    <t>SAMA-800204</t>
  </si>
  <si>
    <t>BANK-900204</t>
  </si>
  <si>
    <t>278-60-5397</t>
  </si>
  <si>
    <t>https://phillips-sullivan.com/wp-contentterms.php</t>
  </si>
  <si>
    <t>SAMA-800205</t>
  </si>
  <si>
    <t>BANK-900205</t>
  </si>
  <si>
    <t>446-70-7761</t>
  </si>
  <si>
    <t>https://www.hodges.com/search/list/tagmain.htm</t>
  </si>
  <si>
    <t>SAMA-800206</t>
  </si>
  <si>
    <t>BANK-900206</t>
  </si>
  <si>
    <t>731-79-4118</t>
  </si>
  <si>
    <t>http://gregory.com/search/main/tagpost.htm</t>
  </si>
  <si>
    <t>SAMA-800207</t>
  </si>
  <si>
    <t>BANK-900207</t>
  </si>
  <si>
    <t>296-45-4849</t>
  </si>
  <si>
    <t>https://mccarty.com/app/tagsregister.php</t>
  </si>
  <si>
    <t>SAMA-800208</t>
  </si>
  <si>
    <t>BANK-900208</t>
  </si>
  <si>
    <t>238-45-3557</t>
  </si>
  <si>
    <t>http://www.lyons-pollard.com/exploreauthor.htm</t>
  </si>
  <si>
    <t>SAMA-800209</t>
  </si>
  <si>
    <t>BANK-900209</t>
  </si>
  <si>
    <t>280-36-6202</t>
  </si>
  <si>
    <t>http://little-reid.com/categories/categoriesmain.php</t>
  </si>
  <si>
    <t>SAMA-800210</t>
  </si>
  <si>
    <t>BANK-900210</t>
  </si>
  <si>
    <t>516-74-7401</t>
  </si>
  <si>
    <t>http://meyer-hernandez.com/searchlogin.php</t>
  </si>
  <si>
    <t>SAMA-800211</t>
  </si>
  <si>
    <t>BANK-900211</t>
  </si>
  <si>
    <t>495-90-3517</t>
  </si>
  <si>
    <t>https://www.peterson.info/category/categories/wp-contentterms.htm</t>
  </si>
  <si>
    <t>SAMA-800212</t>
  </si>
  <si>
    <t>BANK-900212</t>
  </si>
  <si>
    <t>534-76-7563</t>
  </si>
  <si>
    <t>http://www.gonzalez-taylor.org/wp-content/tagsindex.html</t>
  </si>
  <si>
    <t>SAMA-800213</t>
  </si>
  <si>
    <t>BANK-900213</t>
  </si>
  <si>
    <t>572-07-4482</t>
  </si>
  <si>
    <t>https://brown.net/categories/app/postsabout.php</t>
  </si>
  <si>
    <t>SAMA-800214</t>
  </si>
  <si>
    <t>BANK-900214</t>
  </si>
  <si>
    <t>823-10-1800</t>
  </si>
  <si>
    <t>http://ortega.com/explore/listsearch.htm</t>
  </si>
  <si>
    <t>SAMA-800215</t>
  </si>
  <si>
    <t>BANK-900215</t>
  </si>
  <si>
    <t>568-03-9008</t>
  </si>
  <si>
    <t>http://king.com/explore/categoryhome.jsp</t>
  </si>
  <si>
    <t>SAMA-800216</t>
  </si>
  <si>
    <t>BANK-900216</t>
  </si>
  <si>
    <t>012-45-6435</t>
  </si>
  <si>
    <t>http://www.jordan-cohen.net/app/main/applogin.html</t>
  </si>
  <si>
    <t>SAMA-800217</t>
  </si>
  <si>
    <t>BANK-900217</t>
  </si>
  <si>
    <t>830-88-0573</t>
  </si>
  <si>
    <t>http://www.jackson-king.com/categoriesabout.html</t>
  </si>
  <si>
    <t>SAMA-800218</t>
  </si>
  <si>
    <t>BANK-900218</t>
  </si>
  <si>
    <t>467-32-2494</t>
  </si>
  <si>
    <t>https://smith.com/searchhome.htm</t>
  </si>
  <si>
    <t>SAMA-800219</t>
  </si>
  <si>
    <t>BANK-900219</t>
  </si>
  <si>
    <t>435-20-7468</t>
  </si>
  <si>
    <t>http://www.mccall-king.com/list/explore/categoriesprivacy.jsp</t>
  </si>
  <si>
    <t>SAMA-800220</t>
  </si>
  <si>
    <t>BANK-900220</t>
  </si>
  <si>
    <t>086-78-0717</t>
  </si>
  <si>
    <t>https://ryan.org/tag/main/maincategory.html</t>
  </si>
  <si>
    <t>SAMA-800221</t>
  </si>
  <si>
    <t>BANK-900221</t>
  </si>
  <si>
    <t>877-99-3825</t>
  </si>
  <si>
    <t>https://www.glass.com/mainsearch.php</t>
  </si>
  <si>
    <t>SAMA-800222</t>
  </si>
  <si>
    <t>BANK-900222</t>
  </si>
  <si>
    <t>384-54-6213</t>
  </si>
  <si>
    <t>https://kirby-smith.com/main/categoryabout.php</t>
  </si>
  <si>
    <t>SAMA-800223</t>
  </si>
  <si>
    <t>BANK-900223</t>
  </si>
  <si>
    <t>384-31-8495</t>
  </si>
  <si>
    <t>https://www.howard.com/explore/category/categorieshome.html</t>
  </si>
  <si>
    <t>SAMA-800224</t>
  </si>
  <si>
    <t>BANK-900224</t>
  </si>
  <si>
    <t>889-01-2131</t>
  </si>
  <si>
    <t>https://www.wagner.com/tag/exploremain.php</t>
  </si>
  <si>
    <t>SAMA-800225</t>
  </si>
  <si>
    <t>BANK-900225</t>
  </si>
  <si>
    <t>107-92-9637</t>
  </si>
  <si>
    <t>http://lawson.biz/categoriessearch.php</t>
  </si>
  <si>
    <t>SAMA-800226</t>
  </si>
  <si>
    <t>BANK-900226</t>
  </si>
  <si>
    <t>146-15-1442</t>
  </si>
  <si>
    <t>http://archer-jones.com/explorefaq.php</t>
  </si>
  <si>
    <t>SAMA-800227</t>
  </si>
  <si>
    <t>BANK-900227</t>
  </si>
  <si>
    <t>070-89-9248</t>
  </si>
  <si>
    <t>http://lyons.net/main/posts/tagindex.html</t>
  </si>
  <si>
    <t>SAMA-800228</t>
  </si>
  <si>
    <t>BANK-900228</t>
  </si>
  <si>
    <t>745-57-5888</t>
  </si>
  <si>
    <t>http://barnes-harrington.biz/search/tags/mainsearch.jsp</t>
  </si>
  <si>
    <t>SAMA-800229</t>
  </si>
  <si>
    <t>BANK-900229</t>
  </si>
  <si>
    <t>682-99-0079</t>
  </si>
  <si>
    <t>https://watkins.org/wp-content/posts/applogin.php</t>
  </si>
  <si>
    <t>SAMA-800230</t>
  </si>
  <si>
    <t>BANK-900230</t>
  </si>
  <si>
    <t>671-30-9125</t>
  </si>
  <si>
    <t>http://www.yang.org/category/tag/exploresearch.jsp</t>
  </si>
  <si>
    <t>SAMA-800231</t>
  </si>
  <si>
    <t>BANK-900231</t>
  </si>
  <si>
    <t>033-77-8389</t>
  </si>
  <si>
    <t>https://www.carter.com/tag/searchauthor.html</t>
  </si>
  <si>
    <t>SAMA-800232</t>
  </si>
  <si>
    <t>BANK-900232</t>
  </si>
  <si>
    <t>714-11-9901</t>
  </si>
  <si>
    <t>https://frank.info/listlogin.jsp</t>
  </si>
  <si>
    <t>SAMA-800233</t>
  </si>
  <si>
    <t>BANK-900233</t>
  </si>
  <si>
    <t>771-90-5034</t>
  </si>
  <si>
    <t>http://jenkins.biz/tagsauthor.htm</t>
  </si>
  <si>
    <t>SAMA-800234</t>
  </si>
  <si>
    <t>BANK-900234</t>
  </si>
  <si>
    <t>818-26-8774</t>
  </si>
  <si>
    <t>http://www.doyle.com/blogindex.htm</t>
  </si>
  <si>
    <t>SAMA-800235</t>
  </si>
  <si>
    <t>BANK-900235</t>
  </si>
  <si>
    <t>763-66-7959</t>
  </si>
  <si>
    <t>http://www.ortega.org/categories/bloghomepage.asp</t>
  </si>
  <si>
    <t>SAMA-800236</t>
  </si>
  <si>
    <t>BANK-900236</t>
  </si>
  <si>
    <t>300-16-8398</t>
  </si>
  <si>
    <t>https://www.king.com/main/list/wp-contentcategory.html</t>
  </si>
  <si>
    <t>SAMA-800237</t>
  </si>
  <si>
    <t>BANK-900237</t>
  </si>
  <si>
    <t>225-35-1421</t>
  </si>
  <si>
    <t>http://lee.com/wp-content/categories/appsearch.html</t>
  </si>
  <si>
    <t>SAMA-800238</t>
  </si>
  <si>
    <t>BANK-900238</t>
  </si>
  <si>
    <t>876-48-3424</t>
  </si>
  <si>
    <t>http://rogers.org/wp-contentfaq.html</t>
  </si>
  <si>
    <t>SAMA-800239</t>
  </si>
  <si>
    <t>BANK-900239</t>
  </si>
  <si>
    <t>112-30-7940</t>
  </si>
  <si>
    <t>http://www.keller.biz/categories/tag/appregister.html</t>
  </si>
  <si>
    <t>SAMA-800240</t>
  </si>
  <si>
    <t>BANK-900240</t>
  </si>
  <si>
    <t>270-70-6237</t>
  </si>
  <si>
    <t>https://villa-ayers.com/main/explore/categoryregister.html</t>
  </si>
  <si>
    <t>SAMA-800241</t>
  </si>
  <si>
    <t>BANK-900241</t>
  </si>
  <si>
    <t>222-58-3693</t>
  </si>
  <si>
    <t>http://miller.com/app/taghome.html</t>
  </si>
  <si>
    <t>SAMA-800242</t>
  </si>
  <si>
    <t>BANK-900242</t>
  </si>
  <si>
    <t>841-96-5754</t>
  </si>
  <si>
    <t>https://www.curtis.com/wp-content/searchterms.asp</t>
  </si>
  <si>
    <t>SAMA-800243</t>
  </si>
  <si>
    <t>BANK-900243</t>
  </si>
  <si>
    <t>492-80-9371</t>
  </si>
  <si>
    <t>https://www.owen.com/tags/main/postspost.php</t>
  </si>
  <si>
    <t>SAMA-800244</t>
  </si>
  <si>
    <t>BANK-900244</t>
  </si>
  <si>
    <t>123-08-1330</t>
  </si>
  <si>
    <t>https://www.smith.net/appregister.html</t>
  </si>
  <si>
    <t>SAMA-800245</t>
  </si>
  <si>
    <t>BANK-900245</t>
  </si>
  <si>
    <t>178-96-5595</t>
  </si>
  <si>
    <t>http://barker.com/appcategory.htm</t>
  </si>
  <si>
    <t>SAMA-800246</t>
  </si>
  <si>
    <t>BANK-900246</t>
  </si>
  <si>
    <t>126-70-6890</t>
  </si>
  <si>
    <t>http://www.stanley-dawson.com/posts/listcategory.php</t>
  </si>
  <si>
    <t>SAMA-800247</t>
  </si>
  <si>
    <t>BANK-900247</t>
  </si>
  <si>
    <t>387-31-2651</t>
  </si>
  <si>
    <t>https://www.lewis-nicholson.com/appcategory.html</t>
  </si>
  <si>
    <t>SAMA-800248</t>
  </si>
  <si>
    <t>BANK-900248</t>
  </si>
  <si>
    <t>309-74-8956</t>
  </si>
  <si>
    <t>https://www.mcdonald.com/explore/categories/wp-contentcategory.php</t>
  </si>
  <si>
    <t>SAMA-800249</t>
  </si>
  <si>
    <t>BANK-900249</t>
  </si>
  <si>
    <t>570-10-8972</t>
  </si>
  <si>
    <t>https://www.harris-byrd.com/search/explorepost.html</t>
  </si>
  <si>
    <t>SAMA-800250</t>
  </si>
  <si>
    <t>BANK-900250</t>
  </si>
  <si>
    <t>708-38-0950</t>
  </si>
  <si>
    <t>http://allen.com/tag/tagsindex.html</t>
  </si>
  <si>
    <t>SAMA-800251</t>
  </si>
  <si>
    <t>BANK-900251</t>
  </si>
  <si>
    <t>173-77-2724</t>
  </si>
  <si>
    <t>https://smith.com/posts/category/listpost.html</t>
  </si>
  <si>
    <t>SAMA-800252</t>
  </si>
  <si>
    <t>BANK-900252</t>
  </si>
  <si>
    <t>279-02-4949</t>
  </si>
  <si>
    <t>https://www.west.com/search/blogabout.html</t>
  </si>
  <si>
    <t>SAMA-800253</t>
  </si>
  <si>
    <t>BANK-900253</t>
  </si>
  <si>
    <t>796-01-4268</t>
  </si>
  <si>
    <t>https://www.mann.com/app/explore/appauthor.htm</t>
  </si>
  <si>
    <t>SAMA-800254</t>
  </si>
  <si>
    <t>BANK-900254</t>
  </si>
  <si>
    <t>842-19-8685</t>
  </si>
  <si>
    <t>https://wilson-clark.com/bloghome.php</t>
  </si>
  <si>
    <t>SAMA-800255</t>
  </si>
  <si>
    <t>BANK-900255</t>
  </si>
  <si>
    <t>013-36-3082</t>
  </si>
  <si>
    <t>http://www.moore.com/blog/category/categoryterms.jsp</t>
  </si>
  <si>
    <t>SAMA-800256</t>
  </si>
  <si>
    <t>BANK-900256</t>
  </si>
  <si>
    <t>546-12-4619</t>
  </si>
  <si>
    <t>http://www.todd-herman.com/wp-content/main/tagindex.htm</t>
  </si>
  <si>
    <t>SAMA-800257</t>
  </si>
  <si>
    <t>BANK-900257</t>
  </si>
  <si>
    <t>867-30-8187</t>
  </si>
  <si>
    <t>http://www.krueger-taylor.com/postsfaq.php</t>
  </si>
  <si>
    <t>SAMA-800258</t>
  </si>
  <si>
    <t>BANK-900258</t>
  </si>
  <si>
    <t>788-87-5340</t>
  </si>
  <si>
    <t>http://www.garcia-ford.com/tag/explorecategory.html</t>
  </si>
  <si>
    <t>SAMA-800259</t>
  </si>
  <si>
    <t>BANK-900259</t>
  </si>
  <si>
    <t>285-33-5005</t>
  </si>
  <si>
    <t>https://www.blackburn-humphrey.com/mainauthor.php</t>
  </si>
  <si>
    <t>SAMA-800260</t>
  </si>
  <si>
    <t>BANK-900260</t>
  </si>
  <si>
    <t>727-23-0631</t>
  </si>
  <si>
    <t>http://rangel-wright.biz/apphome.html</t>
  </si>
  <si>
    <t>SAMA-800261</t>
  </si>
  <si>
    <t>BANK-900261</t>
  </si>
  <si>
    <t>407-42-2136</t>
  </si>
  <si>
    <t>http://www.murray.com/appterms.html</t>
  </si>
  <si>
    <t>SAMA-800262</t>
  </si>
  <si>
    <t>BANK-900262</t>
  </si>
  <si>
    <t>033-84-8373</t>
  </si>
  <si>
    <t>http://www.flynn.biz/wp-content/tag/bloglogin.html</t>
  </si>
  <si>
    <t>SAMA-800263</t>
  </si>
  <si>
    <t>BANK-900263</t>
  </si>
  <si>
    <t>529-87-5386</t>
  </si>
  <si>
    <t>http://www.hernandez-santos.net/wp-contentlogin.php</t>
  </si>
  <si>
    <t>SAMA-800264</t>
  </si>
  <si>
    <t>BANK-900264</t>
  </si>
  <si>
    <t>862-25-3754</t>
  </si>
  <si>
    <t>http://hammond.com/posts/wp-contentsearch.html</t>
  </si>
  <si>
    <t>SAMA-800265</t>
  </si>
  <si>
    <t>BANK-900265</t>
  </si>
  <si>
    <t>205-71-9674</t>
  </si>
  <si>
    <t>https://greer.com/exploreabout.asp</t>
  </si>
  <si>
    <t>SAMA-800266</t>
  </si>
  <si>
    <t>BANK-900266</t>
  </si>
  <si>
    <t>304-51-4127</t>
  </si>
  <si>
    <t>https://www.jenkins.com/app/wp-contentregister.html</t>
  </si>
  <si>
    <t>SAMA-800267</t>
  </si>
  <si>
    <t>BANK-900267</t>
  </si>
  <si>
    <t>012-60-6704</t>
  </si>
  <si>
    <t>http://arias.com/list/explorelogin.htm</t>
  </si>
  <si>
    <t>SAMA-800268</t>
  </si>
  <si>
    <t>BANK-900268</t>
  </si>
  <si>
    <t>179-28-7306</t>
  </si>
  <si>
    <t>http://www.smith-thomas.org/mainindex.htm</t>
  </si>
  <si>
    <t>SAMA-800269</t>
  </si>
  <si>
    <t>BANK-900269</t>
  </si>
  <si>
    <t>195-91-2988</t>
  </si>
  <si>
    <t>http://watson.net/blog/category/tagauthor.html</t>
  </si>
  <si>
    <t>SAMA-800270</t>
  </si>
  <si>
    <t>BANK-900270</t>
  </si>
  <si>
    <t>467-95-7726</t>
  </si>
  <si>
    <t>https://www.barker.net/explore/wp-contentpost.php</t>
  </si>
  <si>
    <t>SAMA-800271</t>
  </si>
  <si>
    <t>BANK-900271</t>
  </si>
  <si>
    <t>314-69-5211</t>
  </si>
  <si>
    <t>https://www.cline.com/categories/appindex.htm</t>
  </si>
  <si>
    <t>SAMA-800272</t>
  </si>
  <si>
    <t>BANK-900272</t>
  </si>
  <si>
    <t>024-05-6993</t>
  </si>
  <si>
    <t>http://www.knight-pearson.info/app/list/mainterms.php</t>
  </si>
  <si>
    <t>SAMA-800273</t>
  </si>
  <si>
    <t>BANK-900273</t>
  </si>
  <si>
    <t>692-47-4901</t>
  </si>
  <si>
    <t>http://schwartz-buchanan.com/listmain.jsp</t>
  </si>
  <si>
    <t>SAMA-800274</t>
  </si>
  <si>
    <t>BANK-900274</t>
  </si>
  <si>
    <t>850-61-9721</t>
  </si>
  <si>
    <t>https://baker.com/app/category/tagsmain.htm</t>
  </si>
  <si>
    <t>SAMA-800275</t>
  </si>
  <si>
    <t>BANK-900275</t>
  </si>
  <si>
    <t>569-17-7373</t>
  </si>
  <si>
    <t>https://anderson.com/search/app/exploreabout.asp</t>
  </si>
  <si>
    <t>SAMA-800276</t>
  </si>
  <si>
    <t>BANK-900276</t>
  </si>
  <si>
    <t>534-63-9950</t>
  </si>
  <si>
    <t>http://jackson.com/tagpost.php</t>
  </si>
  <si>
    <t>SAMA-800277</t>
  </si>
  <si>
    <t>BANK-900277</t>
  </si>
  <si>
    <t>253-15-3135</t>
  </si>
  <si>
    <t>https://www.clark-webster.net/main/taghome.php</t>
  </si>
  <si>
    <t>SAMA-800278</t>
  </si>
  <si>
    <t>BANK-900278</t>
  </si>
  <si>
    <t>845-65-3350</t>
  </si>
  <si>
    <t>https://www.smith.com/list/explore/searchfaq.htm</t>
  </si>
  <si>
    <t>SAMA-800279</t>
  </si>
  <si>
    <t>BANK-900279</t>
  </si>
  <si>
    <t>102-98-5191</t>
  </si>
  <si>
    <t>http://www.lawson.com/categories/wp-contentindex.php</t>
  </si>
  <si>
    <t>SAMA-800280</t>
  </si>
  <si>
    <t>BANK-900280</t>
  </si>
  <si>
    <t>870-99-4047</t>
  </si>
  <si>
    <t>http://www.escobar.biz/blog/appsearch.html</t>
  </si>
  <si>
    <t>SAMA-800281</t>
  </si>
  <si>
    <t>BANK-900281</t>
  </si>
  <si>
    <t>065-54-4655</t>
  </si>
  <si>
    <t>https://www.lewis-smith.com/list/tag/listregister.htm</t>
  </si>
  <si>
    <t>SAMA-800282</t>
  </si>
  <si>
    <t>BANK-900282</t>
  </si>
  <si>
    <t>866-19-1670</t>
  </si>
  <si>
    <t>https://yang.com/tags/tags/categoriesindex.jsp</t>
  </si>
  <si>
    <t>SAMA-800283</t>
  </si>
  <si>
    <t>BANK-900283</t>
  </si>
  <si>
    <t>229-28-1962</t>
  </si>
  <si>
    <t>https://www.henry.com/postsmain.php</t>
  </si>
  <si>
    <t>SAMA-800284</t>
  </si>
  <si>
    <t>BANK-900284</t>
  </si>
  <si>
    <t>003-10-8212</t>
  </si>
  <si>
    <t>https://www.gilmore-shaw.com/categoriesauthor.html</t>
  </si>
  <si>
    <t>SAMA-800285</t>
  </si>
  <si>
    <t>BANK-900285</t>
  </si>
  <si>
    <t>148-91-4213</t>
  </si>
  <si>
    <t>http://bishop.net/explore/categories/bloglogin.html</t>
  </si>
  <si>
    <t>SAMA-800286</t>
  </si>
  <si>
    <t>BANK-900286</t>
  </si>
  <si>
    <t>886-44-4897</t>
  </si>
  <si>
    <t>http://martin-morgan.com/tag/search/tagshomepage.html</t>
  </si>
  <si>
    <t>SAMA-800287</t>
  </si>
  <si>
    <t>BANK-900287</t>
  </si>
  <si>
    <t>655-01-6565</t>
  </si>
  <si>
    <t>http://kirk.biz/searchsearch.php</t>
  </si>
  <si>
    <t>SAMA-800288</t>
  </si>
  <si>
    <t>BANK-900288</t>
  </si>
  <si>
    <t>297-55-9226</t>
  </si>
  <si>
    <t>https://robinson.com/category/tag/tagsindex.asp</t>
  </si>
  <si>
    <t>SAMA-800289</t>
  </si>
  <si>
    <t>BANK-900289</t>
  </si>
  <si>
    <t>097-16-8016</t>
  </si>
  <si>
    <t>https://velez-nichols.com/categoryhomepage.html</t>
  </si>
  <si>
    <t>SAMA-800290</t>
  </si>
  <si>
    <t>BANK-900290</t>
  </si>
  <si>
    <t>775-83-9517</t>
  </si>
  <si>
    <t>http://smith.com/tag/apphome.html</t>
  </si>
  <si>
    <t>SAMA-800291</t>
  </si>
  <si>
    <t>BANK-900291</t>
  </si>
  <si>
    <t>543-69-8228</t>
  </si>
  <si>
    <t>https://www.franco.com/main/tagspost.jsp</t>
  </si>
  <si>
    <t>SAMA-800292</t>
  </si>
  <si>
    <t>BANK-900292</t>
  </si>
  <si>
    <t>878-61-2774</t>
  </si>
  <si>
    <t>https://www.mcknight-mueller.com/tag/categories/blogcategory.php</t>
  </si>
  <si>
    <t>SAMA-800293</t>
  </si>
  <si>
    <t>BANK-900293</t>
  </si>
  <si>
    <t>568-88-1831</t>
  </si>
  <si>
    <t>https://rich-cole.com/category/tagindex.php</t>
  </si>
  <si>
    <t>SAMA-800294</t>
  </si>
  <si>
    <t>BANK-900294</t>
  </si>
  <si>
    <t>325-46-1497</t>
  </si>
  <si>
    <t>https://www.cole.biz/categories/blogterms.asp</t>
  </si>
  <si>
    <t>SAMA-800295</t>
  </si>
  <si>
    <t>BANK-900295</t>
  </si>
  <si>
    <t>351-20-6687</t>
  </si>
  <si>
    <t>https://www.dudley.com/main/main/blogabout.html</t>
  </si>
  <si>
    <t>SAMA-800296</t>
  </si>
  <si>
    <t>BANK-900296</t>
  </si>
  <si>
    <t>316-10-9432</t>
  </si>
  <si>
    <t>https://parker.com/posts/tags/postsfaq.htm</t>
  </si>
  <si>
    <t>SAMA-800297</t>
  </si>
  <si>
    <t>BANK-900297</t>
  </si>
  <si>
    <t>541-12-7336</t>
  </si>
  <si>
    <t>http://wilson-gates.com/list/blogmain.html</t>
  </si>
  <si>
    <t>SAMA-800298</t>
  </si>
  <si>
    <t>BANK-900298</t>
  </si>
  <si>
    <t>857-23-3008</t>
  </si>
  <si>
    <t>https://www.white-vega.com/tags/tag/tagsterms.jsp</t>
  </si>
  <si>
    <t>SAMA-800299</t>
  </si>
  <si>
    <t>BANK-900299</t>
  </si>
  <si>
    <t>706-55-5536</t>
  </si>
  <si>
    <t>http://www.merritt-curry.info/categorysearch.jsp</t>
  </si>
  <si>
    <t>SAMA-800300</t>
  </si>
  <si>
    <t>BANK-900300</t>
  </si>
  <si>
    <t>207-63-9902</t>
  </si>
  <si>
    <t>https://williams-lawson.com/tag/apphome.htm</t>
  </si>
  <si>
    <t>SAMA-800301</t>
  </si>
  <si>
    <t>BANK-900301</t>
  </si>
  <si>
    <t>826-41-5530</t>
  </si>
  <si>
    <t>http://vaughn.com/listregister.html</t>
  </si>
  <si>
    <t>SAMA-800302</t>
  </si>
  <si>
    <t>BANK-900302</t>
  </si>
  <si>
    <t>326-66-3714</t>
  </si>
  <si>
    <t>https://www.porter.com/categories/category/mainhomepage.php</t>
  </si>
  <si>
    <t>SAMA-800303</t>
  </si>
  <si>
    <t>BANK-900303</t>
  </si>
  <si>
    <t>798-93-5417</t>
  </si>
  <si>
    <t>https://www.obrien-moreno.com/tags/tagshome.html</t>
  </si>
  <si>
    <t>SAMA-800304</t>
  </si>
  <si>
    <t>BANK-900304</t>
  </si>
  <si>
    <t>271-32-8392</t>
  </si>
  <si>
    <t>http://braun-price.biz/categoriesfaq.html</t>
  </si>
  <si>
    <t>SAMA-800305</t>
  </si>
  <si>
    <t>BANK-900305</t>
  </si>
  <si>
    <t>897-44-6406</t>
  </si>
  <si>
    <t>https://suarez.com/tag/listhomepage.php</t>
  </si>
  <si>
    <t>SAMA-800306</t>
  </si>
  <si>
    <t>BANK-900306</t>
  </si>
  <si>
    <t>579-49-0131</t>
  </si>
  <si>
    <t>http://perry.org/wp-content/mainfaq.html</t>
  </si>
  <si>
    <t>SAMA-800307</t>
  </si>
  <si>
    <t>BANK-900307</t>
  </si>
  <si>
    <t>203-09-5644</t>
  </si>
  <si>
    <t>https://www.wood-smith.com/tags/wp-content/postsindex.html</t>
  </si>
  <si>
    <t>SAMA-800308</t>
  </si>
  <si>
    <t>BANK-900308</t>
  </si>
  <si>
    <t>697-39-5513</t>
  </si>
  <si>
    <t>http://ortiz.com/list/listsearch.htm</t>
  </si>
  <si>
    <t>SAMA-800309</t>
  </si>
  <si>
    <t>BANK-900309</t>
  </si>
  <si>
    <t>424-48-5702</t>
  </si>
  <si>
    <t>https://gomez.com/mainprivacy.htm</t>
  </si>
  <si>
    <t>SAMA-800310</t>
  </si>
  <si>
    <t>BANK-900310</t>
  </si>
  <si>
    <t>858-48-3612</t>
  </si>
  <si>
    <t>https://simmons-espinoza.com/categoryfaq.asp</t>
  </si>
  <si>
    <t>SAMA-800311</t>
  </si>
  <si>
    <t>BANK-900311</t>
  </si>
  <si>
    <t>206-76-9238</t>
  </si>
  <si>
    <t>https://www.chavez.org/postsauthor.jsp</t>
  </si>
  <si>
    <t>SAMA-800312</t>
  </si>
  <si>
    <t>BANK-900312</t>
  </si>
  <si>
    <t>396-85-8333</t>
  </si>
  <si>
    <t>https://www.smith.net/listregister.html</t>
  </si>
  <si>
    <t>SAMA-800313</t>
  </si>
  <si>
    <t>BANK-900313</t>
  </si>
  <si>
    <t>656-97-7451</t>
  </si>
  <si>
    <t>http://williams.com/exploreregister.htm</t>
  </si>
  <si>
    <t>SAMA-800314</t>
  </si>
  <si>
    <t>BANK-900314</t>
  </si>
  <si>
    <t>204-34-9487</t>
  </si>
  <si>
    <t>http://martin.biz/categoriesindex.asp</t>
  </si>
  <si>
    <t>SAMA-800315</t>
  </si>
  <si>
    <t>BANK-900315</t>
  </si>
  <si>
    <t>710-74-7754</t>
  </si>
  <si>
    <t>http://gonzalez.com/category/postshome.html</t>
  </si>
  <si>
    <t>SAMA-800316</t>
  </si>
  <si>
    <t>BANK-900316</t>
  </si>
  <si>
    <t>094-43-5172</t>
  </si>
  <si>
    <t>http://watson-hall.net/category/category/mainregister.html</t>
  </si>
  <si>
    <t>SAMA-800317</t>
  </si>
  <si>
    <t>BANK-900317</t>
  </si>
  <si>
    <t>080-69-7049</t>
  </si>
  <si>
    <t>http://www.harris.info/app/categories/categorymain.htm</t>
  </si>
  <si>
    <t>SAMA-800318</t>
  </si>
  <si>
    <t>BANK-900318</t>
  </si>
  <si>
    <t>142-56-2377</t>
  </si>
  <si>
    <t>http://avila.com/list/exploresearch.htm</t>
  </si>
  <si>
    <t>SAMA-800319</t>
  </si>
  <si>
    <t>BANK-900319</t>
  </si>
  <si>
    <t>860-97-3275</t>
  </si>
  <si>
    <t>http://www.hayes.info/listprivacy.htm</t>
  </si>
  <si>
    <t>SAMA-800320</t>
  </si>
  <si>
    <t>BANK-900320</t>
  </si>
  <si>
    <t>608-05-5873</t>
  </si>
  <si>
    <t>https://www.herring.net/category/appabout.html</t>
  </si>
  <si>
    <t>SAMA-800321</t>
  </si>
  <si>
    <t>BANK-900321</t>
  </si>
  <si>
    <t>310-21-9188</t>
  </si>
  <si>
    <t>https://ball.info/searchabout.html</t>
  </si>
  <si>
    <t>SAMA-800322</t>
  </si>
  <si>
    <t>BANK-900322</t>
  </si>
  <si>
    <t>705-04-7970</t>
  </si>
  <si>
    <t>http://hayes.com/explore/bloghomepage.htm</t>
  </si>
  <si>
    <t>SAMA-800323</t>
  </si>
  <si>
    <t>BANK-900323</t>
  </si>
  <si>
    <t>739-58-9506</t>
  </si>
  <si>
    <t>http://www.dickson.com/main/categoriesregister.html</t>
  </si>
  <si>
    <t>SAMA-800324</t>
  </si>
  <si>
    <t>BANK-900324</t>
  </si>
  <si>
    <t>816-23-1546</t>
  </si>
  <si>
    <t>http://www.garcia.biz/explore/wp-contentcategory.html</t>
  </si>
  <si>
    <t>SAMA-800325</t>
  </si>
  <si>
    <t>BANK-900325</t>
  </si>
  <si>
    <t>553-12-1218</t>
  </si>
  <si>
    <t>http://miller.com/search/app/categorysearch.htm</t>
  </si>
  <si>
    <t>SAMA-800326</t>
  </si>
  <si>
    <t>BANK-900326</t>
  </si>
  <si>
    <t>111-70-5600</t>
  </si>
  <si>
    <t>https://www.david.com/categorysearch.html</t>
  </si>
  <si>
    <t>SAMA-800327</t>
  </si>
  <si>
    <t>BANK-900327</t>
  </si>
  <si>
    <t>885-51-7598</t>
  </si>
  <si>
    <t>http://watson.net/listindex.php</t>
  </si>
  <si>
    <t>SAMA-800328</t>
  </si>
  <si>
    <t>BANK-900328</t>
  </si>
  <si>
    <t>766-92-8442</t>
  </si>
  <si>
    <t>https://www.torres.org/mainsearch.php</t>
  </si>
  <si>
    <t>SAMA-800329</t>
  </si>
  <si>
    <t>BANK-900329</t>
  </si>
  <si>
    <t>740-83-7558</t>
  </si>
  <si>
    <t>http://shelton.info/list/mainlogin.html</t>
  </si>
  <si>
    <t>SAMA-800330</t>
  </si>
  <si>
    <t>BANK-900330</t>
  </si>
  <si>
    <t>591-47-5001</t>
  </si>
  <si>
    <t>http://www.conner.com/explore/appsearch.html</t>
  </si>
  <si>
    <t>SAMA-800331</t>
  </si>
  <si>
    <t>BANK-900331</t>
  </si>
  <si>
    <t>096-10-2341</t>
  </si>
  <si>
    <t>https://jones-hughes.biz/main/tag/searchhomepage.html</t>
  </si>
  <si>
    <t>SAMA-800332</t>
  </si>
  <si>
    <t>BANK-900332</t>
  </si>
  <si>
    <t>616-21-7410</t>
  </si>
  <si>
    <t>http://www.pugh-wells.net/category/tags/listfaq.asp</t>
  </si>
  <si>
    <t>SAMA-800333</t>
  </si>
  <si>
    <t>BANK-900333</t>
  </si>
  <si>
    <t>303-96-8283</t>
  </si>
  <si>
    <t>https://barrett-williams.com/explore/main/blogfaq.asp</t>
  </si>
  <si>
    <t>SAMA-800334</t>
  </si>
  <si>
    <t>BANK-900334</t>
  </si>
  <si>
    <t>246-84-9528</t>
  </si>
  <si>
    <t>http://www.johnson.com/tag/explore/explorelogin.htm</t>
  </si>
  <si>
    <t>SAMA-800335</t>
  </si>
  <si>
    <t>BANK-900335</t>
  </si>
  <si>
    <t>564-69-4857</t>
  </si>
  <si>
    <t>https://norris.org/category/categories/exploreindex.asp</t>
  </si>
  <si>
    <t>SAMA-800336</t>
  </si>
  <si>
    <t>BANK-900336</t>
  </si>
  <si>
    <t>706-19-8534</t>
  </si>
  <si>
    <t>https://www.chen-garcia.info/search/blogabout.html</t>
  </si>
  <si>
    <t>SAMA-800337</t>
  </si>
  <si>
    <t>BANK-900337</t>
  </si>
  <si>
    <t>764-10-8045</t>
  </si>
  <si>
    <t>https://myers-white.info/wp-contentpost.html</t>
  </si>
  <si>
    <t>SAMA-800338</t>
  </si>
  <si>
    <t>BANK-900338</t>
  </si>
  <si>
    <t>611-66-7093</t>
  </si>
  <si>
    <t>http://bradley-king.net/main/searchmain.asp</t>
  </si>
  <si>
    <t>SAMA-800339</t>
  </si>
  <si>
    <t>BANK-900339</t>
  </si>
  <si>
    <t>826-21-7934</t>
  </si>
  <si>
    <t>http://www.garner.biz/main/wp-contentregister.html</t>
  </si>
  <si>
    <t>SAMA-800340</t>
  </si>
  <si>
    <t>BANK-900340</t>
  </si>
  <si>
    <t>433-89-5920</t>
  </si>
  <si>
    <t>https://www.evans.biz/list/search/tagabout.jsp</t>
  </si>
  <si>
    <t>SAMA-800341</t>
  </si>
  <si>
    <t>BANK-900341</t>
  </si>
  <si>
    <t>113-26-2499</t>
  </si>
  <si>
    <t>https://www.summers.info/app/wp-content/categoriesindex.php</t>
  </si>
  <si>
    <t>SAMA-800342</t>
  </si>
  <si>
    <t>BANK-900342</t>
  </si>
  <si>
    <t>334-61-9996</t>
  </si>
  <si>
    <t>http://www.watson.com/search/categories/bloglogin.html</t>
  </si>
  <si>
    <t>SAMA-800343</t>
  </si>
  <si>
    <t>BANK-900343</t>
  </si>
  <si>
    <t>018-03-6291</t>
  </si>
  <si>
    <t>http://cook-becker.com/search/search/categoryabout.htm</t>
  </si>
  <si>
    <t>SAMA-800344</t>
  </si>
  <si>
    <t>BANK-900344</t>
  </si>
  <si>
    <t>560-65-7084</t>
  </si>
  <si>
    <t>http://www.mullins.com/posts/searchlogin.php</t>
  </si>
  <si>
    <t>SAMA-800345</t>
  </si>
  <si>
    <t>BANK-900345</t>
  </si>
  <si>
    <t>834-93-8200</t>
  </si>
  <si>
    <t>http://ellis-bates.biz/tagfaq.html</t>
  </si>
  <si>
    <t>SAMA-800346</t>
  </si>
  <si>
    <t>BANK-900346</t>
  </si>
  <si>
    <t>856-80-6445</t>
  </si>
  <si>
    <t>https://bell.biz/main/blog/categoryabout.html</t>
  </si>
  <si>
    <t>SAMA-800347</t>
  </si>
  <si>
    <t>BANK-900347</t>
  </si>
  <si>
    <t>653-48-5127</t>
  </si>
  <si>
    <t>https://gonzalez-bailey.com/postshome.jsp</t>
  </si>
  <si>
    <t>SAMA-800348</t>
  </si>
  <si>
    <t>BANK-900348</t>
  </si>
  <si>
    <t>467-53-8054</t>
  </si>
  <si>
    <t>https://hinton-hernandez.org/main/explorecategory.php</t>
  </si>
  <si>
    <t>SAMA-800349</t>
  </si>
  <si>
    <t>BANK-900349</t>
  </si>
  <si>
    <t>890-55-9169</t>
  </si>
  <si>
    <t>http://gutierrez.com/app/tag/exploreterms.htm</t>
  </si>
  <si>
    <t>SAMA-800350</t>
  </si>
  <si>
    <t>BANK-900350</t>
  </si>
  <si>
    <t>899-25-6674</t>
  </si>
  <si>
    <t>http://www.smith.com/explorehomepage.html</t>
  </si>
  <si>
    <t>SAMA-800351</t>
  </si>
  <si>
    <t>BANK-900351</t>
  </si>
  <si>
    <t>482-84-2090</t>
  </si>
  <si>
    <t>https://www.gonzales-clark.com/tag/blog/mainterms.htm</t>
  </si>
  <si>
    <t>SAMA-800352</t>
  </si>
  <si>
    <t>BANK-900352</t>
  </si>
  <si>
    <t>789-74-6206</t>
  </si>
  <si>
    <t>http://www.pearson.org/categories/tagshomepage.php</t>
  </si>
  <si>
    <t>SAMA-800353</t>
  </si>
  <si>
    <t>BANK-900353</t>
  </si>
  <si>
    <t>739-84-4940</t>
  </si>
  <si>
    <t>http://mcgee.biz/app/explorefaq.html</t>
  </si>
  <si>
    <t>SAMA-800354</t>
  </si>
  <si>
    <t>BANK-900354</t>
  </si>
  <si>
    <t>614-61-2051</t>
  </si>
  <si>
    <t>http://jennings-smith.com/listfaq.html</t>
  </si>
  <si>
    <t>SAMA-800355</t>
  </si>
  <si>
    <t>BANK-900355</t>
  </si>
  <si>
    <t>179-81-1114</t>
  </si>
  <si>
    <t>http://www.rose.com/search/explore/blogpost.php</t>
  </si>
  <si>
    <t>SAMA-800356</t>
  </si>
  <si>
    <t>BANK-900356</t>
  </si>
  <si>
    <t>539-49-6041</t>
  </si>
  <si>
    <t>https://jackson.com/blogindex.html</t>
  </si>
  <si>
    <t>SAMA-800357</t>
  </si>
  <si>
    <t>BANK-900357</t>
  </si>
  <si>
    <t>198-98-1255</t>
  </si>
  <si>
    <t>https://www.graham.info/wp-content/posts/exploreauthor.html</t>
  </si>
  <si>
    <t>SAMA-800358</t>
  </si>
  <si>
    <t>BANK-900358</t>
  </si>
  <si>
    <t>153-82-0691</t>
  </si>
  <si>
    <t>https://www.barrett.info/listterms.html</t>
  </si>
  <si>
    <t>SAMA-800359</t>
  </si>
  <si>
    <t>BANK-900359</t>
  </si>
  <si>
    <t>883-24-2729</t>
  </si>
  <si>
    <t>https://www.scott.com/categories/exploreprivacy.html</t>
  </si>
  <si>
    <t>SAMA-800360</t>
  </si>
  <si>
    <t>BANK-900360</t>
  </si>
  <si>
    <t>793-58-1502</t>
  </si>
  <si>
    <t>http://holland.com/postsabout.html</t>
  </si>
  <si>
    <t>SAMA-800361</t>
  </si>
  <si>
    <t>BANK-900361</t>
  </si>
  <si>
    <t>715-86-3108</t>
  </si>
  <si>
    <t>https://www.mendoza.com/wp-content/listindex.html</t>
  </si>
  <si>
    <t>SAMA-800362</t>
  </si>
  <si>
    <t>BANK-900362</t>
  </si>
  <si>
    <t>478-61-5735</t>
  </si>
  <si>
    <t>http://garcia-spencer.biz/list/blog/searchhome.html</t>
  </si>
  <si>
    <t>SAMA-800363</t>
  </si>
  <si>
    <t>BANK-900363</t>
  </si>
  <si>
    <t>682-37-7335</t>
  </si>
  <si>
    <t>http://warner-robinson.com/search/tag/exploreprivacy.php</t>
  </si>
  <si>
    <t>SAMA-800364</t>
  </si>
  <si>
    <t>BANK-900364</t>
  </si>
  <si>
    <t>588-29-5819</t>
  </si>
  <si>
    <t>http://www.wade.org/listlogin.php</t>
  </si>
  <si>
    <t>SAMA-800365</t>
  </si>
  <si>
    <t>BANK-900365</t>
  </si>
  <si>
    <t>406-02-1146</t>
  </si>
  <si>
    <t>https://www.anderson.com/categoryterms.htm</t>
  </si>
  <si>
    <t>SAMA-800366</t>
  </si>
  <si>
    <t>BANK-900366</t>
  </si>
  <si>
    <t>122-29-6237</t>
  </si>
  <si>
    <t>https://www.hodge.com/tags/list/tagregister.php</t>
  </si>
  <si>
    <t>SAMA-800367</t>
  </si>
  <si>
    <t>BANK-900367</t>
  </si>
  <si>
    <t>787-44-3727</t>
  </si>
  <si>
    <t>http://martin-rosales.net/wp-content/bloghome.php</t>
  </si>
  <si>
    <t>SAMA-800368</t>
  </si>
  <si>
    <t>BANK-900368</t>
  </si>
  <si>
    <t>293-11-0997</t>
  </si>
  <si>
    <t>http://beasley.com/wp-contentregister.html</t>
  </si>
  <si>
    <t>SAMA-800369</t>
  </si>
  <si>
    <t>BANK-900369</t>
  </si>
  <si>
    <t>523-99-1035</t>
  </si>
  <si>
    <t>https://nelson-johnson.com/search/tagssearch.php</t>
  </si>
  <si>
    <t>SAMA-800370</t>
  </si>
  <si>
    <t>BANK-900370</t>
  </si>
  <si>
    <t>044-97-3001</t>
  </si>
  <si>
    <t>https://gonzales.com/wp-contentfaq.jsp</t>
  </si>
  <si>
    <t>SAMA-800371</t>
  </si>
  <si>
    <t>BANK-900371</t>
  </si>
  <si>
    <t>400-91-3090</t>
  </si>
  <si>
    <t>https://www.williams.org/main/listcategory.php</t>
  </si>
  <si>
    <t>SAMA-800372</t>
  </si>
  <si>
    <t>BANK-900372</t>
  </si>
  <si>
    <t>796-01-5760</t>
  </si>
  <si>
    <t>http://shaw.net/posts/categoryauthor.php</t>
  </si>
  <si>
    <t>SAMA-800373</t>
  </si>
  <si>
    <t>BANK-900373</t>
  </si>
  <si>
    <t>106-06-4588</t>
  </si>
  <si>
    <t>https://dawson.biz/categorieshome.htm</t>
  </si>
  <si>
    <t>SAMA-800374</t>
  </si>
  <si>
    <t>BANK-900374</t>
  </si>
  <si>
    <t>038-87-1931</t>
  </si>
  <si>
    <t>https://ingram.biz/searchcategory.html</t>
  </si>
  <si>
    <t>SAMA-800375</t>
  </si>
  <si>
    <t>BANK-900375</t>
  </si>
  <si>
    <t>671-73-1014</t>
  </si>
  <si>
    <t>http://www.lynch-conley.com/main/blogprivacy.php</t>
  </si>
  <si>
    <t>SAMA-800376</t>
  </si>
  <si>
    <t>BANK-900376</t>
  </si>
  <si>
    <t>297-33-7555</t>
  </si>
  <si>
    <t>https://www.rogers.com/app/list/wp-contentabout.htm</t>
  </si>
  <si>
    <t>SAMA-800377</t>
  </si>
  <si>
    <t>BANK-900377</t>
  </si>
  <si>
    <t>527-33-8645</t>
  </si>
  <si>
    <t>https://www.cummings.com/blog/categoryhomepage.html</t>
  </si>
  <si>
    <t>SAMA-800378</t>
  </si>
  <si>
    <t>BANK-900378</t>
  </si>
  <si>
    <t>358-10-6336</t>
  </si>
  <si>
    <t>https://davidson.com/wp-content/blog/tagsprivacy.htm</t>
  </si>
  <si>
    <t>SAMA-800379</t>
  </si>
  <si>
    <t>BANK-900379</t>
  </si>
  <si>
    <t>202-34-4070</t>
  </si>
  <si>
    <t>http://www.strickland-hicks.com/search/listmain.htm</t>
  </si>
  <si>
    <t>SAMA-800380</t>
  </si>
  <si>
    <t>BANK-900380</t>
  </si>
  <si>
    <t>402-93-1645</t>
  </si>
  <si>
    <t>https://www.berry.biz/categories/mainfaq.php</t>
  </si>
  <si>
    <t>SAMA-800381</t>
  </si>
  <si>
    <t>BANK-900381</t>
  </si>
  <si>
    <t>380-78-0208</t>
  </si>
  <si>
    <t>http://www.love-graham.com/blogabout.html</t>
  </si>
  <si>
    <t>SAMA-800382</t>
  </si>
  <si>
    <t>BANK-900382</t>
  </si>
  <si>
    <t>023-34-7554</t>
  </si>
  <si>
    <t>http://hanson-mitchell.biz/search/main/tagprivacy.php</t>
  </si>
  <si>
    <t>SAMA-800383</t>
  </si>
  <si>
    <t>BANK-900383</t>
  </si>
  <si>
    <t>795-77-1505</t>
  </si>
  <si>
    <t>https://chung-wallace.com/search/maincategory.html</t>
  </si>
  <si>
    <t>SAMA-800384</t>
  </si>
  <si>
    <t>BANK-900384</t>
  </si>
  <si>
    <t>552-25-4200</t>
  </si>
  <si>
    <t>https://daniels.com/explore/tagcategory.jsp</t>
  </si>
  <si>
    <t>SAMA-800385</t>
  </si>
  <si>
    <t>BANK-900385</t>
  </si>
  <si>
    <t>098-88-7581</t>
  </si>
  <si>
    <t>http://weaver.com/mainauthor.asp</t>
  </si>
  <si>
    <t>SAMA-800386</t>
  </si>
  <si>
    <t>BANK-900386</t>
  </si>
  <si>
    <t>240-23-4980</t>
  </si>
  <si>
    <t>https://www.aguirre.org/app/posts/tagslogin.htm</t>
  </si>
  <si>
    <t>SAMA-800387</t>
  </si>
  <si>
    <t>BANK-900387</t>
  </si>
  <si>
    <t>753-49-5078</t>
  </si>
  <si>
    <t>http://proctor-noble.info/mainhomepage.asp</t>
  </si>
  <si>
    <t>SAMA-800388</t>
  </si>
  <si>
    <t>BANK-900388</t>
  </si>
  <si>
    <t>751-71-2370</t>
  </si>
  <si>
    <t>http://gay-johnson.info/postsregister.htm</t>
  </si>
  <si>
    <t>SAMA-800389</t>
  </si>
  <si>
    <t>BANK-900389</t>
  </si>
  <si>
    <t>210-42-4335</t>
  </si>
  <si>
    <t>https://www.waters.net/listindex.php</t>
  </si>
  <si>
    <t>SAMA-800390</t>
  </si>
  <si>
    <t>BANK-900390</t>
  </si>
  <si>
    <t>588-74-2182</t>
  </si>
  <si>
    <t>http://harris.com/appprivacy.php</t>
  </si>
  <si>
    <t>SAMA-800391</t>
  </si>
  <si>
    <t>BANK-900391</t>
  </si>
  <si>
    <t>090-10-5031</t>
  </si>
  <si>
    <t>https://odonnell.com/posts/list/categoryhomepage.php</t>
  </si>
  <si>
    <t>SAMA-800392</t>
  </si>
  <si>
    <t>BANK-900392</t>
  </si>
  <si>
    <t>660-86-7616</t>
  </si>
  <si>
    <t>http://morales.biz/app/tagindex.php</t>
  </si>
  <si>
    <t>SAMA-800393</t>
  </si>
  <si>
    <t>BANK-900393</t>
  </si>
  <si>
    <t>293-08-5376</t>
  </si>
  <si>
    <t>http://duran-chaney.com/categoriesprivacy.php</t>
  </si>
  <si>
    <t>SAMA-800394</t>
  </si>
  <si>
    <t>BANK-900394</t>
  </si>
  <si>
    <t>847-71-4319</t>
  </si>
  <si>
    <t>https://www.lopez-peterson.com/list/postslogin.htm</t>
  </si>
  <si>
    <t>SAMA-800395</t>
  </si>
  <si>
    <t>BANK-900395</t>
  </si>
  <si>
    <t>699-10-0829</t>
  </si>
  <si>
    <t>http://sellers-kim.com/tag/list/postsmain.html</t>
  </si>
  <si>
    <t>SAMA-800396</t>
  </si>
  <si>
    <t>BANK-900396</t>
  </si>
  <si>
    <t>177-65-9547</t>
  </si>
  <si>
    <t>http://www.shaw.com/search/blog/postshome.jsp</t>
  </si>
  <si>
    <t>SAMA-800397</t>
  </si>
  <si>
    <t>BANK-900397</t>
  </si>
  <si>
    <t>087-15-1860</t>
  </si>
  <si>
    <t>https://mendez-andrews.com/posts/list/tagprivacy.php</t>
  </si>
  <si>
    <t>SAMA-800398</t>
  </si>
  <si>
    <t>BANK-900398</t>
  </si>
  <si>
    <t>733-14-5102</t>
  </si>
  <si>
    <t>http://juarez.biz/postsregister.php</t>
  </si>
  <si>
    <t>SAMA-800399</t>
  </si>
  <si>
    <t>BANK-900399</t>
  </si>
  <si>
    <t>178-88-2714</t>
  </si>
  <si>
    <t>http://www.keith-hodge.com/tag/postshomepage.html</t>
  </si>
  <si>
    <t>SAMA-800400</t>
  </si>
  <si>
    <t>BANK-900400</t>
  </si>
  <si>
    <t>546-33-4332</t>
  </si>
  <si>
    <t>http://www.gilbert.info/tag/postsindex.php</t>
  </si>
  <si>
    <t>SAMA-800401</t>
  </si>
  <si>
    <t>BANK-900401</t>
  </si>
  <si>
    <t>202-71-1351</t>
  </si>
  <si>
    <t>http://walker-gilbert.biz/blog/blog/wp-contenthome.html</t>
  </si>
  <si>
    <t>SAMA-800402</t>
  </si>
  <si>
    <t>BANK-900402</t>
  </si>
  <si>
    <t>064-96-4346</t>
  </si>
  <si>
    <t>http://cunningham.net/wp-content/exploreregister.html</t>
  </si>
  <si>
    <t>SAMA-800403</t>
  </si>
  <si>
    <t>BANK-900403</t>
  </si>
  <si>
    <t>589-20-9044</t>
  </si>
  <si>
    <t>https://www.carter.com/main/search/blogprivacy.html</t>
  </si>
  <si>
    <t>SAMA-800404</t>
  </si>
  <si>
    <t>BANK-900404</t>
  </si>
  <si>
    <t>836-49-6807</t>
  </si>
  <si>
    <t>http://www.wolf.com/blog/categories/categoryhome.html</t>
  </si>
  <si>
    <t>SAMA-800405</t>
  </si>
  <si>
    <t>BANK-900405</t>
  </si>
  <si>
    <t>151-78-4188</t>
  </si>
  <si>
    <t>https://cole-malone.com/main/categorymain.php</t>
  </si>
  <si>
    <t>SAMA-800406</t>
  </si>
  <si>
    <t>BANK-900406</t>
  </si>
  <si>
    <t>835-91-0008</t>
  </si>
  <si>
    <t>https://www.walls.com/categorylogin.jsp</t>
  </si>
  <si>
    <t>SAMA-800407</t>
  </si>
  <si>
    <t>BANK-900407</t>
  </si>
  <si>
    <t>584-86-0118</t>
  </si>
  <si>
    <t>https://green.com/tags/explorehome.html</t>
  </si>
  <si>
    <t>SAMA-800408</t>
  </si>
  <si>
    <t>BANK-900408</t>
  </si>
  <si>
    <t>063-13-5105</t>
  </si>
  <si>
    <t>https://www.mendoza-spencer.biz/categorieslogin.htm</t>
  </si>
  <si>
    <t>SAMA-800409</t>
  </si>
  <si>
    <t>BANK-900409</t>
  </si>
  <si>
    <t>537-20-1635</t>
  </si>
  <si>
    <t>http://morrison.com/categories/app/wp-contentregister.html</t>
  </si>
  <si>
    <t>SAMA-800410</t>
  </si>
  <si>
    <t>BANK-900410</t>
  </si>
  <si>
    <t>085-69-7154</t>
  </si>
  <si>
    <t>http://www.pearson-klein.com/tags/categoryhomepage.jsp</t>
  </si>
  <si>
    <t>SAMA-800411</t>
  </si>
  <si>
    <t>BANK-900411</t>
  </si>
  <si>
    <t>624-52-7402</t>
  </si>
  <si>
    <t>https://www.blankenship.com/searchindex.php</t>
  </si>
  <si>
    <t>SAMA-800412</t>
  </si>
  <si>
    <t>BANK-900412</t>
  </si>
  <si>
    <t>302-33-8329</t>
  </si>
  <si>
    <t>http://www.rodriguez.net/explore/tag/tagfaq.html</t>
  </si>
  <si>
    <t>SAMA-800413</t>
  </si>
  <si>
    <t>BANK-900413</t>
  </si>
  <si>
    <t>459-45-1297</t>
  </si>
  <si>
    <t>http://kelly-henderson.com/blogsearch.php</t>
  </si>
  <si>
    <t>SAMA-800414</t>
  </si>
  <si>
    <t>BANK-900414</t>
  </si>
  <si>
    <t>667-59-6662</t>
  </si>
  <si>
    <t>http://www.west.com/searchfaq.htm</t>
  </si>
  <si>
    <t>SAMA-800415</t>
  </si>
  <si>
    <t>BANK-900415</t>
  </si>
  <si>
    <t>687-04-5598</t>
  </si>
  <si>
    <t>https://williamson-owens.com/app/wp-contentprivacy.html</t>
  </si>
  <si>
    <t>SAMA-800416</t>
  </si>
  <si>
    <t>BANK-900416</t>
  </si>
  <si>
    <t>403-35-0545</t>
  </si>
  <si>
    <t>https://www.james.com/category/main/categorypost.php</t>
  </si>
  <si>
    <t>SAMA-800417</t>
  </si>
  <si>
    <t>BANK-900417</t>
  </si>
  <si>
    <t>574-19-8502</t>
  </si>
  <si>
    <t>http://www.harris-marshall.net/tags/categorycategory.asp</t>
  </si>
  <si>
    <t>SAMA-800418</t>
  </si>
  <si>
    <t>BANK-900418</t>
  </si>
  <si>
    <t>739-60-5749</t>
  </si>
  <si>
    <t>http://www.martin-diaz.org/categories/tags/wp-contentterms.htm</t>
  </si>
  <si>
    <t>SAMA-800419</t>
  </si>
  <si>
    <t>BANK-900419</t>
  </si>
  <si>
    <t>447-38-3447</t>
  </si>
  <si>
    <t>http://campbell.com/wp-contenthomepage.php</t>
  </si>
  <si>
    <t>SAMA-800420</t>
  </si>
  <si>
    <t>BANK-900420</t>
  </si>
  <si>
    <t>250-95-2658</t>
  </si>
  <si>
    <t>http://phillips.info/wp-contentlogin.asp</t>
  </si>
  <si>
    <t>SAMA-800421</t>
  </si>
  <si>
    <t>BANK-900421</t>
  </si>
  <si>
    <t>331-68-4020</t>
  </si>
  <si>
    <t>http://www.bell-rhodes.biz/search/app/mainterms.php</t>
  </si>
  <si>
    <t>SAMA-800422</t>
  </si>
  <si>
    <t>BANK-900422</t>
  </si>
  <si>
    <t>279-92-5246</t>
  </si>
  <si>
    <t>http://www.wheeler.com/main/tagregister.php</t>
  </si>
  <si>
    <t>SAMA-800423</t>
  </si>
  <si>
    <t>BANK-900423</t>
  </si>
  <si>
    <t>800-57-7434</t>
  </si>
  <si>
    <t>http://hernandez-marks.com/listsearch.htm</t>
  </si>
  <si>
    <t>SAMA-800424</t>
  </si>
  <si>
    <t>BANK-900424</t>
  </si>
  <si>
    <t>241-05-6995</t>
  </si>
  <si>
    <t>https://brown.net/tag/categories/tagsabout.html</t>
  </si>
  <si>
    <t>SAMA-800425</t>
  </si>
  <si>
    <t>BANK-900425</t>
  </si>
  <si>
    <t>196-35-1132</t>
  </si>
  <si>
    <t>https://www.williams.biz/tagsfaq.html</t>
  </si>
  <si>
    <t>SAMA-800426</t>
  </si>
  <si>
    <t>BANK-900426</t>
  </si>
  <si>
    <t>125-90-3268</t>
  </si>
  <si>
    <t>http://kelley-baker.info/exploreabout.htm</t>
  </si>
  <si>
    <t>SAMA-800427</t>
  </si>
  <si>
    <t>BANK-900427</t>
  </si>
  <si>
    <t>776-11-8902</t>
  </si>
  <si>
    <t>https://calhoun.net/tags/mainprivacy.php</t>
  </si>
  <si>
    <t>SAMA-800428</t>
  </si>
  <si>
    <t>BANK-900428</t>
  </si>
  <si>
    <t>475-38-4450</t>
  </si>
  <si>
    <t>http://jackson-lang.biz/category/categorieshomepage.htm</t>
  </si>
  <si>
    <t>SAMA-800429</t>
  </si>
  <si>
    <t>BANK-900429</t>
  </si>
  <si>
    <t>149-56-2073</t>
  </si>
  <si>
    <t>https://www.bennett.com/wp-contentpost.jsp</t>
  </si>
  <si>
    <t>SAMA-800430</t>
  </si>
  <si>
    <t>BANK-900430</t>
  </si>
  <si>
    <t>033-25-9866</t>
  </si>
  <si>
    <t>https://kirby.com/wp-content/exploreauthor.htm</t>
  </si>
  <si>
    <t>SAMA-800431</t>
  </si>
  <si>
    <t>BANK-900431</t>
  </si>
  <si>
    <t>879-54-2695</t>
  </si>
  <si>
    <t>https://www.taylor.com/blog/blogprivacy.html</t>
  </si>
  <si>
    <t>SAMA-800432</t>
  </si>
  <si>
    <t>BANK-900432</t>
  </si>
  <si>
    <t>467-24-4400</t>
  </si>
  <si>
    <t>https://yoder-walsh.org/main/blogmain.htm</t>
  </si>
  <si>
    <t>SAMA-800433</t>
  </si>
  <si>
    <t>BANK-900433</t>
  </si>
  <si>
    <t>144-60-9299</t>
  </si>
  <si>
    <t>http://wood.com/list/app/categorieshome.htm</t>
  </si>
  <si>
    <t>SAMA-800434</t>
  </si>
  <si>
    <t>BANK-900434</t>
  </si>
  <si>
    <t>190-58-5811</t>
  </si>
  <si>
    <t>https://barry.com/search/blogsearch.htm</t>
  </si>
  <si>
    <t>SAMA-800435</t>
  </si>
  <si>
    <t>BANK-900435</t>
  </si>
  <si>
    <t>268-53-1703</t>
  </si>
  <si>
    <t>http://lloyd.com/tag/categoriescategory.jsp</t>
  </si>
  <si>
    <t>SAMA-800436</t>
  </si>
  <si>
    <t>BANK-900436</t>
  </si>
  <si>
    <t>059-29-0645</t>
  </si>
  <si>
    <t>http://sanchez.info/categorieshomepage.html</t>
  </si>
  <si>
    <t>SAMA-800437</t>
  </si>
  <si>
    <t>BANK-900437</t>
  </si>
  <si>
    <t>343-56-5267</t>
  </si>
  <si>
    <t>http://best.com/categoriessearch.asp</t>
  </si>
  <si>
    <t>SAMA-800438</t>
  </si>
  <si>
    <t>BANK-900438</t>
  </si>
  <si>
    <t>154-86-2641</t>
  </si>
  <si>
    <t>https://www.moran.biz/search/search/wp-contenthome.php</t>
  </si>
  <si>
    <t>SAMA-800439</t>
  </si>
  <si>
    <t>BANK-900439</t>
  </si>
  <si>
    <t>369-46-1408</t>
  </si>
  <si>
    <t>https://www.miranda.com/blogprivacy.htm</t>
  </si>
  <si>
    <t>SAMA-800440</t>
  </si>
  <si>
    <t>BANK-900440</t>
  </si>
  <si>
    <t>442-21-5643</t>
  </si>
  <si>
    <t>https://www.walters-gonzalez.biz/blogpost.html</t>
  </si>
  <si>
    <t>SAMA-800441</t>
  </si>
  <si>
    <t>BANK-900441</t>
  </si>
  <si>
    <t>575-79-7842</t>
  </si>
  <si>
    <t>https://www.patterson-brown.com/posts/wp-contenthome.html</t>
  </si>
  <si>
    <t>SAMA-800442</t>
  </si>
  <si>
    <t>BANK-900442</t>
  </si>
  <si>
    <t>817-24-2810</t>
  </si>
  <si>
    <t>http://www.henson-hendricks.biz/categories/app/tagspost.htm</t>
  </si>
  <si>
    <t>SAMA-800443</t>
  </si>
  <si>
    <t>BANK-900443</t>
  </si>
  <si>
    <t>826-63-3103</t>
  </si>
  <si>
    <t>http://freeman-cabrera.info/search/appsearch.htm</t>
  </si>
  <si>
    <t>SAMA-800444</t>
  </si>
  <si>
    <t>BANK-900444</t>
  </si>
  <si>
    <t>572-66-0615</t>
  </si>
  <si>
    <t>https://smith.com/tag/category/categoriescategory.php</t>
  </si>
  <si>
    <t>SAMA-800445</t>
  </si>
  <si>
    <t>BANK-900445</t>
  </si>
  <si>
    <t>382-73-2327</t>
  </si>
  <si>
    <t>http://www.elliott-sloan.org/wp-content/wp-contentindex.html</t>
  </si>
  <si>
    <t>SAMA-800446</t>
  </si>
  <si>
    <t>BANK-900446</t>
  </si>
  <si>
    <t>284-89-9415</t>
  </si>
  <si>
    <t>https://www.jackson-lewis.com/posts/categoryabout.html</t>
  </si>
  <si>
    <t>SAMA-800447</t>
  </si>
  <si>
    <t>BANK-900447</t>
  </si>
  <si>
    <t>189-53-1402</t>
  </si>
  <si>
    <t>https://www.beck.com/tags/exploreterms.jsp</t>
  </si>
  <si>
    <t>SAMA-800448</t>
  </si>
  <si>
    <t>BANK-900448</t>
  </si>
  <si>
    <t>109-37-7033</t>
  </si>
  <si>
    <t>https://martin-estrada.com/exploreregister.jsp</t>
  </si>
  <si>
    <t>SAMA-800449</t>
  </si>
  <si>
    <t>BANK-900449</t>
  </si>
  <si>
    <t>891-56-0356</t>
  </si>
  <si>
    <t>http://perez.com/search/wp-contentpost.html</t>
  </si>
  <si>
    <t>SAMA-800450</t>
  </si>
  <si>
    <t>BANK-900450</t>
  </si>
  <si>
    <t>266-32-4176</t>
  </si>
  <si>
    <t>https://green.org/search/list/listsearch.jsp</t>
  </si>
  <si>
    <t>SAMA-800451</t>
  </si>
  <si>
    <t>BANK-900451</t>
  </si>
  <si>
    <t>722-87-2174</t>
  </si>
  <si>
    <t>https://greene.com/mainmain.php</t>
  </si>
  <si>
    <t>SAMA-800452</t>
  </si>
  <si>
    <t>BANK-900452</t>
  </si>
  <si>
    <t>042-56-1894</t>
  </si>
  <si>
    <t>https://torres-estrada.net/posts/posts/searchindex.htm</t>
  </si>
  <si>
    <t>SAMA-800453</t>
  </si>
  <si>
    <t>BANK-900453</t>
  </si>
  <si>
    <t>365-61-3507</t>
  </si>
  <si>
    <t>https://sanchez-mata.com/postsabout.html</t>
  </si>
  <si>
    <t>SAMA-800454</t>
  </si>
  <si>
    <t>BANK-900454</t>
  </si>
  <si>
    <t>025-95-9984</t>
  </si>
  <si>
    <t>http://www.short.com/tag/main/tagspost.asp</t>
  </si>
  <si>
    <t>SAMA-800455</t>
  </si>
  <si>
    <t>BANK-900455</t>
  </si>
  <si>
    <t>445-66-1113</t>
  </si>
  <si>
    <t>http://www.pope.biz/mainsearch.htm</t>
  </si>
  <si>
    <t>SAMA-800456</t>
  </si>
  <si>
    <t>BANK-900456</t>
  </si>
  <si>
    <t>630-47-9277</t>
  </si>
  <si>
    <t>http://www.weaver-frost.com/category/blog/explorehome.htm</t>
  </si>
  <si>
    <t>SAMA-800457</t>
  </si>
  <si>
    <t>BANK-900457</t>
  </si>
  <si>
    <t>501-33-3577</t>
  </si>
  <si>
    <t>https://moore.com/searchfaq.php</t>
  </si>
  <si>
    <t>SAMA-800458</t>
  </si>
  <si>
    <t>BANK-900458</t>
  </si>
  <si>
    <t>823-30-0871</t>
  </si>
  <si>
    <t>http://galvan-sexton.net/appcategory.html</t>
  </si>
  <si>
    <t>SAMA-800459</t>
  </si>
  <si>
    <t>BANK-900459</t>
  </si>
  <si>
    <t>531-36-5560</t>
  </si>
  <si>
    <t>https://manning-brady.com/list/listfaq.php</t>
  </si>
  <si>
    <t>SAMA-800460</t>
  </si>
  <si>
    <t>BANK-900460</t>
  </si>
  <si>
    <t>308-76-2215</t>
  </si>
  <si>
    <t>http://walker-romero.info/tags/wp-content/postsauthor.php</t>
  </si>
  <si>
    <t>SAMA-800461</t>
  </si>
  <si>
    <t>BANK-900461</t>
  </si>
  <si>
    <t>872-70-3288</t>
  </si>
  <si>
    <t>https://flores.com/explore/blogpost.php</t>
  </si>
  <si>
    <t>SAMA-800462</t>
  </si>
  <si>
    <t>BANK-900462</t>
  </si>
  <si>
    <t>773-58-6504</t>
  </si>
  <si>
    <t>https://eaton.com/blog/list/searchprivacy.html</t>
  </si>
  <si>
    <t>SAMA-800463</t>
  </si>
  <si>
    <t>BANK-900463</t>
  </si>
  <si>
    <t>860-88-8375</t>
  </si>
  <si>
    <t>http://ortiz-davis.com/tagssearch.asp</t>
  </si>
  <si>
    <t>SAMA-800464</t>
  </si>
  <si>
    <t>BANK-900464</t>
  </si>
  <si>
    <t>671-39-9113</t>
  </si>
  <si>
    <t>https://alvarado.org/tag/tag/categoriesmain.php</t>
  </si>
  <si>
    <t>SAMA-800465</t>
  </si>
  <si>
    <t>BANK-900465</t>
  </si>
  <si>
    <t>060-45-1731</t>
  </si>
  <si>
    <t>https://www.long.biz/wp-content/app/wp-contentlogin.htm</t>
  </si>
  <si>
    <t>SAMA-800466</t>
  </si>
  <si>
    <t>BANK-900466</t>
  </si>
  <si>
    <t>263-10-0109</t>
  </si>
  <si>
    <t>http://morrison.com/app/app/listprivacy.html</t>
  </si>
  <si>
    <t>SAMA-800467</t>
  </si>
  <si>
    <t>BANK-900467</t>
  </si>
  <si>
    <t>417-71-3501</t>
  </si>
  <si>
    <t>https://www.randolph.org/explore/explore/categoriespost.htm</t>
  </si>
  <si>
    <t>SAMA-800468</t>
  </si>
  <si>
    <t>BANK-900468</t>
  </si>
  <si>
    <t>739-20-0628</t>
  </si>
  <si>
    <t>http://www.fuentes-cantu.biz/categoryhomepage.html</t>
  </si>
  <si>
    <t>SAMA-800469</t>
  </si>
  <si>
    <t>BANK-900469</t>
  </si>
  <si>
    <t>115-69-4551</t>
  </si>
  <si>
    <t>http://www.bryant-lopez.info/bloghomepage.htm</t>
  </si>
  <si>
    <t>SAMA-800470</t>
  </si>
  <si>
    <t>BANK-900470</t>
  </si>
  <si>
    <t>758-64-6816</t>
  </si>
  <si>
    <t>http://www.warren-johnson.com/wp-content/taghome.html</t>
  </si>
  <si>
    <t>SAMA-800471</t>
  </si>
  <si>
    <t>BANK-900471</t>
  </si>
  <si>
    <t>780-04-0082</t>
  </si>
  <si>
    <t>https://ortiz.com/posts/wp-contentauthor.html</t>
  </si>
  <si>
    <t>SAMA-800472</t>
  </si>
  <si>
    <t>BANK-900472</t>
  </si>
  <si>
    <t>176-75-7183</t>
  </si>
  <si>
    <t>https://www.zamora.net/exploresearch.php</t>
  </si>
  <si>
    <t>SAMA-800473</t>
  </si>
  <si>
    <t>BANK-900473</t>
  </si>
  <si>
    <t>549-04-2507</t>
  </si>
  <si>
    <t>http://padilla.net/blog/appprivacy.jsp</t>
  </si>
  <si>
    <t>SAMA-800474</t>
  </si>
  <si>
    <t>BANK-900474</t>
  </si>
  <si>
    <t>796-38-7214</t>
  </si>
  <si>
    <t>https://www.short.com/category/exploreabout.php</t>
  </si>
  <si>
    <t>SAMA-800475</t>
  </si>
  <si>
    <t>BANK-900475</t>
  </si>
  <si>
    <t>101-11-4857</t>
  </si>
  <si>
    <t>https://cummings.com/tag/blog/tagcategory.html</t>
  </si>
  <si>
    <t>SAMA-800476</t>
  </si>
  <si>
    <t>BANK-900476</t>
  </si>
  <si>
    <t>550-93-5700</t>
  </si>
  <si>
    <t>https://www.franklin.biz/app/tagfaq.htm</t>
  </si>
  <si>
    <t>SAMA-800477</t>
  </si>
  <si>
    <t>BANK-900477</t>
  </si>
  <si>
    <t>847-80-4769</t>
  </si>
  <si>
    <t>http://www.ward-weaver.com/categories/listsearch.htm</t>
  </si>
  <si>
    <t>SAMA-800478</t>
  </si>
  <si>
    <t>BANK-900478</t>
  </si>
  <si>
    <t>861-54-4936</t>
  </si>
  <si>
    <t>https://howard.biz/tag/wp-contentprivacy.html</t>
  </si>
  <si>
    <t>SAMA-800479</t>
  </si>
  <si>
    <t>BANK-900479</t>
  </si>
  <si>
    <t>749-78-6959</t>
  </si>
  <si>
    <t>http://www.baker.org/blog/categoryfaq.html</t>
  </si>
  <si>
    <t>SAMA-800480</t>
  </si>
  <si>
    <t>BANK-900480</t>
  </si>
  <si>
    <t>676-65-4403</t>
  </si>
  <si>
    <t>https://smith.com/blog/app/tagshomepage.asp</t>
  </si>
  <si>
    <t>SAMA-800481</t>
  </si>
  <si>
    <t>BANK-900481</t>
  </si>
  <si>
    <t>472-46-7517</t>
  </si>
  <si>
    <t>http://www.weaver-newton.com/categoriesterms.jsp</t>
  </si>
  <si>
    <t>SAMA-800482</t>
  </si>
  <si>
    <t>BANK-900482</t>
  </si>
  <si>
    <t>633-34-8212</t>
  </si>
  <si>
    <t>https://barron.net/listpost.html</t>
  </si>
  <si>
    <t>SAMA-800483</t>
  </si>
  <si>
    <t>BANK-900483</t>
  </si>
  <si>
    <t>559-90-4911</t>
  </si>
  <si>
    <t>http://smith.info/search/explore/tagauthor.html</t>
  </si>
  <si>
    <t>SAMA-800484</t>
  </si>
  <si>
    <t>BANK-900484</t>
  </si>
  <si>
    <t>350-56-0586</t>
  </si>
  <si>
    <t>http://robinson.com/exploreauthor.htm</t>
  </si>
  <si>
    <t>SAMA-800485</t>
  </si>
  <si>
    <t>BANK-900485</t>
  </si>
  <si>
    <t>238-66-6903</t>
  </si>
  <si>
    <t>https://www.washington-jensen.com/posts/main/postshome.html</t>
  </si>
  <si>
    <t>SAMA-800486</t>
  </si>
  <si>
    <t>BANK-900486</t>
  </si>
  <si>
    <t>640-19-4218</t>
  </si>
  <si>
    <t>http://www.davis-shaw.biz/tagcategory.jsp</t>
  </si>
  <si>
    <t>SAMA-800487</t>
  </si>
  <si>
    <t>BANK-900487</t>
  </si>
  <si>
    <t>375-30-1098</t>
  </si>
  <si>
    <t>http://smith.biz/explore/mainprivacy.htm</t>
  </si>
  <si>
    <t>SAMA-800488</t>
  </si>
  <si>
    <t>BANK-900488</t>
  </si>
  <si>
    <t>362-86-3788</t>
  </si>
  <si>
    <t>http://banks.org/search/wp-contentindex.html</t>
  </si>
  <si>
    <t>SAMA-800489</t>
  </si>
  <si>
    <t>BANK-900489</t>
  </si>
  <si>
    <t>779-80-1769</t>
  </si>
  <si>
    <t>http://page-herrera.org/main/blogcategory.jsp</t>
  </si>
  <si>
    <t>SAMA-800490</t>
  </si>
  <si>
    <t>BANK-900490</t>
  </si>
  <si>
    <t>504-64-5336</t>
  </si>
  <si>
    <t>http://mullins.com/blogsearch.asp</t>
  </si>
  <si>
    <t>SAMA-800491</t>
  </si>
  <si>
    <t>BANK-900491</t>
  </si>
  <si>
    <t>583-81-6307</t>
  </si>
  <si>
    <t>http://cooper-martinez.com/wp-contentcategory.htm</t>
  </si>
  <si>
    <t>SAMA-800492</t>
  </si>
  <si>
    <t>BANK-900492</t>
  </si>
  <si>
    <t>244-37-1441</t>
  </si>
  <si>
    <t>http://baker-nielsen.org/tagterms.htm</t>
  </si>
  <si>
    <t>SAMA-800493</t>
  </si>
  <si>
    <t>BANK-900493</t>
  </si>
  <si>
    <t>558-27-3244</t>
  </si>
  <si>
    <t>http://www.koch.net/search/tagsfaq.asp</t>
  </si>
  <si>
    <t>SAMA-800494</t>
  </si>
  <si>
    <t>BANK-900494</t>
  </si>
  <si>
    <t>437-16-2681</t>
  </si>
  <si>
    <t>https://www.doyle.info/categories/appcategory.asp</t>
  </si>
  <si>
    <t>SAMA-800495</t>
  </si>
  <si>
    <t>BANK-900495</t>
  </si>
  <si>
    <t>648-12-5928</t>
  </si>
  <si>
    <t>http://jones.info/tags/posts/exploresearch.php</t>
  </si>
  <si>
    <t>SAMA-800496</t>
  </si>
  <si>
    <t>BANK-900496</t>
  </si>
  <si>
    <t>209-95-7844</t>
  </si>
  <si>
    <t>http://horn-mills.info/exploreindex.php</t>
  </si>
  <si>
    <t>SAMA-800497</t>
  </si>
  <si>
    <t>BANK-900497</t>
  </si>
  <si>
    <t>511-16-4570</t>
  </si>
  <si>
    <t>https://www.lewis.com/app/tagindex.html</t>
  </si>
  <si>
    <t>SAMA-800498</t>
  </si>
  <si>
    <t>BANK-900498</t>
  </si>
  <si>
    <t>120-60-2368</t>
  </si>
  <si>
    <t>https://terrell-perez.com/listindex.asp</t>
  </si>
  <si>
    <t>SAMA-800499</t>
  </si>
  <si>
    <t>BANK-900499</t>
  </si>
  <si>
    <t>084-42-5735</t>
  </si>
  <si>
    <t>http://www.kelly-porter.org/tags/blog/tagprivacy.htm</t>
  </si>
  <si>
    <t>SAMA-800500</t>
  </si>
  <si>
    <t>BANK-900500</t>
  </si>
  <si>
    <t>157-82-0406</t>
  </si>
  <si>
    <t>http://johnson.biz/listmain.php</t>
  </si>
  <si>
    <t>SAMA-800501</t>
  </si>
  <si>
    <t>BANK-900501</t>
  </si>
  <si>
    <t>703-85-2634</t>
  </si>
  <si>
    <t>https://www.anderson.com/main/listpost.jsp</t>
  </si>
  <si>
    <t>SAMA-800502</t>
  </si>
  <si>
    <t>BANK-900502</t>
  </si>
  <si>
    <t>415-46-5960</t>
  </si>
  <si>
    <t>http://carter.com/main/listcategory.htm</t>
  </si>
  <si>
    <t>SAMA-800503</t>
  </si>
  <si>
    <t>BANK-900503</t>
  </si>
  <si>
    <t>207-73-2735</t>
  </si>
  <si>
    <t>http://www.ho.net/tag/search/postsabout.html</t>
  </si>
  <si>
    <t>SAMA-800504</t>
  </si>
  <si>
    <t>BANK-900504</t>
  </si>
  <si>
    <t>501-15-7467</t>
  </si>
  <si>
    <t>http://www.khan-king.com/search/categoriesfaq.html</t>
  </si>
  <si>
    <t>SAMA-800505</t>
  </si>
  <si>
    <t>BANK-900505</t>
  </si>
  <si>
    <t>710-69-0900</t>
  </si>
  <si>
    <t>http://stout.info/appmain.php</t>
  </si>
  <si>
    <t>SAMA-800506</t>
  </si>
  <si>
    <t>BANK-900506</t>
  </si>
  <si>
    <t>456-32-4035</t>
  </si>
  <si>
    <t>https://delgado.com/blog/search/postsprivacy.jsp</t>
  </si>
  <si>
    <t>SAMA-800507</t>
  </si>
  <si>
    <t>BANK-900507</t>
  </si>
  <si>
    <t>278-70-9486</t>
  </si>
  <si>
    <t>http://www.boyle-clark.com/search/category/explorehome.php</t>
  </si>
  <si>
    <t>SAMA-800508</t>
  </si>
  <si>
    <t>BANK-900508</t>
  </si>
  <si>
    <t>531-49-0463</t>
  </si>
  <si>
    <t>http://www.briggs.net/categoryprivacy.html</t>
  </si>
  <si>
    <t>SAMA-800509</t>
  </si>
  <si>
    <t>BANK-900509</t>
  </si>
  <si>
    <t>670-78-3805</t>
  </si>
  <si>
    <t>http://www.jimenez-howard.com/maincategory.html</t>
  </si>
  <si>
    <t>SAMA-800510</t>
  </si>
  <si>
    <t>BANK-900510</t>
  </si>
  <si>
    <t>080-39-0506</t>
  </si>
  <si>
    <t>http://jackson-brooks.biz/wp-content/categoriesfaq.php</t>
  </si>
  <si>
    <t>SAMA-800511</t>
  </si>
  <si>
    <t>BANK-900511</t>
  </si>
  <si>
    <t>650-58-0339</t>
  </si>
  <si>
    <t>https://fischer-wagner.net/explore/blog/appterms.php</t>
  </si>
  <si>
    <t>SAMA-800512</t>
  </si>
  <si>
    <t>BANK-900512</t>
  </si>
  <si>
    <t>089-69-5201</t>
  </si>
  <si>
    <t>http://www.fernandez-irwin.com/blogmain.htm</t>
  </si>
  <si>
    <t>SAMA-800513</t>
  </si>
  <si>
    <t>BANK-900513</t>
  </si>
  <si>
    <t>689-16-3637</t>
  </si>
  <si>
    <t>https://www.salazar.com/categories/search/appauthor.html</t>
  </si>
  <si>
    <t>SAMA-800514</t>
  </si>
  <si>
    <t>BANK-900514</t>
  </si>
  <si>
    <t>417-57-1690</t>
  </si>
  <si>
    <t>http://www.williams-frazier.com/app/postshome.php</t>
  </si>
  <si>
    <t>SAMA-800515</t>
  </si>
  <si>
    <t>BANK-900515</t>
  </si>
  <si>
    <t>142-68-6523</t>
  </si>
  <si>
    <t>https://www.wilkinson-davis.com/searchpost.html</t>
  </si>
  <si>
    <t>SAMA-800516</t>
  </si>
  <si>
    <t>BANK-900516</t>
  </si>
  <si>
    <t>394-22-7349</t>
  </si>
  <si>
    <t>https://mendoza.com/tag/tagsindex.php</t>
  </si>
  <si>
    <t>SAMA-800517</t>
  </si>
  <si>
    <t>BANK-900517</t>
  </si>
  <si>
    <t>129-29-4501</t>
  </si>
  <si>
    <t>https://www.castillo.com/appauthor.html</t>
  </si>
  <si>
    <t>SAMA-800518</t>
  </si>
  <si>
    <t>BANK-900518</t>
  </si>
  <si>
    <t>408-13-2238</t>
  </si>
  <si>
    <t>http://lewis.org/list/categories/listmain.htm</t>
  </si>
  <si>
    <t>SAMA-800519</t>
  </si>
  <si>
    <t>BANK-900519</t>
  </si>
  <si>
    <t>744-59-8800</t>
  </si>
  <si>
    <t>http://www.russell-atkins.com/explore/mainlogin.html</t>
  </si>
  <si>
    <t>SAMA-800520</t>
  </si>
  <si>
    <t>BANK-900520</t>
  </si>
  <si>
    <t>209-24-5779</t>
  </si>
  <si>
    <t>http://www.davidson-martin.com/listhomepage.jsp</t>
  </si>
  <si>
    <t>SAMA-800521</t>
  </si>
  <si>
    <t>BANK-900521</t>
  </si>
  <si>
    <t>312-12-6941</t>
  </si>
  <si>
    <t>http://www.chavez.net/tags/explorehomepage.php</t>
  </si>
  <si>
    <t>SAMA-800522</t>
  </si>
  <si>
    <t>BANK-900522</t>
  </si>
  <si>
    <t>075-42-5606</t>
  </si>
  <si>
    <t>http://mendoza-wagner.com/categoriesregister.htm</t>
  </si>
  <si>
    <t>SAMA-800523</t>
  </si>
  <si>
    <t>BANK-900523</t>
  </si>
  <si>
    <t>623-70-9047</t>
  </si>
  <si>
    <t>http://lopez.com/list/categories/wp-contentabout.asp</t>
  </si>
  <si>
    <t>SAMA-800524</t>
  </si>
  <si>
    <t>BANK-900524</t>
  </si>
  <si>
    <t>191-78-6568</t>
  </si>
  <si>
    <t>http://evans.com/blogmain.php</t>
  </si>
  <si>
    <t>SAMA-800525</t>
  </si>
  <si>
    <t>BANK-900525</t>
  </si>
  <si>
    <t>719-69-9037</t>
  </si>
  <si>
    <t>https://perez-harper.com/category/wp-contentauthor.html</t>
  </si>
  <si>
    <t>SAMA-800526</t>
  </si>
  <si>
    <t>BANK-900526</t>
  </si>
  <si>
    <t>749-87-4397</t>
  </si>
  <si>
    <t>https://goodman.org/search/posts/searchabout.jsp</t>
  </si>
  <si>
    <t>SAMA-800527</t>
  </si>
  <si>
    <t>BANK-900527</t>
  </si>
  <si>
    <t>586-05-6153</t>
  </si>
  <si>
    <t>http://sexton-zuniga.com/app/tagauthor.asp</t>
  </si>
  <si>
    <t>SAMA-800528</t>
  </si>
  <si>
    <t>BANK-900528</t>
  </si>
  <si>
    <t>107-05-7465</t>
  </si>
  <si>
    <t>https://www.kane.com/category/search/exploresearch.html</t>
  </si>
  <si>
    <t>SAMA-800529</t>
  </si>
  <si>
    <t>BANK-900529</t>
  </si>
  <si>
    <t>147-36-7599</t>
  </si>
  <si>
    <t>http://lyons.com/search/explore/mainterms.jsp</t>
  </si>
  <si>
    <t>SAMA-800530</t>
  </si>
  <si>
    <t>BANK-900530</t>
  </si>
  <si>
    <t>239-56-7785</t>
  </si>
  <si>
    <t>http://adkins-williams.net/appcategory.jsp</t>
  </si>
  <si>
    <t>SAMA-800531</t>
  </si>
  <si>
    <t>BANK-900531</t>
  </si>
  <si>
    <t>621-93-7772</t>
  </si>
  <si>
    <t>https://www.singleton.org/tagsindex.htm</t>
  </si>
  <si>
    <t>SAMA-800532</t>
  </si>
  <si>
    <t>BANK-900532</t>
  </si>
  <si>
    <t>215-27-5423</t>
  </si>
  <si>
    <t>http://jones.biz/postsindex.htm</t>
  </si>
  <si>
    <t>SAMA-800533</t>
  </si>
  <si>
    <t>BANK-900533</t>
  </si>
  <si>
    <t>475-16-4348</t>
  </si>
  <si>
    <t>https://www.frank.net/postspost.html</t>
  </si>
  <si>
    <t>SAMA-800534</t>
  </si>
  <si>
    <t>BANK-900534</t>
  </si>
  <si>
    <t>675-11-4001</t>
  </si>
  <si>
    <t>http://www.sims.info/main/explorefaq.html</t>
  </si>
  <si>
    <t>SAMA-800535</t>
  </si>
  <si>
    <t>BANK-900535</t>
  </si>
  <si>
    <t>692-26-6691</t>
  </si>
  <si>
    <t>http://www.snow-stewart.net/tag/appindex.htm</t>
  </si>
  <si>
    <t>SAMA-800536</t>
  </si>
  <si>
    <t>BANK-900536</t>
  </si>
  <si>
    <t>050-68-3127</t>
  </si>
  <si>
    <t>https://clark.info/category/list/blogfaq.htm</t>
  </si>
  <si>
    <t>SAMA-800537</t>
  </si>
  <si>
    <t>BANK-900537</t>
  </si>
  <si>
    <t>302-96-9446</t>
  </si>
  <si>
    <t>http://www.spencer-gillespie.biz/tags/posts/tagsearch.html</t>
  </si>
  <si>
    <t>SAMA-800538</t>
  </si>
  <si>
    <t>BANK-900538</t>
  </si>
  <si>
    <t>655-66-4716</t>
  </si>
  <si>
    <t>http://www.jackson.com/search/category/taghomepage.php</t>
  </si>
  <si>
    <t>SAMA-800539</t>
  </si>
  <si>
    <t>BANK-900539</t>
  </si>
  <si>
    <t>665-63-5135</t>
  </si>
  <si>
    <t>http://murphy.net/wp-content/category/searchpost.htm</t>
  </si>
  <si>
    <t>SAMA-800540</t>
  </si>
  <si>
    <t>BANK-900540</t>
  </si>
  <si>
    <t>101-44-4587</t>
  </si>
  <si>
    <t>https://www.martinez-hutchinson.net/explore/search/tagsabout.jsp</t>
  </si>
  <si>
    <t>SAMA-800541</t>
  </si>
  <si>
    <t>BANK-900541</t>
  </si>
  <si>
    <t>490-49-7789</t>
  </si>
  <si>
    <t>https://nielsen.com/blog/tagprivacy.php</t>
  </si>
  <si>
    <t>SAMA-800542</t>
  </si>
  <si>
    <t>BANK-900542</t>
  </si>
  <si>
    <t>015-98-4207</t>
  </si>
  <si>
    <t>http://grimes.com/explore/blog/blogpost.htm</t>
  </si>
  <si>
    <t>SAMA-800543</t>
  </si>
  <si>
    <t>BANK-900543</t>
  </si>
  <si>
    <t>103-19-7438</t>
  </si>
  <si>
    <t>http://mann.com/wp-contentfaq.html</t>
  </si>
  <si>
    <t>SAMA-800544</t>
  </si>
  <si>
    <t>BANK-900544</t>
  </si>
  <si>
    <t>189-82-0325</t>
  </si>
  <si>
    <t>https://www.stewart.org/categories/listlogin.htm</t>
  </si>
  <si>
    <t>SAMA-800545</t>
  </si>
  <si>
    <t>BANK-900545</t>
  </si>
  <si>
    <t>286-55-8500</t>
  </si>
  <si>
    <t>http://gonzalez.net/postsabout.html</t>
  </si>
  <si>
    <t>SAMA-800546</t>
  </si>
  <si>
    <t>BANK-900546</t>
  </si>
  <si>
    <t>443-86-9574</t>
  </si>
  <si>
    <t>http://smith.com/search/tagpost.htm</t>
  </si>
  <si>
    <t>SAMA-800547</t>
  </si>
  <si>
    <t>BANK-900547</t>
  </si>
  <si>
    <t>395-90-0534</t>
  </si>
  <si>
    <t>https://jensen-griffith.biz/exploreabout.html</t>
  </si>
  <si>
    <t>SAMA-800548</t>
  </si>
  <si>
    <t>BANK-900548</t>
  </si>
  <si>
    <t>043-85-8949</t>
  </si>
  <si>
    <t>https://raymond.com/categories/posts/categoryterms.htm</t>
  </si>
  <si>
    <t>SAMA-800549</t>
  </si>
  <si>
    <t>BANK-900549</t>
  </si>
  <si>
    <t>677-31-1185</t>
  </si>
  <si>
    <t>http://www.nelson.net/tag/main/tagsauthor.htm</t>
  </si>
  <si>
    <t>SAMA-800550</t>
  </si>
  <si>
    <t>BANK-900550</t>
  </si>
  <si>
    <t>462-66-4743</t>
  </si>
  <si>
    <t>http://rogers.com/searchpost.html</t>
  </si>
  <si>
    <t>SAMA-800551</t>
  </si>
  <si>
    <t>BANK-900551</t>
  </si>
  <si>
    <t>638-06-5742</t>
  </si>
  <si>
    <t>https://johnson.com/category/appterms.html</t>
  </si>
  <si>
    <t>SAMA-800552</t>
  </si>
  <si>
    <t>BANK-900552</t>
  </si>
  <si>
    <t>103-11-6907</t>
  </si>
  <si>
    <t>http://www.nelson-valdez.com/explore/tag/wp-contentprivacy.htm</t>
  </si>
  <si>
    <t>SAMA-800553</t>
  </si>
  <si>
    <t>BANK-900553</t>
  </si>
  <si>
    <t>327-15-7760</t>
  </si>
  <si>
    <t>http://snyder-lopez.biz/categoriesauthor.htm</t>
  </si>
  <si>
    <t>SAMA-800554</t>
  </si>
  <si>
    <t>BANK-900554</t>
  </si>
  <si>
    <t>810-85-1172</t>
  </si>
  <si>
    <t>http://www.raymond.biz/mainpost.htm</t>
  </si>
  <si>
    <t>SAMA-800555</t>
  </si>
  <si>
    <t>BANK-900555</t>
  </si>
  <si>
    <t>370-72-7386</t>
  </si>
  <si>
    <t>https://hodge.com/explore/listfaq.html</t>
  </si>
  <si>
    <t>SAMA-800556</t>
  </si>
  <si>
    <t>BANK-900556</t>
  </si>
  <si>
    <t>739-59-1288</t>
  </si>
  <si>
    <t>http://hall.biz/postshomepage.asp</t>
  </si>
  <si>
    <t>SAMA-800557</t>
  </si>
  <si>
    <t>BANK-900557</t>
  </si>
  <si>
    <t>244-54-0708</t>
  </si>
  <si>
    <t>https://www.lucas-moore.info/search/categorieslogin.html</t>
  </si>
  <si>
    <t>SAMA-800558</t>
  </si>
  <si>
    <t>BANK-900558</t>
  </si>
  <si>
    <t>492-10-7789</t>
  </si>
  <si>
    <t>https://holmes-sanchez.com/appindex.htm</t>
  </si>
  <si>
    <t>SAMA-800559</t>
  </si>
  <si>
    <t>BANK-900559</t>
  </si>
  <si>
    <t>186-92-8538</t>
  </si>
  <si>
    <t>http://www.martin.com/blogabout.php</t>
  </si>
  <si>
    <t>SAMA-800560</t>
  </si>
  <si>
    <t>BANK-900560</t>
  </si>
  <si>
    <t>188-15-5415</t>
  </si>
  <si>
    <t>http://www.peters.com/blog/categoriesabout.asp</t>
  </si>
  <si>
    <t>SAMA-800561</t>
  </si>
  <si>
    <t>BANK-900561</t>
  </si>
  <si>
    <t>173-57-2684</t>
  </si>
  <si>
    <t>https://smith.info/tag/appregister.asp</t>
  </si>
  <si>
    <t>SAMA-800562</t>
  </si>
  <si>
    <t>BANK-900562</t>
  </si>
  <si>
    <t>771-46-0867</t>
  </si>
  <si>
    <t>http://king-cooper.com/categories/wp-contentprivacy.php</t>
  </si>
  <si>
    <t>SAMA-800563</t>
  </si>
  <si>
    <t>BANK-900563</t>
  </si>
  <si>
    <t>726-04-2789</t>
  </si>
  <si>
    <t>http://whitaker.info/blog/tag/listhome.html</t>
  </si>
  <si>
    <t>SAMA-800564</t>
  </si>
  <si>
    <t>BANK-900564</t>
  </si>
  <si>
    <t>685-34-7136</t>
  </si>
  <si>
    <t>http://www.martin.com/blogterms.html</t>
  </si>
  <si>
    <t>SAMA-800565</t>
  </si>
  <si>
    <t>BANK-900565</t>
  </si>
  <si>
    <t>120-19-6626</t>
  </si>
  <si>
    <t>http://www.miller-jordan.com/listindex.html</t>
  </si>
  <si>
    <t>SAMA-800566</t>
  </si>
  <si>
    <t>BANK-900566</t>
  </si>
  <si>
    <t>463-95-3723</t>
  </si>
  <si>
    <t>http://www.stevenson.info/category/explorecategory.jsp</t>
  </si>
  <si>
    <t>SAMA-800567</t>
  </si>
  <si>
    <t>BANK-900567</t>
  </si>
  <si>
    <t>264-69-2684</t>
  </si>
  <si>
    <t>https://estrada-johnson.com/categories/exploreindex.html</t>
  </si>
  <si>
    <t>SAMA-800568</t>
  </si>
  <si>
    <t>BANK-900568</t>
  </si>
  <si>
    <t>238-39-8487</t>
  </si>
  <si>
    <t>http://watson.info/tagsindex.html</t>
  </si>
  <si>
    <t>SAMA-800569</t>
  </si>
  <si>
    <t>BANK-900569</t>
  </si>
  <si>
    <t>295-64-8636</t>
  </si>
  <si>
    <t>http://bell.com/mainauthor.asp</t>
  </si>
  <si>
    <t>SAMA-800570</t>
  </si>
  <si>
    <t>BANK-900570</t>
  </si>
  <si>
    <t>819-86-5700</t>
  </si>
  <si>
    <t>https://www.phillips-marks.com/list/search/taglogin.html</t>
  </si>
  <si>
    <t>SAMA-800571</t>
  </si>
  <si>
    <t>BANK-900571</t>
  </si>
  <si>
    <t>471-70-6541</t>
  </si>
  <si>
    <t>https://swanson-spencer.net/main/categorypost.html</t>
  </si>
  <si>
    <t>SAMA-800572</t>
  </si>
  <si>
    <t>BANK-900572</t>
  </si>
  <si>
    <t>198-87-0594</t>
  </si>
  <si>
    <t>https://peters.com/posts/category/mainsearch.html</t>
  </si>
  <si>
    <t>SAMA-800573</t>
  </si>
  <si>
    <t>BANK-900573</t>
  </si>
  <si>
    <t>796-01-1548</t>
  </si>
  <si>
    <t>http://www.sanchez.org/app/maincategory.html</t>
  </si>
  <si>
    <t>SAMA-800574</t>
  </si>
  <si>
    <t>BANK-900574</t>
  </si>
  <si>
    <t>233-24-7439</t>
  </si>
  <si>
    <t>https://www.burke.com/wp-contentregister.htm</t>
  </si>
  <si>
    <t>SAMA-800575</t>
  </si>
  <si>
    <t>BANK-900575</t>
  </si>
  <si>
    <t>777-88-4894</t>
  </si>
  <si>
    <t>http://www.donovan.com/posts/list/mainauthor.htm</t>
  </si>
  <si>
    <t>SAMA-800576</t>
  </si>
  <si>
    <t>BANK-900576</t>
  </si>
  <si>
    <t>222-04-2147</t>
  </si>
  <si>
    <t>http://www.white.com/main/categories/mainlogin.htm</t>
  </si>
  <si>
    <t>SAMA-800577</t>
  </si>
  <si>
    <t>BANK-900577</t>
  </si>
  <si>
    <t>599-31-8089</t>
  </si>
  <si>
    <t>https://williams-parks.com/tag/postsprivacy.html</t>
  </si>
  <si>
    <t>SAMA-800578</t>
  </si>
  <si>
    <t>BANK-900578</t>
  </si>
  <si>
    <t>458-33-9199</t>
  </si>
  <si>
    <t>http://www.hill-allen.net/posts/tagfaq.htm</t>
  </si>
  <si>
    <t>SAMA-800579</t>
  </si>
  <si>
    <t>BANK-900579</t>
  </si>
  <si>
    <t>582-60-5068</t>
  </si>
  <si>
    <t>https://hoover.biz/categoryauthor.php</t>
  </si>
  <si>
    <t>SAMA-800580</t>
  </si>
  <si>
    <t>BANK-900580</t>
  </si>
  <si>
    <t>782-38-8612</t>
  </si>
  <si>
    <t>https://www.bennett.info/blog/tagterms.html</t>
  </si>
  <si>
    <t>SAMA-800581</t>
  </si>
  <si>
    <t>BANK-900581</t>
  </si>
  <si>
    <t>684-29-6988</t>
  </si>
  <si>
    <t>http://www.conner.biz/main/exploresearch.html</t>
  </si>
  <si>
    <t>SAMA-800582</t>
  </si>
  <si>
    <t>BANK-900582</t>
  </si>
  <si>
    <t>711-71-4946</t>
  </si>
  <si>
    <t>https://schmidt.com/tags/wp-contenthomepage.html</t>
  </si>
  <si>
    <t>SAMA-800583</t>
  </si>
  <si>
    <t>BANK-900583</t>
  </si>
  <si>
    <t>420-63-3088</t>
  </si>
  <si>
    <t>https://burns.org/tagregister.html</t>
  </si>
  <si>
    <t>SAMA-800584</t>
  </si>
  <si>
    <t>BANK-900584</t>
  </si>
  <si>
    <t>750-38-4641</t>
  </si>
  <si>
    <t>https://martinez.biz/list/categoryfaq.jsp</t>
  </si>
  <si>
    <t>SAMA-800585</t>
  </si>
  <si>
    <t>BANK-900585</t>
  </si>
  <si>
    <t>759-30-9873</t>
  </si>
  <si>
    <t>https://burch.biz/blogindex.asp</t>
  </si>
  <si>
    <t>SAMA-800586</t>
  </si>
  <si>
    <t>BANK-900586</t>
  </si>
  <si>
    <t>843-50-5389</t>
  </si>
  <si>
    <t>http://casey.com/applogin.jsp</t>
  </si>
  <si>
    <t>SAMA-800587</t>
  </si>
  <si>
    <t>BANK-900587</t>
  </si>
  <si>
    <t>472-15-0117</t>
  </si>
  <si>
    <t>http://www.hicks-moore.com/listindex.jsp</t>
  </si>
  <si>
    <t>SAMA-800588</t>
  </si>
  <si>
    <t>BANK-900588</t>
  </si>
  <si>
    <t>233-35-3339</t>
  </si>
  <si>
    <t>https://martin.biz/blogsearch.html</t>
  </si>
  <si>
    <t>SAMA-800589</t>
  </si>
  <si>
    <t>BANK-900589</t>
  </si>
  <si>
    <t>455-91-4054</t>
  </si>
  <si>
    <t>https://www.hamilton.com/tags/wp-content/tagsprivacy.htm</t>
  </si>
  <si>
    <t>SAMA-800590</t>
  </si>
  <si>
    <t>BANK-900590</t>
  </si>
  <si>
    <t>375-89-8859</t>
  </si>
  <si>
    <t>http://bennett-mann.com/app/categories/categorieshomepage.htm</t>
  </si>
  <si>
    <t>SAMA-800591</t>
  </si>
  <si>
    <t>BANK-900591</t>
  </si>
  <si>
    <t>862-36-6950</t>
  </si>
  <si>
    <t>http://lloyd.org/blog/posts/postshomepage.htm</t>
  </si>
  <si>
    <t>SAMA-800592</t>
  </si>
  <si>
    <t>BANK-900592</t>
  </si>
  <si>
    <t>586-44-9534</t>
  </si>
  <si>
    <t>https://www.molina-suarez.com/category/categories/searchterms.php</t>
  </si>
  <si>
    <t>SAMA-800593</t>
  </si>
  <si>
    <t>BANK-900593</t>
  </si>
  <si>
    <t>154-35-1914</t>
  </si>
  <si>
    <t>https://www.butler.info/app/app/tagsauthor.htm</t>
  </si>
  <si>
    <t>SAMA-800594</t>
  </si>
  <si>
    <t>BANK-900594</t>
  </si>
  <si>
    <t>619-91-1481</t>
  </si>
  <si>
    <t>http://fox-garcia.biz/categorymain.asp</t>
  </si>
  <si>
    <t>SAMA-800595</t>
  </si>
  <si>
    <t>BANK-900595</t>
  </si>
  <si>
    <t>118-83-6523</t>
  </si>
  <si>
    <t>http://www.willis.com/posts/bloglogin.html</t>
  </si>
  <si>
    <t>SAMA-800596</t>
  </si>
  <si>
    <t>BANK-900596</t>
  </si>
  <si>
    <t>531-74-8877</t>
  </si>
  <si>
    <t>http://gentry.com/listmain.asp</t>
  </si>
  <si>
    <t>SAMA-800597</t>
  </si>
  <si>
    <t>BANK-900597</t>
  </si>
  <si>
    <t>572-10-7984</t>
  </si>
  <si>
    <t>http://www.weaver.biz/explore/appcategory.htm</t>
  </si>
  <si>
    <t>SAMA-800598</t>
  </si>
  <si>
    <t>BANK-900598</t>
  </si>
  <si>
    <t>874-65-1162</t>
  </si>
  <si>
    <t>http://www.johnson-cross.com/categoriescategory.html</t>
  </si>
  <si>
    <t>SAMA-800599</t>
  </si>
  <si>
    <t>BANK-900599</t>
  </si>
  <si>
    <t>200-15-2035</t>
  </si>
  <si>
    <t>https://robbins.info/wp-contentpost.html</t>
  </si>
  <si>
    <t>SAMA-800600</t>
  </si>
  <si>
    <t>BANK-900600</t>
  </si>
  <si>
    <t>072-98-0941</t>
  </si>
  <si>
    <t>https://jones.com/categoriesindex.html</t>
  </si>
  <si>
    <t>SAMA-800601</t>
  </si>
  <si>
    <t>BANK-900601</t>
  </si>
  <si>
    <t>644-72-4398</t>
  </si>
  <si>
    <t>https://www.murray.net/blog/wp-contentfaq.htm</t>
  </si>
  <si>
    <t>SAMA-800602</t>
  </si>
  <si>
    <t>BANK-900602</t>
  </si>
  <si>
    <t>437-41-7523</t>
  </si>
  <si>
    <t>http://harrell.net/categories/searchauthor.php</t>
  </si>
  <si>
    <t>SAMA-800603</t>
  </si>
  <si>
    <t>BANK-900603</t>
  </si>
  <si>
    <t>267-04-3907</t>
  </si>
  <si>
    <t>https://garcia-gonzales.org/explore/main/tagsindex.asp</t>
  </si>
  <si>
    <t>SAMA-800604</t>
  </si>
  <si>
    <t>BANK-900604</t>
  </si>
  <si>
    <t>801-38-5654</t>
  </si>
  <si>
    <t>http://www.miller-mccall.com/exploreindex.php</t>
  </si>
  <si>
    <t>SAMA-800605</t>
  </si>
  <si>
    <t>BANK-900605</t>
  </si>
  <si>
    <t>646-97-8164</t>
  </si>
  <si>
    <t>http://myers.com/blog/categoryauthor.php</t>
  </si>
  <si>
    <t>SAMA-800606</t>
  </si>
  <si>
    <t>BANK-900606</t>
  </si>
  <si>
    <t>638-76-4445</t>
  </si>
  <si>
    <t>http://baker-morse.com/blog/tags/appsearch.html</t>
  </si>
  <si>
    <t>SAMA-800607</t>
  </si>
  <si>
    <t>BANK-900607</t>
  </si>
  <si>
    <t>040-58-5167</t>
  </si>
  <si>
    <t>https://www.carroll-reyes.biz/postsabout.htm</t>
  </si>
  <si>
    <t>SAMA-800608</t>
  </si>
  <si>
    <t>BANK-900608</t>
  </si>
  <si>
    <t>488-98-2197</t>
  </si>
  <si>
    <t>http://www.zuniga-cantu.com/wp-contentfaq.html</t>
  </si>
  <si>
    <t>SAMA-800609</t>
  </si>
  <si>
    <t>BANK-900609</t>
  </si>
  <si>
    <t>635-30-8969</t>
  </si>
  <si>
    <t>http://clark.info/blog/postshome.asp</t>
  </si>
  <si>
    <t>SAMA-800610</t>
  </si>
  <si>
    <t>BANK-900610</t>
  </si>
  <si>
    <t>745-43-4789</t>
  </si>
  <si>
    <t>http://garcia.biz/tag/postsregister.html</t>
  </si>
  <si>
    <t>SAMA-800611</t>
  </si>
  <si>
    <t>BANK-900611</t>
  </si>
  <si>
    <t>602-57-6947</t>
  </si>
  <si>
    <t>https://www.cox.com/list/explore/blogsearch.htm</t>
  </si>
  <si>
    <t>SAMA-800612</t>
  </si>
  <si>
    <t>BANK-900612</t>
  </si>
  <si>
    <t>644-87-7407</t>
  </si>
  <si>
    <t>https://www.nicholson.org/blog/searchhome.php</t>
  </si>
  <si>
    <t>SAMA-800613</t>
  </si>
  <si>
    <t>BANK-900613</t>
  </si>
  <si>
    <t>826-71-7957</t>
  </si>
  <si>
    <t>http://harmon.com/listhomepage.php</t>
  </si>
  <si>
    <t>SAMA-800614</t>
  </si>
  <si>
    <t>BANK-900614</t>
  </si>
  <si>
    <t>784-08-9394</t>
  </si>
  <si>
    <t>http://www.preston.com/main/explorefaq.php</t>
  </si>
  <si>
    <t>SAMA-800615</t>
  </si>
  <si>
    <t>BANK-900615</t>
  </si>
  <si>
    <t>223-50-9316</t>
  </si>
  <si>
    <t>https://mccall-cabrera.com/blog/app/listpost.html</t>
  </si>
  <si>
    <t>SAMA-800616</t>
  </si>
  <si>
    <t>BANK-900616</t>
  </si>
  <si>
    <t>228-19-9912</t>
  </si>
  <si>
    <t>https://www.alvarado.com/wp-content/categoryregister.php</t>
  </si>
  <si>
    <t>SAMA-800617</t>
  </si>
  <si>
    <t>BANK-900617</t>
  </si>
  <si>
    <t>836-16-9974</t>
  </si>
  <si>
    <t>http://www.cunningham-graves.com/posts/tag/listterms.html</t>
  </si>
  <si>
    <t>SAMA-800618</t>
  </si>
  <si>
    <t>BANK-900618</t>
  </si>
  <si>
    <t>374-63-6359</t>
  </si>
  <si>
    <t>http://barr-jackson.org/tags/tag/categoryindex.php</t>
  </si>
  <si>
    <t>SAMA-800619</t>
  </si>
  <si>
    <t>BANK-900619</t>
  </si>
  <si>
    <t>310-19-2078</t>
  </si>
  <si>
    <t>https://donovan.com/categories/listindex.php</t>
  </si>
  <si>
    <t>SAMA-800620</t>
  </si>
  <si>
    <t>BANK-900620</t>
  </si>
  <si>
    <t>107-97-7992</t>
  </si>
  <si>
    <t>http://peterson.com/wp-content/explore/wp-contentcategory.jsp</t>
  </si>
  <si>
    <t>SAMA-800621</t>
  </si>
  <si>
    <t>BANK-900621</t>
  </si>
  <si>
    <t>160-30-5067</t>
  </si>
  <si>
    <t>https://www.day.com/category/appauthor.htm</t>
  </si>
  <si>
    <t>SAMA-800622</t>
  </si>
  <si>
    <t>BANK-900622</t>
  </si>
  <si>
    <t>438-22-0189</t>
  </si>
  <si>
    <t>https://richardson.info/category/tag/categoriescategory.html</t>
  </si>
  <si>
    <t>SAMA-800623</t>
  </si>
  <si>
    <t>BANK-900623</t>
  </si>
  <si>
    <t>160-82-4525</t>
  </si>
  <si>
    <t>https://www.horton-george.org/search/tagregister.php</t>
  </si>
  <si>
    <t>SAMA-800624</t>
  </si>
  <si>
    <t>BANK-900624</t>
  </si>
  <si>
    <t>077-49-5240</t>
  </si>
  <si>
    <t>http://holder.net/wp-content/category/listhome.php</t>
  </si>
  <si>
    <t>SAMA-800625</t>
  </si>
  <si>
    <t>BANK-900625</t>
  </si>
  <si>
    <t>628-02-7147</t>
  </si>
  <si>
    <t>https://smith-bean.com/categories/categories/tagsindex.php</t>
  </si>
  <si>
    <t>SAMA-800626</t>
  </si>
  <si>
    <t>BANK-900626</t>
  </si>
  <si>
    <t>282-62-5756</t>
  </si>
  <si>
    <t>https://wong-harrell.com/wp-content/postslogin.html</t>
  </si>
  <si>
    <t>SAMA-800627</t>
  </si>
  <si>
    <t>BANK-900627</t>
  </si>
  <si>
    <t>452-24-9050</t>
  </si>
  <si>
    <t>https://www.rodriguez.net/tags/mainsearch.asp</t>
  </si>
  <si>
    <t>SAMA-800628</t>
  </si>
  <si>
    <t>BANK-900628</t>
  </si>
  <si>
    <t>756-37-5293</t>
  </si>
  <si>
    <t>https://www.crawford.net/exploreabout.html</t>
  </si>
  <si>
    <t>SAMA-800629</t>
  </si>
  <si>
    <t>BANK-900629</t>
  </si>
  <si>
    <t>013-87-8795</t>
  </si>
  <si>
    <t>http://charles-holland.com/search/postshomepage.html</t>
  </si>
  <si>
    <t>SAMA-800630</t>
  </si>
  <si>
    <t>BANK-900630</t>
  </si>
  <si>
    <t>178-41-6465</t>
  </si>
  <si>
    <t>https://wilson.net/blogindex.php</t>
  </si>
  <si>
    <t>SAMA-800631</t>
  </si>
  <si>
    <t>BANK-900631</t>
  </si>
  <si>
    <t>579-67-2439</t>
  </si>
  <si>
    <t>http://www.ortiz.net/main/categorieshome.php</t>
  </si>
  <si>
    <t>SAMA-800632</t>
  </si>
  <si>
    <t>BANK-900632</t>
  </si>
  <si>
    <t>199-71-5805</t>
  </si>
  <si>
    <t>http://martin.com/postsauthor.html</t>
  </si>
  <si>
    <t>SAMA-800633</t>
  </si>
  <si>
    <t>BANK-900633</t>
  </si>
  <si>
    <t>251-46-2139</t>
  </si>
  <si>
    <t>http://www.simpson.com/explore/tagsregister.asp</t>
  </si>
  <si>
    <t>SAMA-800634</t>
  </si>
  <si>
    <t>BANK-900634</t>
  </si>
  <si>
    <t>887-41-0239</t>
  </si>
  <si>
    <t>http://www.hamilton.org/explore/category/listregister.html</t>
  </si>
  <si>
    <t>SAMA-800635</t>
  </si>
  <si>
    <t>BANK-900635</t>
  </si>
  <si>
    <t>015-15-3959</t>
  </si>
  <si>
    <t>http://www.wilson.com/app/tagsfaq.jsp</t>
  </si>
  <si>
    <t>SAMA-800636</t>
  </si>
  <si>
    <t>BANK-900636</t>
  </si>
  <si>
    <t>181-21-0069</t>
  </si>
  <si>
    <t>https://www.stewart.com/categories/category/appauthor.html</t>
  </si>
  <si>
    <t>SAMA-800637</t>
  </si>
  <si>
    <t>BANK-900637</t>
  </si>
  <si>
    <t>700-35-4918</t>
  </si>
  <si>
    <t>https://www.romero.com/listhomepage.php</t>
  </si>
  <si>
    <t>SAMA-800638</t>
  </si>
  <si>
    <t>BANK-900638</t>
  </si>
  <si>
    <t>369-51-3528</t>
  </si>
  <si>
    <t>http://weber.org/tagsregister.php</t>
  </si>
  <si>
    <t>SAMA-800639</t>
  </si>
  <si>
    <t>BANK-900639</t>
  </si>
  <si>
    <t>063-46-0775</t>
  </si>
  <si>
    <t>http://bowers.biz/searchmain.jsp</t>
  </si>
  <si>
    <t>SAMA-800640</t>
  </si>
  <si>
    <t>BANK-900640</t>
  </si>
  <si>
    <t>852-49-6874</t>
  </si>
  <si>
    <t>https://young-travis.com/tagsearch.php</t>
  </si>
  <si>
    <t>SAMA-800641</t>
  </si>
  <si>
    <t>BANK-900641</t>
  </si>
  <si>
    <t>564-61-4935</t>
  </si>
  <si>
    <t>https://www.howard.com/app/app/appabout.htm</t>
  </si>
  <si>
    <t>SAMA-800642</t>
  </si>
  <si>
    <t>BANK-900642</t>
  </si>
  <si>
    <t>212-23-4062</t>
  </si>
  <si>
    <t>http://www.davis.info/mainabout.asp</t>
  </si>
  <si>
    <t>SAMA-800643</t>
  </si>
  <si>
    <t>BANK-900643</t>
  </si>
  <si>
    <t>175-88-1775</t>
  </si>
  <si>
    <t>http://www.bauer-shepherd.biz/explore/posts/tagsauthor.jsp</t>
  </si>
  <si>
    <t>SAMA-800644</t>
  </si>
  <si>
    <t>BANK-900644</t>
  </si>
  <si>
    <t>045-18-0793</t>
  </si>
  <si>
    <t>https://smith.info/tagfaq.asp</t>
  </si>
  <si>
    <t>SAMA-800645</t>
  </si>
  <si>
    <t>BANK-900645</t>
  </si>
  <si>
    <t>842-32-3815</t>
  </si>
  <si>
    <t>http://hudson.biz/category/main/mainprivacy.php</t>
  </si>
  <si>
    <t>SAMA-800646</t>
  </si>
  <si>
    <t>BANK-900646</t>
  </si>
  <si>
    <t>069-13-1577</t>
  </si>
  <si>
    <t>http://hall.com/tag/appauthor.html</t>
  </si>
  <si>
    <t>SAMA-800647</t>
  </si>
  <si>
    <t>BANK-900647</t>
  </si>
  <si>
    <t>172-38-0392</t>
  </si>
  <si>
    <t>http://rivera.com/posts/posts/appterms.html</t>
  </si>
  <si>
    <t>SAMA-800648</t>
  </si>
  <si>
    <t>BANK-900648</t>
  </si>
  <si>
    <t>019-37-1654</t>
  </si>
  <si>
    <t>https://www.hernandez.com/appauthor.php</t>
  </si>
  <si>
    <t>SAMA-800649</t>
  </si>
  <si>
    <t>BANK-900649</t>
  </si>
  <si>
    <t>117-42-6033</t>
  </si>
  <si>
    <t>http://www.beard-owens.com/wp-content/tagcategory.php</t>
  </si>
  <si>
    <t>SAMA-800650</t>
  </si>
  <si>
    <t>BANK-900650</t>
  </si>
  <si>
    <t>255-64-3917</t>
  </si>
  <si>
    <t>https://robertson.net/blog/explore/mainterms.php</t>
  </si>
  <si>
    <t>SAMA-800651</t>
  </si>
  <si>
    <t>BANK-900651</t>
  </si>
  <si>
    <t>694-52-6811</t>
  </si>
  <si>
    <t>http://www.gray.com/blog/wp-contentmain.jsp</t>
  </si>
  <si>
    <t>SAMA-800652</t>
  </si>
  <si>
    <t>BANK-900652</t>
  </si>
  <si>
    <t>860-29-1858</t>
  </si>
  <si>
    <t>http://www.garcia-baker.info/posts/categoryprivacy.html</t>
  </si>
  <si>
    <t>SAMA-800653</t>
  </si>
  <si>
    <t>BANK-900653</t>
  </si>
  <si>
    <t>194-74-6302</t>
  </si>
  <si>
    <t>https://rodriguez.biz/explore/blogterms.php</t>
  </si>
  <si>
    <t>SAMA-800654</t>
  </si>
  <si>
    <t>BANK-900654</t>
  </si>
  <si>
    <t>438-33-1371</t>
  </si>
  <si>
    <t>https://www.hart.biz/app/main/wp-contentmain.html</t>
  </si>
  <si>
    <t>SAMA-800655</t>
  </si>
  <si>
    <t>BANK-900655</t>
  </si>
  <si>
    <t>175-89-8382</t>
  </si>
  <si>
    <t>https://www.scott.biz/listauthor.html</t>
  </si>
  <si>
    <t>SAMA-800656</t>
  </si>
  <si>
    <t>BANK-900656</t>
  </si>
  <si>
    <t>327-10-4818</t>
  </si>
  <si>
    <t>https://www.taylor-livingston.com/tag/list/listprivacy.html</t>
  </si>
  <si>
    <t>SAMA-800657</t>
  </si>
  <si>
    <t>BANK-900657</t>
  </si>
  <si>
    <t>273-52-9632</t>
  </si>
  <si>
    <t>https://graves.info/search/tag/blogmain.jsp</t>
  </si>
  <si>
    <t>SAMA-800658</t>
  </si>
  <si>
    <t>BANK-900658</t>
  </si>
  <si>
    <t>125-43-0957</t>
  </si>
  <si>
    <t>https://flores-higgins.com/mainsearch.jsp</t>
  </si>
  <si>
    <t>SAMA-800659</t>
  </si>
  <si>
    <t>BANK-900659</t>
  </si>
  <si>
    <t>045-04-6835</t>
  </si>
  <si>
    <t>http://hardin.org/categories/blog/tagsterms.php</t>
  </si>
  <si>
    <t>SAMA-800660</t>
  </si>
  <si>
    <t>BANK-900660</t>
  </si>
  <si>
    <t>031-03-8906</t>
  </si>
  <si>
    <t>https://www.jennings.com/tagprivacy.php</t>
  </si>
  <si>
    <t>SAMA-800661</t>
  </si>
  <si>
    <t>BANK-900661</t>
  </si>
  <si>
    <t>266-88-5931</t>
  </si>
  <si>
    <t>https://mason.biz/listfaq.htm</t>
  </si>
  <si>
    <t>SAMA-800662</t>
  </si>
  <si>
    <t>BANK-900662</t>
  </si>
  <si>
    <t>796-74-2608</t>
  </si>
  <si>
    <t>https://woods.info/main/wp-content/tagssearch.php</t>
  </si>
  <si>
    <t>SAMA-800663</t>
  </si>
  <si>
    <t>BANK-900663</t>
  </si>
  <si>
    <t>763-88-6074</t>
  </si>
  <si>
    <t>https://www.edwards.biz/searchsearch.htm</t>
  </si>
  <si>
    <t>SAMA-800664</t>
  </si>
  <si>
    <t>BANK-900664</t>
  </si>
  <si>
    <t>667-35-3441</t>
  </si>
  <si>
    <t>https://www.lindsey.net/explore/mainterms.htm</t>
  </si>
  <si>
    <t>SAMA-800665</t>
  </si>
  <si>
    <t>BANK-900665</t>
  </si>
  <si>
    <t>676-06-7453</t>
  </si>
  <si>
    <t>https://www.jenkins.com/category/blogmain.php</t>
  </si>
  <si>
    <t>SAMA-800666</t>
  </si>
  <si>
    <t>BANK-900666</t>
  </si>
  <si>
    <t>741-94-0744</t>
  </si>
  <si>
    <t>http://copeland.biz/tagshomepage.html</t>
  </si>
  <si>
    <t>SAMA-800667</t>
  </si>
  <si>
    <t>BANK-900667</t>
  </si>
  <si>
    <t>141-72-0932</t>
  </si>
  <si>
    <t>http://www.scott.net/categories/wp-content/listfaq.jsp</t>
  </si>
  <si>
    <t>SAMA-800668</t>
  </si>
  <si>
    <t>BANK-900668</t>
  </si>
  <si>
    <t>738-99-1592</t>
  </si>
  <si>
    <t>https://www.thomas.info/category/categories/tagssearch.jsp</t>
  </si>
  <si>
    <t>SAMA-800669</t>
  </si>
  <si>
    <t>BANK-900669</t>
  </si>
  <si>
    <t>391-26-1927</t>
  </si>
  <si>
    <t>https://little.com/list/mainabout.html</t>
  </si>
  <si>
    <t>SAMA-800670</t>
  </si>
  <si>
    <t>BANK-900670</t>
  </si>
  <si>
    <t>766-94-8191</t>
  </si>
  <si>
    <t>https://arias-garcia.info/wp-contentfaq.htm</t>
  </si>
  <si>
    <t>SAMA-800671</t>
  </si>
  <si>
    <t>BANK-900671</t>
  </si>
  <si>
    <t>045-84-9362</t>
  </si>
  <si>
    <t>https://www.taylor.biz/tagshomepage.html</t>
  </si>
  <si>
    <t>SAMA-800672</t>
  </si>
  <si>
    <t>BANK-900672</t>
  </si>
  <si>
    <t>040-81-9804</t>
  </si>
  <si>
    <t>http://edwards-murphy.com/category/wp-content/searchprivacy.htm</t>
  </si>
  <si>
    <t>SAMA-800673</t>
  </si>
  <si>
    <t>BANK-900673</t>
  </si>
  <si>
    <t>878-85-7573</t>
  </si>
  <si>
    <t>https://sanchez.org/blogfaq.htm</t>
  </si>
  <si>
    <t>SAMA-800674</t>
  </si>
  <si>
    <t>BANK-900674</t>
  </si>
  <si>
    <t>153-17-0963</t>
  </si>
  <si>
    <t>http://huber-whitaker.com/explore/search/categorieslogin.htm</t>
  </si>
  <si>
    <t>SAMA-800675</t>
  </si>
  <si>
    <t>BANK-900675</t>
  </si>
  <si>
    <t>674-78-2594</t>
  </si>
  <si>
    <t>http://www.gonzalez.com/tag/main/postsregister.html</t>
  </si>
  <si>
    <t>SAMA-800676</t>
  </si>
  <si>
    <t>BANK-900676</t>
  </si>
  <si>
    <t>518-63-6863</t>
  </si>
  <si>
    <t>https://www.bailey.com/main/categories/wp-contentmain.htm</t>
  </si>
  <si>
    <t>SAMA-800677</t>
  </si>
  <si>
    <t>BANK-900677</t>
  </si>
  <si>
    <t>817-72-7342</t>
  </si>
  <si>
    <t>http://www.mcdaniel.com/blog/listprivacy.asp</t>
  </si>
  <si>
    <t>SAMA-800678</t>
  </si>
  <si>
    <t>BANK-900678</t>
  </si>
  <si>
    <t>639-55-0511</t>
  </si>
  <si>
    <t>https://terry.com/category/tagssearch.jsp</t>
  </si>
  <si>
    <t>SAMA-800679</t>
  </si>
  <si>
    <t>BANK-900679</t>
  </si>
  <si>
    <t>889-28-1600</t>
  </si>
  <si>
    <t>http://www.evans.org/posts/search/categorieslogin.asp</t>
  </si>
  <si>
    <t>SAMA-800680</t>
  </si>
  <si>
    <t>BANK-900680</t>
  </si>
  <si>
    <t>531-90-2244</t>
  </si>
  <si>
    <t>http://www.bradford.org/explorehomepage.php</t>
  </si>
  <si>
    <t>SAMA-800681</t>
  </si>
  <si>
    <t>BANK-900681</t>
  </si>
  <si>
    <t>347-77-3624</t>
  </si>
  <si>
    <t>http://nichols.org/searchmain.asp</t>
  </si>
  <si>
    <t>SAMA-800682</t>
  </si>
  <si>
    <t>BANK-900682</t>
  </si>
  <si>
    <t>592-50-8873</t>
  </si>
  <si>
    <t>https://www.walker.com/tags/categories/blogcategory.html</t>
  </si>
  <si>
    <t>SAMA-800683</t>
  </si>
  <si>
    <t>BANK-900683</t>
  </si>
  <si>
    <t>622-04-4214</t>
  </si>
  <si>
    <t>http://odonnell-henderson.biz/list/main/blogpost.htm</t>
  </si>
  <si>
    <t>SAMA-800684</t>
  </si>
  <si>
    <t>BANK-900684</t>
  </si>
  <si>
    <t>162-04-4301</t>
  </si>
  <si>
    <t>https://diaz.com/tags/categoriesindex.php</t>
  </si>
  <si>
    <t>SAMA-800685</t>
  </si>
  <si>
    <t>BANK-900685</t>
  </si>
  <si>
    <t>481-53-5440</t>
  </si>
  <si>
    <t>https://www.parks.org/wp-content/exploreregister.htm</t>
  </si>
  <si>
    <t>SAMA-800686</t>
  </si>
  <si>
    <t>BANK-900686</t>
  </si>
  <si>
    <t>195-65-0454</t>
  </si>
  <si>
    <t>http://www.taylor.net/mainprivacy.html</t>
  </si>
  <si>
    <t>SAMA-800687</t>
  </si>
  <si>
    <t>BANK-900687</t>
  </si>
  <si>
    <t>642-56-8542</t>
  </si>
  <si>
    <t>http://ochoa.biz/explore/taghomepage.jsp</t>
  </si>
  <si>
    <t>SAMA-800688</t>
  </si>
  <si>
    <t>BANK-900688</t>
  </si>
  <si>
    <t>065-60-5147</t>
  </si>
  <si>
    <t>http://www.long-roman.com/tagshomepage.html</t>
  </si>
  <si>
    <t>SAMA-800689</t>
  </si>
  <si>
    <t>BANK-900689</t>
  </si>
  <si>
    <t>806-05-3701</t>
  </si>
  <si>
    <t>https://www.garcia.com/app/postsabout.php</t>
  </si>
  <si>
    <t>SAMA-800690</t>
  </si>
  <si>
    <t>BANK-900690</t>
  </si>
  <si>
    <t>410-60-4012</t>
  </si>
  <si>
    <t>https://barnes-reyes.info/mainprivacy.html</t>
  </si>
  <si>
    <t>SAMA-800691</t>
  </si>
  <si>
    <t>BANK-900691</t>
  </si>
  <si>
    <t>239-61-2454</t>
  </si>
  <si>
    <t>https://hill.com/tag/tagindex.htm</t>
  </si>
  <si>
    <t>SAMA-800692</t>
  </si>
  <si>
    <t>BANK-900692</t>
  </si>
  <si>
    <t>773-68-7345</t>
  </si>
  <si>
    <t>https://daniels-parker.org/posts/list/tagfaq.htm</t>
  </si>
  <si>
    <t>SAMA-800693</t>
  </si>
  <si>
    <t>BANK-900693</t>
  </si>
  <si>
    <t>301-89-6946</t>
  </si>
  <si>
    <t>http://cowan-harmon.net/search/wp-content/postscategory.html</t>
  </si>
  <si>
    <t>SAMA-800694</t>
  </si>
  <si>
    <t>BANK-900694</t>
  </si>
  <si>
    <t>606-96-8086</t>
  </si>
  <si>
    <t>https://www.singleton.info/posts/taghomepage.php</t>
  </si>
  <si>
    <t>SAMA-800695</t>
  </si>
  <si>
    <t>BANK-900695</t>
  </si>
  <si>
    <t>215-62-2687</t>
  </si>
  <si>
    <t>https://reyes.com/app/categorieslogin.php</t>
  </si>
  <si>
    <t>SAMA-800696</t>
  </si>
  <si>
    <t>BANK-900696</t>
  </si>
  <si>
    <t>503-38-5160</t>
  </si>
  <si>
    <t>http://hansen.com/category/category/bloghome.asp</t>
  </si>
  <si>
    <t>SAMA-800697</t>
  </si>
  <si>
    <t>BANK-900697</t>
  </si>
  <si>
    <t>620-20-2681</t>
  </si>
  <si>
    <t>https://www.boyle.com/mainfaq.php</t>
  </si>
  <si>
    <t>SAMA-800698</t>
  </si>
  <si>
    <t>BANK-900698</t>
  </si>
  <si>
    <t>678-80-3094</t>
  </si>
  <si>
    <t>http://www.hernandez.com/main/explore/postshomepage.htm</t>
  </si>
  <si>
    <t>SAMA-800699</t>
  </si>
  <si>
    <t>BANK-900699</t>
  </si>
  <si>
    <t>350-74-4813</t>
  </si>
  <si>
    <t>https://www.fisher.com/categories/searchcategory.asp</t>
  </si>
  <si>
    <t>SAMA-800700</t>
  </si>
  <si>
    <t>BANK-900700</t>
  </si>
  <si>
    <t>076-66-0732</t>
  </si>
  <si>
    <t>https://smith.com/list/blog/tagsindex.asp</t>
  </si>
  <si>
    <t>SAMA-800701</t>
  </si>
  <si>
    <t>BANK-900701</t>
  </si>
  <si>
    <t>179-15-1871</t>
  </si>
  <si>
    <t>https://daniels.com/wp-content/wp-content/categorypost.php</t>
  </si>
  <si>
    <t>SAMA-800702</t>
  </si>
  <si>
    <t>BANK-900702</t>
  </si>
  <si>
    <t>898-82-8773</t>
  </si>
  <si>
    <t>https://www.phelps.com/app/main/appprivacy.htm</t>
  </si>
  <si>
    <t>SAMA-800703</t>
  </si>
  <si>
    <t>BANK-900703</t>
  </si>
  <si>
    <t>579-02-4571</t>
  </si>
  <si>
    <t>http://wilson-roberts.net/posts/appindex.asp</t>
  </si>
  <si>
    <t>SAMA-800704</t>
  </si>
  <si>
    <t>BANK-900704</t>
  </si>
  <si>
    <t>297-07-5677</t>
  </si>
  <si>
    <t>http://washington.biz/wp-contentpost.asp</t>
  </si>
  <si>
    <t>SAMA-800705</t>
  </si>
  <si>
    <t>BANK-900705</t>
  </si>
  <si>
    <t>186-50-8729</t>
  </si>
  <si>
    <t>http://www.monroe.com/app/category/categoriesfaq.html</t>
  </si>
  <si>
    <t>SAMA-800706</t>
  </si>
  <si>
    <t>BANK-900706</t>
  </si>
  <si>
    <t>884-45-3322</t>
  </si>
  <si>
    <t>http://www.walker.net/tagsregister.html</t>
  </si>
  <si>
    <t>SAMA-800707</t>
  </si>
  <si>
    <t>BANK-900707</t>
  </si>
  <si>
    <t>672-89-7434</t>
  </si>
  <si>
    <t>https://www.lawson.com/blog/category/searchpost.html</t>
  </si>
  <si>
    <t>SAMA-800708</t>
  </si>
  <si>
    <t>BANK-900708</t>
  </si>
  <si>
    <t>094-93-7083</t>
  </si>
  <si>
    <t>http://www.wolfe.com/categories/searchabout.html</t>
  </si>
  <si>
    <t>SAMA-800709</t>
  </si>
  <si>
    <t>BANK-900709</t>
  </si>
  <si>
    <t>387-14-0481</t>
  </si>
  <si>
    <t>https://www.decker.com/tagspost.htm</t>
  </si>
  <si>
    <t>SAMA-800710</t>
  </si>
  <si>
    <t>BANK-900710</t>
  </si>
  <si>
    <t>343-23-3374</t>
  </si>
  <si>
    <t>http://www.watts.org/maincategory.php</t>
  </si>
  <si>
    <t>SAMA-800711</t>
  </si>
  <si>
    <t>BANK-900711</t>
  </si>
  <si>
    <t>443-36-1499</t>
  </si>
  <si>
    <t>http://www.smith.biz/searchabout.html</t>
  </si>
  <si>
    <t>SAMA-800712</t>
  </si>
  <si>
    <t>BANK-900712</t>
  </si>
  <si>
    <t>776-13-2347</t>
  </si>
  <si>
    <t>https://clark.com/app/wp-content/mainlogin.php</t>
  </si>
  <si>
    <t>SAMA-800713</t>
  </si>
  <si>
    <t>BANK-900713</t>
  </si>
  <si>
    <t>840-60-9606</t>
  </si>
  <si>
    <t>http://www.mccoy.com/app/search/mainhomepage.html</t>
  </si>
  <si>
    <t>SAMA-800714</t>
  </si>
  <si>
    <t>BANK-900714</t>
  </si>
  <si>
    <t>673-52-3587</t>
  </si>
  <si>
    <t>https://www.schwartz-douglas.info/posts/explore/mainauthor.htm</t>
  </si>
  <si>
    <t>SAMA-800715</t>
  </si>
  <si>
    <t>BANK-900715</t>
  </si>
  <si>
    <t>708-52-4606</t>
  </si>
  <si>
    <t>https://trevino.com/tagslogin.asp</t>
  </si>
  <si>
    <t>SAMA-800716</t>
  </si>
  <si>
    <t>BANK-900716</t>
  </si>
  <si>
    <t>886-22-5301</t>
  </si>
  <si>
    <t>http://barrett-fletcher.org/categories/wp-contentindex.html</t>
  </si>
  <si>
    <t>SAMA-800717</t>
  </si>
  <si>
    <t>BANK-900717</t>
  </si>
  <si>
    <t>509-45-5295</t>
  </si>
  <si>
    <t>http://jennings.com/tags/explorepost.jsp</t>
  </si>
  <si>
    <t>SAMA-800718</t>
  </si>
  <si>
    <t>BANK-900718</t>
  </si>
  <si>
    <t>160-97-8965</t>
  </si>
  <si>
    <t>https://walker.com/posts/categoryauthor.asp</t>
  </si>
  <si>
    <t>SAMA-800719</t>
  </si>
  <si>
    <t>BANK-900719</t>
  </si>
  <si>
    <t>242-55-5968</t>
  </si>
  <si>
    <t>https://ford.com/tags/tags/explorecategory.html</t>
  </si>
  <si>
    <t>SAMA-800720</t>
  </si>
  <si>
    <t>BANK-900720</t>
  </si>
  <si>
    <t>424-76-0694</t>
  </si>
  <si>
    <t>https://www.ferguson-rodriguez.biz/categoriesabout.jsp</t>
  </si>
  <si>
    <t>SAMA-800721</t>
  </si>
  <si>
    <t>BANK-900721</t>
  </si>
  <si>
    <t>094-94-0446</t>
  </si>
  <si>
    <t>http://avery-dickerson.net/listregister.php</t>
  </si>
  <si>
    <t>SAMA-800722</t>
  </si>
  <si>
    <t>BANK-900722</t>
  </si>
  <si>
    <t>836-29-0999</t>
  </si>
  <si>
    <t>https://www.martin-carter.org/wp-content/wp-contentcategory.html</t>
  </si>
  <si>
    <t>SAMA-800723</t>
  </si>
  <si>
    <t>BANK-900723</t>
  </si>
  <si>
    <t>719-68-6018</t>
  </si>
  <si>
    <t>https://cooper.com/exploresearch.php</t>
  </si>
  <si>
    <t>SAMA-800724</t>
  </si>
  <si>
    <t>BANK-900724</t>
  </si>
  <si>
    <t>704-33-5581</t>
  </si>
  <si>
    <t>https://www.chen.com/posts/blog/categoriesprivacy.htm</t>
  </si>
  <si>
    <t>SAMA-800725</t>
  </si>
  <si>
    <t>BANK-900725</t>
  </si>
  <si>
    <t>385-62-3956</t>
  </si>
  <si>
    <t>https://www.gonzalez.com/category/postsregister.asp</t>
  </si>
  <si>
    <t>SAMA-800726</t>
  </si>
  <si>
    <t>BANK-900726</t>
  </si>
  <si>
    <t>652-79-7390</t>
  </si>
  <si>
    <t>https://perez.net/app/explore/blogregister.jsp</t>
  </si>
  <si>
    <t>SAMA-800727</t>
  </si>
  <si>
    <t>BANK-900727</t>
  </si>
  <si>
    <t>001-08-4166</t>
  </si>
  <si>
    <t>https://www.hines-roy.com/posts/posts/searchlogin.html</t>
  </si>
  <si>
    <t>SAMA-800728</t>
  </si>
  <si>
    <t>BANK-900728</t>
  </si>
  <si>
    <t>616-93-2208</t>
  </si>
  <si>
    <t>http://colon-aguirre.com/app/app/appprivacy.php</t>
  </si>
  <si>
    <t>SAMA-800729</t>
  </si>
  <si>
    <t>BANK-900729</t>
  </si>
  <si>
    <t>264-25-3963</t>
  </si>
  <si>
    <t>https://oconnor.com/app/exploreregister.php</t>
  </si>
  <si>
    <t>SAMA-800730</t>
  </si>
  <si>
    <t>BANK-900730</t>
  </si>
  <si>
    <t>473-96-9625</t>
  </si>
  <si>
    <t>http://www.hill.com/posts/tags/searchauthor.html</t>
  </si>
  <si>
    <t>SAMA-800731</t>
  </si>
  <si>
    <t>BANK-900731</t>
  </si>
  <si>
    <t>386-34-0105</t>
  </si>
  <si>
    <t>http://brown.info/explore/explorelogin.htm</t>
  </si>
  <si>
    <t>SAMA-800732</t>
  </si>
  <si>
    <t>BANK-900732</t>
  </si>
  <si>
    <t>019-22-4552</t>
  </si>
  <si>
    <t>https://www.trevino.com/tag/postsindex.htm</t>
  </si>
  <si>
    <t>SAMA-800733</t>
  </si>
  <si>
    <t>BANK-900733</t>
  </si>
  <si>
    <t>369-83-4303</t>
  </si>
  <si>
    <t>http://www.duke.org/wp-content/search/listcategory.htm</t>
  </si>
  <si>
    <t>SAMA-800734</t>
  </si>
  <si>
    <t>BANK-900734</t>
  </si>
  <si>
    <t>586-15-3069</t>
  </si>
  <si>
    <t>https://krueger-wright.com/searchhome.asp</t>
  </si>
  <si>
    <t>SAMA-800735</t>
  </si>
  <si>
    <t>BANK-900735</t>
  </si>
  <si>
    <t>827-06-0978</t>
  </si>
  <si>
    <t>http://stevens.info/wp-contentregister.php</t>
  </si>
  <si>
    <t>SAMA-800736</t>
  </si>
  <si>
    <t>BANK-900736</t>
  </si>
  <si>
    <t>896-51-1679</t>
  </si>
  <si>
    <t>https://www.hughes-glover.org/explore/tag/mainmain.htm</t>
  </si>
  <si>
    <t>SAMA-800737</t>
  </si>
  <si>
    <t>BANK-900737</t>
  </si>
  <si>
    <t>505-39-0316</t>
  </si>
  <si>
    <t>http://mcdonald.org/category/postslogin.htm</t>
  </si>
  <si>
    <t>SAMA-800738</t>
  </si>
  <si>
    <t>BANK-900738</t>
  </si>
  <si>
    <t>221-80-6515</t>
  </si>
  <si>
    <t>http://young.net/posts/blogsearch.htm</t>
  </si>
  <si>
    <t>SAMA-800739</t>
  </si>
  <si>
    <t>BANK-900739</t>
  </si>
  <si>
    <t>057-77-1701</t>
  </si>
  <si>
    <t>http://www.parker.com/tags/categorieshomepage.php</t>
  </si>
  <si>
    <t>SAMA-800740</t>
  </si>
  <si>
    <t>BANK-900740</t>
  </si>
  <si>
    <t>555-75-3677</t>
  </si>
  <si>
    <t>http://www.cuevas.org/tag/taglogin.html</t>
  </si>
  <si>
    <t>SAMA-800741</t>
  </si>
  <si>
    <t>BANK-900741</t>
  </si>
  <si>
    <t>816-96-6249</t>
  </si>
  <si>
    <t>http://mcgee-joseph.com/posts/categories/listpost.htm</t>
  </si>
  <si>
    <t>SAMA-800742</t>
  </si>
  <si>
    <t>BANK-900742</t>
  </si>
  <si>
    <t>326-61-9796</t>
  </si>
  <si>
    <t>https://www.sweeney.com/category/appterms.htm</t>
  </si>
  <si>
    <t>SAMA-800743</t>
  </si>
  <si>
    <t>BANK-900743</t>
  </si>
  <si>
    <t>018-73-2532</t>
  </si>
  <si>
    <t>http://www.peck.com/blogmain.asp</t>
  </si>
  <si>
    <t>SAMA-800744</t>
  </si>
  <si>
    <t>BANK-900744</t>
  </si>
  <si>
    <t>379-41-0191</t>
  </si>
  <si>
    <t>https://www.bernard.com/list/categorymain.html</t>
  </si>
  <si>
    <t>SAMA-800745</t>
  </si>
  <si>
    <t>BANK-900745</t>
  </si>
  <si>
    <t>536-02-5519</t>
  </si>
  <si>
    <t>https://www.powell.org/blog/listprivacy.htm</t>
  </si>
  <si>
    <t>SAMA-800746</t>
  </si>
  <si>
    <t>BANK-900746</t>
  </si>
  <si>
    <t>604-91-5824</t>
  </si>
  <si>
    <t>http://gardner-edwards.com/apphomepage.jsp</t>
  </si>
  <si>
    <t>SAMA-800747</t>
  </si>
  <si>
    <t>BANK-900747</t>
  </si>
  <si>
    <t>453-29-0480</t>
  </si>
  <si>
    <t>https://lopez.com/blog/tagabout.jsp</t>
  </si>
  <si>
    <t>SAMA-800748</t>
  </si>
  <si>
    <t>BANK-900748</t>
  </si>
  <si>
    <t>426-40-9518</t>
  </si>
  <si>
    <t>https://ramirez.com/wp-contentabout.htm</t>
  </si>
  <si>
    <t>SAMA-800749</t>
  </si>
  <si>
    <t>BANK-900749</t>
  </si>
  <si>
    <t>733-85-2001</t>
  </si>
  <si>
    <t>https://www.fox.com/categoryregister.html</t>
  </si>
  <si>
    <t>SAMA-800750</t>
  </si>
  <si>
    <t>BANK-900750</t>
  </si>
  <si>
    <t>360-71-9024</t>
  </si>
  <si>
    <t>https://www.horne-williams.net/list/category/tagmain.htm</t>
  </si>
  <si>
    <t>SAMA-800751</t>
  </si>
  <si>
    <t>BANK-900751</t>
  </si>
  <si>
    <t>709-87-6392</t>
  </si>
  <si>
    <t>http://www.kelly.net/categoriesprivacy.htm</t>
  </si>
  <si>
    <t>SAMA-800752</t>
  </si>
  <si>
    <t>BANK-900752</t>
  </si>
  <si>
    <t>315-90-3223</t>
  </si>
  <si>
    <t>https://www.johnson-griffin.com/posts/app/exploreabout.htm</t>
  </si>
  <si>
    <t>SAMA-800753</t>
  </si>
  <si>
    <t>BANK-900753</t>
  </si>
  <si>
    <t>483-81-9704</t>
  </si>
  <si>
    <t>https://www.burns-king.com/posts/categories/postsauthor.html</t>
  </si>
  <si>
    <t>SAMA-800754</t>
  </si>
  <si>
    <t>BANK-900754</t>
  </si>
  <si>
    <t>038-16-4738</t>
  </si>
  <si>
    <t>http://www.dixon.info/blog/tagsmain.htm</t>
  </si>
  <si>
    <t>SAMA-800755</t>
  </si>
  <si>
    <t>BANK-900755</t>
  </si>
  <si>
    <t>507-44-0379</t>
  </si>
  <si>
    <t>https://snyder-clark.biz/blog/categoryauthor.htm</t>
  </si>
  <si>
    <t>SAMA-800756</t>
  </si>
  <si>
    <t>BANK-900756</t>
  </si>
  <si>
    <t>716-66-9445</t>
  </si>
  <si>
    <t>https://www.hunter.com/explore/searchfaq.jsp</t>
  </si>
  <si>
    <t>SAMA-800757</t>
  </si>
  <si>
    <t>BANK-900757</t>
  </si>
  <si>
    <t>307-75-4511</t>
  </si>
  <si>
    <t>https://smith-arnold.com/mainregister.asp</t>
  </si>
  <si>
    <t>SAMA-800758</t>
  </si>
  <si>
    <t>BANK-900758</t>
  </si>
  <si>
    <t>466-34-5295</t>
  </si>
  <si>
    <t>http://gonzales.com/wp-contentregister.html</t>
  </si>
  <si>
    <t>SAMA-800759</t>
  </si>
  <si>
    <t>BANK-900759</t>
  </si>
  <si>
    <t>364-36-9985</t>
  </si>
  <si>
    <t>https://garrett.info/categoriespost.htm</t>
  </si>
  <si>
    <t>SAMA-800760</t>
  </si>
  <si>
    <t>BANK-900760</t>
  </si>
  <si>
    <t>671-98-1608</t>
  </si>
  <si>
    <t>http://www.bishop.com/search/blogregister.jsp</t>
  </si>
  <si>
    <t>SAMA-800761</t>
  </si>
  <si>
    <t>BANK-900761</t>
  </si>
  <si>
    <t>282-11-1347</t>
  </si>
  <si>
    <t>https://www.anderson-knox.com/search/search/postshomepage.php</t>
  </si>
  <si>
    <t>SAMA-800762</t>
  </si>
  <si>
    <t>BANK-900762</t>
  </si>
  <si>
    <t>410-02-4325</t>
  </si>
  <si>
    <t>http://www.white-bolton.com/explore/list/tagslogin.html</t>
  </si>
  <si>
    <t>SAMA-800763</t>
  </si>
  <si>
    <t>BANK-900763</t>
  </si>
  <si>
    <t>793-11-4303</t>
  </si>
  <si>
    <t>https://garza-harris.com/tag/posts/postslogin.jsp</t>
  </si>
  <si>
    <t>SAMA-800764</t>
  </si>
  <si>
    <t>BANK-900764</t>
  </si>
  <si>
    <t>198-72-6710</t>
  </si>
  <si>
    <t>https://www.allen.org/main/explore/tagindex.jsp</t>
  </si>
  <si>
    <t>SAMA-800765</t>
  </si>
  <si>
    <t>BANK-900765</t>
  </si>
  <si>
    <t>074-01-4130</t>
  </si>
  <si>
    <t>https://reyes.info/category/search/tagsauthor.html</t>
  </si>
  <si>
    <t>SAMA-800766</t>
  </si>
  <si>
    <t>BANK-900766</t>
  </si>
  <si>
    <t>119-50-7729</t>
  </si>
  <si>
    <t>http://bishop.com/wp-content/searchlogin.asp</t>
  </si>
  <si>
    <t>SAMA-800767</t>
  </si>
  <si>
    <t>BANK-900767</t>
  </si>
  <si>
    <t>105-03-8656</t>
  </si>
  <si>
    <t>https://www.coleman-everett.com/blogmain.html</t>
  </si>
  <si>
    <t>SAMA-800768</t>
  </si>
  <si>
    <t>BANK-900768</t>
  </si>
  <si>
    <t>723-40-7485</t>
  </si>
  <si>
    <t>http://www.reid.biz/poststerms.php</t>
  </si>
  <si>
    <t>SAMA-800769</t>
  </si>
  <si>
    <t>BANK-900769</t>
  </si>
  <si>
    <t>279-73-7862</t>
  </si>
  <si>
    <t>https://www.powell.com/applogin.asp</t>
  </si>
  <si>
    <t>SAMA-800770</t>
  </si>
  <si>
    <t>BANK-900770</t>
  </si>
  <si>
    <t>263-70-5495</t>
  </si>
  <si>
    <t>http://www.smith.org/searchhome.asp</t>
  </si>
  <si>
    <t>SAMA-800771</t>
  </si>
  <si>
    <t>BANK-900771</t>
  </si>
  <si>
    <t>682-88-4791</t>
  </si>
  <si>
    <t>http://johnson.com/categories/tag/listfaq.jsp</t>
  </si>
  <si>
    <t>SAMA-800772</t>
  </si>
  <si>
    <t>BANK-900772</t>
  </si>
  <si>
    <t>645-32-6264</t>
  </si>
  <si>
    <t>https://johnson.com/explore/postsabout.htm</t>
  </si>
  <si>
    <t>SAMA-800773</t>
  </si>
  <si>
    <t>BANK-900773</t>
  </si>
  <si>
    <t>153-16-2193</t>
  </si>
  <si>
    <t>https://perry.com/main/postsfaq.asp</t>
  </si>
  <si>
    <t>SAMA-800774</t>
  </si>
  <si>
    <t>BANK-900774</t>
  </si>
  <si>
    <t>500-79-6638</t>
  </si>
  <si>
    <t>https://jenkins.com/listindex.html</t>
  </si>
  <si>
    <t>SAMA-800775</t>
  </si>
  <si>
    <t>BANK-900775</t>
  </si>
  <si>
    <t>171-66-4974</t>
  </si>
  <si>
    <t>https://walker.net/categories/tags/tagterms.html</t>
  </si>
  <si>
    <t>SAMA-800776</t>
  </si>
  <si>
    <t>BANK-900776</t>
  </si>
  <si>
    <t>474-62-7012</t>
  </si>
  <si>
    <t>https://www.garcia.com/tags/tagshomepage.html</t>
  </si>
  <si>
    <t>SAMA-800777</t>
  </si>
  <si>
    <t>BANK-900777</t>
  </si>
  <si>
    <t>489-83-4543</t>
  </si>
  <si>
    <t>https://miller.biz/explore/tagabout.htm</t>
  </si>
  <si>
    <t>SAMA-800778</t>
  </si>
  <si>
    <t>BANK-900778</t>
  </si>
  <si>
    <t>646-71-5249</t>
  </si>
  <si>
    <t>http://ingram.biz/app/tagspost.htm</t>
  </si>
  <si>
    <t>SAMA-800779</t>
  </si>
  <si>
    <t>BANK-900779</t>
  </si>
  <si>
    <t>817-22-6061</t>
  </si>
  <si>
    <t>https://turner.com/tags/mainauthor.asp</t>
  </si>
  <si>
    <t>SAMA-800780</t>
  </si>
  <si>
    <t>BANK-900780</t>
  </si>
  <si>
    <t>155-21-9565</t>
  </si>
  <si>
    <t>http://russell.com/tag/category/searchmain.php</t>
  </si>
  <si>
    <t>SAMA-800781</t>
  </si>
  <si>
    <t>BANK-900781</t>
  </si>
  <si>
    <t>629-26-8933</t>
  </si>
  <si>
    <t>https://green.com/blog/tagsfaq.html</t>
  </si>
  <si>
    <t>SAMA-800782</t>
  </si>
  <si>
    <t>BANK-900782</t>
  </si>
  <si>
    <t>375-02-3367</t>
  </si>
  <si>
    <t>https://fox.net/explorefaq.jsp</t>
  </si>
  <si>
    <t>SAMA-800783</t>
  </si>
  <si>
    <t>BANK-900783</t>
  </si>
  <si>
    <t>769-32-7338</t>
  </si>
  <si>
    <t>http://taylor.com/tagsterms.html</t>
  </si>
  <si>
    <t>SAMA-800784</t>
  </si>
  <si>
    <t>BANK-900784</t>
  </si>
  <si>
    <t>071-79-1321</t>
  </si>
  <si>
    <t>https://www.lawson.net/blog/wp-contentindex.htm</t>
  </si>
  <si>
    <t>SAMA-800785</t>
  </si>
  <si>
    <t>BANK-900785</t>
  </si>
  <si>
    <t>683-87-1962</t>
  </si>
  <si>
    <t>http://www.davidson.info/wp-content/searchpost.jsp</t>
  </si>
  <si>
    <t>SAMA-800786</t>
  </si>
  <si>
    <t>BANK-900786</t>
  </si>
  <si>
    <t>080-56-7643</t>
  </si>
  <si>
    <t>https://www.hamilton.com/categoryterms.asp</t>
  </si>
  <si>
    <t>SAMA-800787</t>
  </si>
  <si>
    <t>BANK-900787</t>
  </si>
  <si>
    <t>687-97-6397</t>
  </si>
  <si>
    <t>http://www.thomas.info/categories/categories/wp-contenthomepage.php</t>
  </si>
  <si>
    <t>SAMA-800788</t>
  </si>
  <si>
    <t>BANK-900788</t>
  </si>
  <si>
    <t>776-05-5591</t>
  </si>
  <si>
    <t>http://www.bowman.org/categoryhome.html</t>
  </si>
  <si>
    <t>SAMA-800789</t>
  </si>
  <si>
    <t>BANK-900789</t>
  </si>
  <si>
    <t>790-91-4617</t>
  </si>
  <si>
    <t>http://www.peterson-cervantes.com/categoriesregister.html</t>
  </si>
  <si>
    <t>SAMA-800790</t>
  </si>
  <si>
    <t>BANK-900790</t>
  </si>
  <si>
    <t>085-15-4722</t>
  </si>
  <si>
    <t>http://foster.net/tags/mainindex.htm</t>
  </si>
  <si>
    <t>SAMA-800791</t>
  </si>
  <si>
    <t>BANK-900791</t>
  </si>
  <si>
    <t>665-85-3070</t>
  </si>
  <si>
    <t>http://roach.com/app/tagsterms.htm</t>
  </si>
  <si>
    <t>SAMA-800792</t>
  </si>
  <si>
    <t>BANK-900792</t>
  </si>
  <si>
    <t>804-09-4983</t>
  </si>
  <si>
    <t>https://www.randall.com/tags/categorypost.php</t>
  </si>
  <si>
    <t>SAMA-800793</t>
  </si>
  <si>
    <t>BANK-900793</t>
  </si>
  <si>
    <t>012-33-1147</t>
  </si>
  <si>
    <t>https://www.leach-hardy.com/posts/category/poststerms.htm</t>
  </si>
  <si>
    <t>SAMA-800794</t>
  </si>
  <si>
    <t>BANK-900794</t>
  </si>
  <si>
    <t>473-77-4949</t>
  </si>
  <si>
    <t>https://wheeler.com/explore/listabout.html</t>
  </si>
  <si>
    <t>SAMA-800795</t>
  </si>
  <si>
    <t>BANK-900795</t>
  </si>
  <si>
    <t>211-56-6685</t>
  </si>
  <si>
    <t>http://www.brady.com/tags/search/wp-contentauthor.php</t>
  </si>
  <si>
    <t>SAMA-800796</t>
  </si>
  <si>
    <t>BANK-900796</t>
  </si>
  <si>
    <t>835-28-8592</t>
  </si>
  <si>
    <t>http://www.jackson.com/wp-contenthomepage.asp</t>
  </si>
  <si>
    <t>SAMA-800797</t>
  </si>
  <si>
    <t>BANK-900797</t>
  </si>
  <si>
    <t>006-70-2554</t>
  </si>
  <si>
    <t>https://www.rodgers.com/tagslogin.html</t>
  </si>
  <si>
    <t>SAMA-800798</t>
  </si>
  <si>
    <t>BANK-900798</t>
  </si>
  <si>
    <t>850-21-0636</t>
  </si>
  <si>
    <t>https://williams-diaz.info/categorycategory.html</t>
  </si>
  <si>
    <t>SAMA-800799</t>
  </si>
  <si>
    <t>BANK-900799</t>
  </si>
  <si>
    <t>425-85-8553</t>
  </si>
  <si>
    <t>http://cook.biz/categoryprivacy.html</t>
  </si>
  <si>
    <t>SAMA-800800</t>
  </si>
  <si>
    <t>BANK-900800</t>
  </si>
  <si>
    <t>738-50-2242</t>
  </si>
  <si>
    <t>http://anderson.biz/listindex.html</t>
  </si>
  <si>
    <t>SAMA-800801</t>
  </si>
  <si>
    <t>BANK-900801</t>
  </si>
  <si>
    <t>825-22-1079</t>
  </si>
  <si>
    <t>https://sanchez-carroll.com/search/blog/postspost.html</t>
  </si>
  <si>
    <t>SAMA-800802</t>
  </si>
  <si>
    <t>BANK-900802</t>
  </si>
  <si>
    <t>317-67-1540</t>
  </si>
  <si>
    <t>http://snyder.com/searchauthor.htm</t>
  </si>
  <si>
    <t>SAMA-800803</t>
  </si>
  <si>
    <t>BANK-900803</t>
  </si>
  <si>
    <t>745-05-7420</t>
  </si>
  <si>
    <t>https://www.pope.com/explorefaq.asp</t>
  </si>
  <si>
    <t>SAMA-800804</t>
  </si>
  <si>
    <t>BANK-900804</t>
  </si>
  <si>
    <t>382-11-1432</t>
  </si>
  <si>
    <t>https://www.jones-taylor.com/exploreterms.php</t>
  </si>
  <si>
    <t>SAMA-800805</t>
  </si>
  <si>
    <t>BANK-900805</t>
  </si>
  <si>
    <t>239-58-1671</t>
  </si>
  <si>
    <t>https://patterson-freeman.com/blog/wp-contenthomepage.html</t>
  </si>
  <si>
    <t>SAMA-800806</t>
  </si>
  <si>
    <t>BANK-900806</t>
  </si>
  <si>
    <t>191-62-8613</t>
  </si>
  <si>
    <t>http://scott.com/list/search/categoriesabout.html</t>
  </si>
  <si>
    <t>SAMA-800807</t>
  </si>
  <si>
    <t>BANK-900807</t>
  </si>
  <si>
    <t>109-44-5033</t>
  </si>
  <si>
    <t>https://www.briggs-walsh.info/app/tags/postscategory.html</t>
  </si>
  <si>
    <t>SAMA-800808</t>
  </si>
  <si>
    <t>BANK-900808</t>
  </si>
  <si>
    <t>547-36-5203</t>
  </si>
  <si>
    <t>https://foley.com/tagindex.htm</t>
  </si>
  <si>
    <t>SAMA-800809</t>
  </si>
  <si>
    <t>BANK-900809</t>
  </si>
  <si>
    <t>520-03-2313</t>
  </si>
  <si>
    <t>https://www.sanders-garcia.org/appindex.html</t>
  </si>
  <si>
    <t>SAMA-800810</t>
  </si>
  <si>
    <t>BANK-900810</t>
  </si>
  <si>
    <t>076-38-5425</t>
  </si>
  <si>
    <t>https://smith.info/tagsabout.html</t>
  </si>
  <si>
    <t>SAMA-800811</t>
  </si>
  <si>
    <t>BANK-900811</t>
  </si>
  <si>
    <t>364-03-5627</t>
  </si>
  <si>
    <t>https://www.luna.com/list/tag/wp-contenthome.jsp</t>
  </si>
  <si>
    <t>SAMA-800812</t>
  </si>
  <si>
    <t>BANK-900812</t>
  </si>
  <si>
    <t>161-04-0719</t>
  </si>
  <si>
    <t>http://murray.biz/blog/wp-content/tagspost.htm</t>
  </si>
  <si>
    <t>SAMA-800813</t>
  </si>
  <si>
    <t>BANK-900813</t>
  </si>
  <si>
    <t>106-30-9176</t>
  </si>
  <si>
    <t>https://www.castillo.com/posts/wp-content/wp-contentpost.jsp</t>
  </si>
  <si>
    <t>SAMA-800814</t>
  </si>
  <si>
    <t>BANK-900814</t>
  </si>
  <si>
    <t>713-30-8742</t>
  </si>
  <si>
    <t>http://wilson.com/posts/tags/searchsearch.php</t>
  </si>
  <si>
    <t>SAMA-800815</t>
  </si>
  <si>
    <t>BANK-900815</t>
  </si>
  <si>
    <t>736-32-8968</t>
  </si>
  <si>
    <t>https://garrison.info/tagshomepage.jsp</t>
  </si>
  <si>
    <t>SAMA-800816</t>
  </si>
  <si>
    <t>BANK-900816</t>
  </si>
  <si>
    <t>743-59-8345</t>
  </si>
  <si>
    <t>http://www.gallegos-mccullough.com/blogmain.htm</t>
  </si>
  <si>
    <t>SAMA-800817</t>
  </si>
  <si>
    <t>BANK-900817</t>
  </si>
  <si>
    <t>113-13-3018</t>
  </si>
  <si>
    <t>https://bullock.info/app/mainlogin.htm</t>
  </si>
  <si>
    <t>SAMA-800818</t>
  </si>
  <si>
    <t>BANK-900818</t>
  </si>
  <si>
    <t>779-79-8034</t>
  </si>
  <si>
    <t>http://www.rice.com/search/explore/postsindex.html</t>
  </si>
  <si>
    <t>SAMA-800819</t>
  </si>
  <si>
    <t>BANK-900819</t>
  </si>
  <si>
    <t>098-55-9080</t>
  </si>
  <si>
    <t>http://www.lane-campbell.com/category/blog/exploreterms.php</t>
  </si>
  <si>
    <t>SAMA-800820</t>
  </si>
  <si>
    <t>BANK-900820</t>
  </si>
  <si>
    <t>363-15-5783</t>
  </si>
  <si>
    <t>http://www.valenzuela.com/blog/search/tagpost.php</t>
  </si>
  <si>
    <t>SAMA-800821</t>
  </si>
  <si>
    <t>BANK-900821</t>
  </si>
  <si>
    <t>888-18-6735</t>
  </si>
  <si>
    <t>https://www.richardson-leach.com/search/wp-contenthomepage.html</t>
  </si>
  <si>
    <t>SAMA-800822</t>
  </si>
  <si>
    <t>BANK-900822</t>
  </si>
  <si>
    <t>883-88-2737</t>
  </si>
  <si>
    <t>https://www.ramirez.info/app/mainmain.html</t>
  </si>
  <si>
    <t>SAMA-800823</t>
  </si>
  <si>
    <t>BANK-900823</t>
  </si>
  <si>
    <t>846-84-4082</t>
  </si>
  <si>
    <t>http://www.stevens-west.com/blog/app/listhomepage.php</t>
  </si>
  <si>
    <t>SAMA-800824</t>
  </si>
  <si>
    <t>BANK-900824</t>
  </si>
  <si>
    <t>428-59-7498</t>
  </si>
  <si>
    <t>http://www.blair.info/app/main/wp-contentcategory.php</t>
  </si>
  <si>
    <t>SAMA-800825</t>
  </si>
  <si>
    <t>BANK-900825</t>
  </si>
  <si>
    <t>665-93-6603</t>
  </si>
  <si>
    <t>https://www.white.info/wp-content/posts/categoriescategory.htm</t>
  </si>
  <si>
    <t>SAMA-800826</t>
  </si>
  <si>
    <t>BANK-900826</t>
  </si>
  <si>
    <t>532-30-7055</t>
  </si>
  <si>
    <t>https://www.miller.com/mainregister.htm</t>
  </si>
  <si>
    <t>SAMA-800827</t>
  </si>
  <si>
    <t>BANK-900827</t>
  </si>
  <si>
    <t>485-51-0159</t>
  </si>
  <si>
    <t>http://bennett.biz/tags/search/categoriessearch.asp</t>
  </si>
  <si>
    <t>SAMA-800828</t>
  </si>
  <si>
    <t>BANK-900828</t>
  </si>
  <si>
    <t>268-45-1860</t>
  </si>
  <si>
    <t>https://torres.net/appfaq.asp</t>
  </si>
  <si>
    <t>SAMA-800829</t>
  </si>
  <si>
    <t>BANK-900829</t>
  </si>
  <si>
    <t>671-06-3262</t>
  </si>
  <si>
    <t>https://evans-adkins.net/searchpost.jsp</t>
  </si>
  <si>
    <t>SAMA-800830</t>
  </si>
  <si>
    <t>BANK-900830</t>
  </si>
  <si>
    <t>574-61-1406</t>
  </si>
  <si>
    <t>http://www.riley-anthony.org/wp-content/blogfaq.php</t>
  </si>
  <si>
    <t>SAMA-800831</t>
  </si>
  <si>
    <t>BANK-900831</t>
  </si>
  <si>
    <t>780-88-6137</t>
  </si>
  <si>
    <t>https://www.stewart-taylor.org/wp-contentprivacy.htm</t>
  </si>
  <si>
    <t>SAMA-800832</t>
  </si>
  <si>
    <t>BANK-900832</t>
  </si>
  <si>
    <t>088-41-1469</t>
  </si>
  <si>
    <t>http://www.chapman.org/tag/category/searchmain.html</t>
  </si>
  <si>
    <t>SAMA-800833</t>
  </si>
  <si>
    <t>BANK-900833</t>
  </si>
  <si>
    <t>007-61-7601</t>
  </si>
  <si>
    <t>https://johnston.org/list/wp-contentregister.php</t>
  </si>
  <si>
    <t>SAMA-800834</t>
  </si>
  <si>
    <t>BANK-900834</t>
  </si>
  <si>
    <t>088-11-7580</t>
  </si>
  <si>
    <t>https://weber-buckley.net/tagshome.htm</t>
  </si>
  <si>
    <t>SAMA-800835</t>
  </si>
  <si>
    <t>BANK-900835</t>
  </si>
  <si>
    <t>425-17-6586</t>
  </si>
  <si>
    <t>http://garcia.com/posts/posts/blogauthor.php</t>
  </si>
  <si>
    <t>SAMA-800836</t>
  </si>
  <si>
    <t>BANK-900836</t>
  </si>
  <si>
    <t>201-62-0729</t>
  </si>
  <si>
    <t>http://www.bailey.net/app/search/listabout.html</t>
  </si>
  <si>
    <t>SAMA-800837</t>
  </si>
  <si>
    <t>BANK-900837</t>
  </si>
  <si>
    <t>012-93-4296</t>
  </si>
  <si>
    <t>http://lawson.info/categoriescategory.htm</t>
  </si>
  <si>
    <t>SAMA-800838</t>
  </si>
  <si>
    <t>BANK-900838</t>
  </si>
  <si>
    <t>160-84-6079</t>
  </si>
  <si>
    <t>https://stark.com/tags/posts/taghomepage.htm</t>
  </si>
  <si>
    <t>SAMA-800839</t>
  </si>
  <si>
    <t>BANK-900839</t>
  </si>
  <si>
    <t>462-88-8071</t>
  </si>
  <si>
    <t>http://www.clark.com/blog/taghome.php</t>
  </si>
  <si>
    <t>SAMA-800840</t>
  </si>
  <si>
    <t>BANK-900840</t>
  </si>
  <si>
    <t>105-85-5757</t>
  </si>
  <si>
    <t>http://suarez.com/blog/categorylogin.asp</t>
  </si>
  <si>
    <t>SAMA-800841</t>
  </si>
  <si>
    <t>BANK-900841</t>
  </si>
  <si>
    <t>398-29-8151</t>
  </si>
  <si>
    <t>https://www.hayes.com/listpost.html</t>
  </si>
  <si>
    <t>SAMA-800842</t>
  </si>
  <si>
    <t>BANK-900842</t>
  </si>
  <si>
    <t>445-85-1792</t>
  </si>
  <si>
    <t>https://simpson.org/tag/tagssearch.php</t>
  </si>
  <si>
    <t>SAMA-800843</t>
  </si>
  <si>
    <t>BANK-900843</t>
  </si>
  <si>
    <t>057-02-7311</t>
  </si>
  <si>
    <t>https://wilson-gilbert.org/main/wp-contentsearch.asp</t>
  </si>
  <si>
    <t>SAMA-800844</t>
  </si>
  <si>
    <t>BANK-900844</t>
  </si>
  <si>
    <t>614-71-7526</t>
  </si>
  <si>
    <t>https://www.david.com/app/tag/categoriesmain.htm</t>
  </si>
  <si>
    <t>SAMA-800845</t>
  </si>
  <si>
    <t>BANK-900845</t>
  </si>
  <si>
    <t>420-37-3081</t>
  </si>
  <si>
    <t>https://www.david.biz/app/categoryprivacy.asp</t>
  </si>
  <si>
    <t>SAMA-800846</t>
  </si>
  <si>
    <t>BANK-900846</t>
  </si>
  <si>
    <t>267-54-3338</t>
  </si>
  <si>
    <t>https://www.garza.org/categoryfaq.htm</t>
  </si>
  <si>
    <t>SAMA-800847</t>
  </si>
  <si>
    <t>BANK-900847</t>
  </si>
  <si>
    <t>095-10-1449</t>
  </si>
  <si>
    <t>http://day-taylor.com/mainauthor.php</t>
  </si>
  <si>
    <t>SAMA-800848</t>
  </si>
  <si>
    <t>BANK-900848</t>
  </si>
  <si>
    <t>103-10-0789</t>
  </si>
  <si>
    <t>https://www.edwards-schultz.com/postsindex.html</t>
  </si>
  <si>
    <t>SAMA-800849</t>
  </si>
  <si>
    <t>BANK-900849</t>
  </si>
  <si>
    <t>707-18-7941</t>
  </si>
  <si>
    <t>https://mercado-stokes.biz/wp-contentpost.html</t>
  </si>
  <si>
    <t>SAMA-800850</t>
  </si>
  <si>
    <t>BANK-900850</t>
  </si>
  <si>
    <t>252-13-4167</t>
  </si>
  <si>
    <t>https://green.net/search/tags/mainabout.htm</t>
  </si>
  <si>
    <t>SAMA-800851</t>
  </si>
  <si>
    <t>BANK-900851</t>
  </si>
  <si>
    <t>475-25-3682</t>
  </si>
  <si>
    <t>https://robles-guerrero.com/app/tags/listpost.php</t>
  </si>
  <si>
    <t>SAMA-800852</t>
  </si>
  <si>
    <t>BANK-900852</t>
  </si>
  <si>
    <t>877-40-1863</t>
  </si>
  <si>
    <t>https://ford.com/wp-contenthome.php</t>
  </si>
  <si>
    <t>SAMA-800853</t>
  </si>
  <si>
    <t>BANK-900853</t>
  </si>
  <si>
    <t>513-01-5173</t>
  </si>
  <si>
    <t>https://www.wilkins.biz/posts/tagsearch.asp</t>
  </si>
  <si>
    <t>SAMA-800854</t>
  </si>
  <si>
    <t>BANK-900854</t>
  </si>
  <si>
    <t>874-96-6477</t>
  </si>
  <si>
    <t>https://www.lawrence-bell.com/explore/app/postshomepage.html</t>
  </si>
  <si>
    <t>SAMA-800855</t>
  </si>
  <si>
    <t>BANK-900855</t>
  </si>
  <si>
    <t>401-98-7117</t>
  </si>
  <si>
    <t>https://www.evans.com/search/blogregister.asp</t>
  </si>
  <si>
    <t>SAMA-800856</t>
  </si>
  <si>
    <t>BANK-900856</t>
  </si>
  <si>
    <t>126-23-4955</t>
  </si>
  <si>
    <t>https://www.thomas-meyer.com/appprivacy.jsp</t>
  </si>
  <si>
    <t>SAMA-800857</t>
  </si>
  <si>
    <t>BANK-900857</t>
  </si>
  <si>
    <t>625-45-1165</t>
  </si>
  <si>
    <t>http://www.hodges.net/posts/blogterms.html</t>
  </si>
  <si>
    <t>SAMA-800858</t>
  </si>
  <si>
    <t>BANK-900858</t>
  </si>
  <si>
    <t>443-68-5582</t>
  </si>
  <si>
    <t>http://www.anderson-simmons.net/search/categorieshome.html</t>
  </si>
  <si>
    <t>SAMA-800859</t>
  </si>
  <si>
    <t>BANK-900859</t>
  </si>
  <si>
    <t>199-87-7536</t>
  </si>
  <si>
    <t>http://www.ellison.net/blog/search/wp-contentlogin.php</t>
  </si>
  <si>
    <t>SAMA-800860</t>
  </si>
  <si>
    <t>BANK-900860</t>
  </si>
  <si>
    <t>314-64-3083</t>
  </si>
  <si>
    <t>https://www.scott.biz/tagterms.html</t>
  </si>
  <si>
    <t>SAMA-800861</t>
  </si>
  <si>
    <t>BANK-900861</t>
  </si>
  <si>
    <t>101-06-8524</t>
  </si>
  <si>
    <t>https://www.kennedy-crawford.com/categoryindex.htm</t>
  </si>
  <si>
    <t>SAMA-800862</t>
  </si>
  <si>
    <t>BANK-900862</t>
  </si>
  <si>
    <t>033-69-5307</t>
  </si>
  <si>
    <t>http://www.roberts-coleman.com/categories/postssearch.htm</t>
  </si>
  <si>
    <t>SAMA-800863</t>
  </si>
  <si>
    <t>BANK-900863</t>
  </si>
  <si>
    <t>551-08-1484</t>
  </si>
  <si>
    <t>https://jackson.com/categories/tagterms.html</t>
  </si>
  <si>
    <t>SAMA-800864</t>
  </si>
  <si>
    <t>BANK-900864</t>
  </si>
  <si>
    <t>539-26-1459</t>
  </si>
  <si>
    <t>https://www.cameron-marshall.org/category/main/listterms.htm</t>
  </si>
  <si>
    <t>SAMA-800865</t>
  </si>
  <si>
    <t>BANK-900865</t>
  </si>
  <si>
    <t>518-47-4540</t>
  </si>
  <si>
    <t>https://www.smith.com/appmain.htm</t>
  </si>
  <si>
    <t>SAMA-800866</t>
  </si>
  <si>
    <t>BANK-900866</t>
  </si>
  <si>
    <t>106-28-1604</t>
  </si>
  <si>
    <t>http://flores-garner.com/search/appregister.asp</t>
  </si>
  <si>
    <t>SAMA-800867</t>
  </si>
  <si>
    <t>BANK-900867</t>
  </si>
  <si>
    <t>698-45-7239</t>
  </si>
  <si>
    <t>https://robertson.com/category/blog/categoriesauthor.html</t>
  </si>
  <si>
    <t>SAMA-800868</t>
  </si>
  <si>
    <t>BANK-900868</t>
  </si>
  <si>
    <t>429-11-6650</t>
  </si>
  <si>
    <t>http://www.miller-zuniga.info/wp-content/blog/appcategory.php</t>
  </si>
  <si>
    <t>SAMA-800869</t>
  </si>
  <si>
    <t>BANK-900869</t>
  </si>
  <si>
    <t>699-71-2430</t>
  </si>
  <si>
    <t>https://schroeder.net/category/tag/explorelogin.jsp</t>
  </si>
  <si>
    <t>SAMA-800870</t>
  </si>
  <si>
    <t>BANK-900870</t>
  </si>
  <si>
    <t>708-68-3642</t>
  </si>
  <si>
    <t>http://brady-hart.com/app/blogsearch.htm</t>
  </si>
  <si>
    <t>SAMA-800871</t>
  </si>
  <si>
    <t>BANK-900871</t>
  </si>
  <si>
    <t>222-38-2224</t>
  </si>
  <si>
    <t>https://www.huff.info/postsregister.php</t>
  </si>
  <si>
    <t>SAMA-800872</t>
  </si>
  <si>
    <t>BANK-900872</t>
  </si>
  <si>
    <t>891-39-7105</t>
  </si>
  <si>
    <t>http://www.harvey.com/category/exploremain.asp</t>
  </si>
  <si>
    <t>SAMA-800873</t>
  </si>
  <si>
    <t>BANK-900873</t>
  </si>
  <si>
    <t>168-97-3137</t>
  </si>
  <si>
    <t>https://www.lopez.com/categorylogin.html</t>
  </si>
  <si>
    <t>SAMA-800874</t>
  </si>
  <si>
    <t>BANK-900874</t>
  </si>
  <si>
    <t>550-31-6609</t>
  </si>
  <si>
    <t>http://perkins.com/main/blog/wp-contentsearch.html</t>
  </si>
  <si>
    <t>SAMA-800875</t>
  </si>
  <si>
    <t>BANK-900875</t>
  </si>
  <si>
    <t>149-71-7688</t>
  </si>
  <si>
    <t>https://www.davis-powers.com/tags/wp-content/listhomepage.htm</t>
  </si>
  <si>
    <t>SAMA-800876</t>
  </si>
  <si>
    <t>BANK-900876</t>
  </si>
  <si>
    <t>615-60-8319</t>
  </si>
  <si>
    <t>http://www.stewart.com/search/list/blogauthor.html</t>
  </si>
  <si>
    <t>SAMA-800877</t>
  </si>
  <si>
    <t>BANK-900877</t>
  </si>
  <si>
    <t>181-52-5592</t>
  </si>
  <si>
    <t>http://www.robles.org/explore/mainfaq.html</t>
  </si>
  <si>
    <t>SAMA-800878</t>
  </si>
  <si>
    <t>BANK-900878</t>
  </si>
  <si>
    <t>725-11-6911</t>
  </si>
  <si>
    <t>https://turner.info/main/searchlogin.php</t>
  </si>
  <si>
    <t>SAMA-800879</t>
  </si>
  <si>
    <t>BANK-900879</t>
  </si>
  <si>
    <t>308-76-6141</t>
  </si>
  <si>
    <t>http://neal-phillips.net/tags/searchindex.html</t>
  </si>
  <si>
    <t>SAMA-800880</t>
  </si>
  <si>
    <t>BANK-900880</t>
  </si>
  <si>
    <t>162-33-8637</t>
  </si>
  <si>
    <t>https://www.cruz.com/category/categoryregister.jsp</t>
  </si>
  <si>
    <t>SAMA-800881</t>
  </si>
  <si>
    <t>BANK-900881</t>
  </si>
  <si>
    <t>695-39-2671</t>
  </si>
  <si>
    <t>http://moore.com/category/tags/exploreindex.html</t>
  </si>
  <si>
    <t>SAMA-800882</t>
  </si>
  <si>
    <t>BANK-900882</t>
  </si>
  <si>
    <t>557-83-7863</t>
  </si>
  <si>
    <t>http://brown.com/posts/tagregister.asp</t>
  </si>
  <si>
    <t>SAMA-800883</t>
  </si>
  <si>
    <t>BANK-900883</t>
  </si>
  <si>
    <t>347-95-1681</t>
  </si>
  <si>
    <t>https://www.robinson-evans.net/search/listterms.jsp</t>
  </si>
  <si>
    <t>SAMA-800884</t>
  </si>
  <si>
    <t>BANK-900884</t>
  </si>
  <si>
    <t>884-21-1468</t>
  </si>
  <si>
    <t>https://franklin.com/wp-content/wp-content/searchabout.asp</t>
  </si>
  <si>
    <t>SAMA-800885</t>
  </si>
  <si>
    <t>BANK-900885</t>
  </si>
  <si>
    <t>154-58-7125</t>
  </si>
  <si>
    <t>http://www.robinson.net/mainhome.html</t>
  </si>
  <si>
    <t>SAMA-800886</t>
  </si>
  <si>
    <t>BANK-900886</t>
  </si>
  <si>
    <t>038-03-5245</t>
  </si>
  <si>
    <t>https://www.kennedy-gonzales.com/listabout.html</t>
  </si>
  <si>
    <t>SAMA-800887</t>
  </si>
  <si>
    <t>BANK-900887</t>
  </si>
  <si>
    <t>046-80-1204</t>
  </si>
  <si>
    <t>https://www.faulkner.biz/list/tagauthor.asp</t>
  </si>
  <si>
    <t>SAMA-800888</t>
  </si>
  <si>
    <t>BANK-900888</t>
  </si>
  <si>
    <t>142-94-1941</t>
  </si>
  <si>
    <t>http://rojas.info/posts/categories/apppost.php</t>
  </si>
  <si>
    <t>SAMA-800889</t>
  </si>
  <si>
    <t>BANK-900889</t>
  </si>
  <si>
    <t>225-07-7040</t>
  </si>
  <si>
    <t>https://bishop-white.org/category/wp-content/explorepost.htm</t>
  </si>
  <si>
    <t>SAMA-800890</t>
  </si>
  <si>
    <t>BANK-900890</t>
  </si>
  <si>
    <t>749-79-4795</t>
  </si>
  <si>
    <t>https://walton.com/search/categoryabout.php</t>
  </si>
  <si>
    <t>SAMA-800891</t>
  </si>
  <si>
    <t>BANK-900891</t>
  </si>
  <si>
    <t>475-60-8159</t>
  </si>
  <si>
    <t>https://archer.com/main/tagmain.php</t>
  </si>
  <si>
    <t>SAMA-800892</t>
  </si>
  <si>
    <t>BANK-900892</t>
  </si>
  <si>
    <t>683-79-1861</t>
  </si>
  <si>
    <t>http://diaz.com/wp-content/categoryterms.html</t>
  </si>
  <si>
    <t>SAMA-800893</t>
  </si>
  <si>
    <t>BANK-900893</t>
  </si>
  <si>
    <t>158-49-9234</t>
  </si>
  <si>
    <t>http://ross-patel.net/tag/tags/appprivacy.htm</t>
  </si>
  <si>
    <t>SAMA-800894</t>
  </si>
  <si>
    <t>BANK-900894</t>
  </si>
  <si>
    <t>881-82-8667</t>
  </si>
  <si>
    <t>https://www.smith.com/wp-content/main/categorieshome.asp</t>
  </si>
  <si>
    <t>SAMA-800895</t>
  </si>
  <si>
    <t>BANK-900895</t>
  </si>
  <si>
    <t>574-54-6020</t>
  </si>
  <si>
    <t>http://gray-rivera.info/list/tagpost.htm</t>
  </si>
  <si>
    <t>SAMA-800896</t>
  </si>
  <si>
    <t>BANK-900896</t>
  </si>
  <si>
    <t>705-10-4398</t>
  </si>
  <si>
    <t>http://cooke.info/categories/tagslogin.html</t>
  </si>
  <si>
    <t>SAMA-800897</t>
  </si>
  <si>
    <t>BANK-900897</t>
  </si>
  <si>
    <t>133-83-1190</t>
  </si>
  <si>
    <t>https://www.barnes.com/wp-content/categoriesmain.php</t>
  </si>
  <si>
    <t>SAMA-800898</t>
  </si>
  <si>
    <t>BANK-900898</t>
  </si>
  <si>
    <t>011-90-1525</t>
  </si>
  <si>
    <t>https://www.bennett.com/postssearch.html</t>
  </si>
  <si>
    <t>SAMA-800899</t>
  </si>
  <si>
    <t>BANK-900899</t>
  </si>
  <si>
    <t>027-03-5346</t>
  </si>
  <si>
    <t>http://www.waters.net/postshome.jsp</t>
  </si>
  <si>
    <t>SAMA-800900</t>
  </si>
  <si>
    <t>BANK-900900</t>
  </si>
  <si>
    <t>126-61-9154</t>
  </si>
  <si>
    <t>https://fritz-lee.com/searchmain.html</t>
  </si>
  <si>
    <t>SAMA-800901</t>
  </si>
  <si>
    <t>BANK-900901</t>
  </si>
  <si>
    <t>509-46-6661</t>
  </si>
  <si>
    <t>https://lopez.com/tags/posts/searchcategory.jsp</t>
  </si>
  <si>
    <t>SAMA-800902</t>
  </si>
  <si>
    <t>BANK-900902</t>
  </si>
  <si>
    <t>317-87-5193</t>
  </si>
  <si>
    <t>https://martin.org/main/explore/listterms.asp</t>
  </si>
  <si>
    <t>SAMA-800903</t>
  </si>
  <si>
    <t>BANK-900903</t>
  </si>
  <si>
    <t>255-23-4466</t>
  </si>
  <si>
    <t>http://bartlett.org/tagshome.html</t>
  </si>
  <si>
    <t>SAMA-800904</t>
  </si>
  <si>
    <t>BANK-900904</t>
  </si>
  <si>
    <t>787-31-7094</t>
  </si>
  <si>
    <t>http://www.brown.biz/app/explore/tagpost.html</t>
  </si>
  <si>
    <t>SAMA-800905</t>
  </si>
  <si>
    <t>BANK-900905</t>
  </si>
  <si>
    <t>874-04-5187</t>
  </si>
  <si>
    <t>https://brown-williams.info/category/postscategory.php</t>
  </si>
  <si>
    <t>SAMA-800906</t>
  </si>
  <si>
    <t>BANK-900906</t>
  </si>
  <si>
    <t>050-50-5117</t>
  </si>
  <si>
    <t>http://wilkinson.com/listsearch.php</t>
  </si>
  <si>
    <t>SAMA-800907</t>
  </si>
  <si>
    <t>BANK-900907</t>
  </si>
  <si>
    <t>225-56-7435</t>
  </si>
  <si>
    <t>https://mcdonald.biz/tags/search/postslogin.htm</t>
  </si>
  <si>
    <t>SAMA-800908</t>
  </si>
  <si>
    <t>BANK-900908</t>
  </si>
  <si>
    <t>866-05-1266</t>
  </si>
  <si>
    <t>http://www.lynch.org/blog/categorycategory.jsp</t>
  </si>
  <si>
    <t>SAMA-800909</t>
  </si>
  <si>
    <t>BANK-900909</t>
  </si>
  <si>
    <t>844-53-1646</t>
  </si>
  <si>
    <t>http://www.richards.org/explore/searchterms.htm</t>
  </si>
  <si>
    <t>SAMA-800910</t>
  </si>
  <si>
    <t>BANK-900910</t>
  </si>
  <si>
    <t>485-86-7563</t>
  </si>
  <si>
    <t>http://www.walker.com/app/mainhome.jsp</t>
  </si>
  <si>
    <t>SAMA-800911</t>
  </si>
  <si>
    <t>BANK-900911</t>
  </si>
  <si>
    <t>487-56-3274</t>
  </si>
  <si>
    <t>https://www.johnson-martinez.biz/tags/exploreterms.html</t>
  </si>
  <si>
    <t>SAMA-800912</t>
  </si>
  <si>
    <t>BANK-900912</t>
  </si>
  <si>
    <t>674-53-4114</t>
  </si>
  <si>
    <t>http://www.bird-martin.com/app/exploresearch.asp</t>
  </si>
  <si>
    <t>SAMA-800913</t>
  </si>
  <si>
    <t>BANK-900913</t>
  </si>
  <si>
    <t>595-70-7647</t>
  </si>
  <si>
    <t>http://www.neal.info/categoriesauthor.php</t>
  </si>
  <si>
    <t>SAMA-800914</t>
  </si>
  <si>
    <t>BANK-900914</t>
  </si>
  <si>
    <t>838-67-2903</t>
  </si>
  <si>
    <t>https://www.lynch.net/blogfaq.asp</t>
  </si>
  <si>
    <t>SAMA-800915</t>
  </si>
  <si>
    <t>BANK-900915</t>
  </si>
  <si>
    <t>238-62-7702</t>
  </si>
  <si>
    <t>http://white.com/categories/wp-content/exploresearch.html</t>
  </si>
  <si>
    <t>SAMA-800916</t>
  </si>
  <si>
    <t>BANK-900916</t>
  </si>
  <si>
    <t>399-42-7186</t>
  </si>
  <si>
    <t>https://smith.biz/categoriesindex.htm</t>
  </si>
  <si>
    <t>SAMA-800917</t>
  </si>
  <si>
    <t>BANK-900917</t>
  </si>
  <si>
    <t>397-22-6135</t>
  </si>
  <si>
    <t>https://www.henson.com/categorieslogin.jsp</t>
  </si>
  <si>
    <t>SAMA-800918</t>
  </si>
  <si>
    <t>BANK-900918</t>
  </si>
  <si>
    <t>844-41-9399</t>
  </si>
  <si>
    <t>http://www.frye.com/categories/main/categorieslogin.htm</t>
  </si>
  <si>
    <t>SAMA-800919</t>
  </si>
  <si>
    <t>BANK-900919</t>
  </si>
  <si>
    <t>135-74-8017</t>
  </si>
  <si>
    <t>https://wright.com/blog/explore/blogfaq.htm</t>
  </si>
  <si>
    <t>SAMA-800920</t>
  </si>
  <si>
    <t>BANK-900920</t>
  </si>
  <si>
    <t>200-98-7694</t>
  </si>
  <si>
    <t>http://www.long.net/appsearch.html</t>
  </si>
  <si>
    <t>SAMA-800921</t>
  </si>
  <si>
    <t>BANK-900921</t>
  </si>
  <si>
    <t>219-32-9777</t>
  </si>
  <si>
    <t>https://www.moore-adams.org/category/mainlogin.htm</t>
  </si>
  <si>
    <t>SAMA-800922</t>
  </si>
  <si>
    <t>BANK-900922</t>
  </si>
  <si>
    <t>769-33-6322</t>
  </si>
  <si>
    <t>http://vasquez.org/tags/blogfaq.jsp</t>
  </si>
  <si>
    <t>SAMA-800923</t>
  </si>
  <si>
    <t>BANK-900923</t>
  </si>
  <si>
    <t>496-15-2573</t>
  </si>
  <si>
    <t>http://jones.org/mainabout.htm</t>
  </si>
  <si>
    <t>SAMA-800924</t>
  </si>
  <si>
    <t>BANK-900924</t>
  </si>
  <si>
    <t>630-68-1900</t>
  </si>
  <si>
    <t>http://wilson-bray.com/category/listauthor.html</t>
  </si>
  <si>
    <t>SAMA-800925</t>
  </si>
  <si>
    <t>BANK-900925</t>
  </si>
  <si>
    <t>229-83-6363</t>
  </si>
  <si>
    <t>https://henry-guerrero.com/categories/categoryregister.php</t>
  </si>
  <si>
    <t>SAMA-800926</t>
  </si>
  <si>
    <t>BANK-900926</t>
  </si>
  <si>
    <t>495-97-6400</t>
  </si>
  <si>
    <t>http://www.hansen.com/explore/posts/bloglogin.php</t>
  </si>
  <si>
    <t>SAMA-800927</t>
  </si>
  <si>
    <t>BANK-900927</t>
  </si>
  <si>
    <t>431-15-6372</t>
  </si>
  <si>
    <t>http://www.farmer.net/posts/blogpost.php</t>
  </si>
  <si>
    <t>SAMA-800928</t>
  </si>
  <si>
    <t>BANK-900928</t>
  </si>
  <si>
    <t>833-19-7726</t>
  </si>
  <si>
    <t>http://fischer-velazquez.biz/main/listpost.htm</t>
  </si>
  <si>
    <t>SAMA-800929</t>
  </si>
  <si>
    <t>BANK-900929</t>
  </si>
  <si>
    <t>141-83-3707</t>
  </si>
  <si>
    <t>http://www.davis-reed.com/category/listindex.htm</t>
  </si>
  <si>
    <t>SAMA-800930</t>
  </si>
  <si>
    <t>BANK-900930</t>
  </si>
  <si>
    <t>317-21-6062</t>
  </si>
  <si>
    <t>http://guzman.com/categories/categoriesabout.php</t>
  </si>
  <si>
    <t>SAMA-800931</t>
  </si>
  <si>
    <t>BANK-900931</t>
  </si>
  <si>
    <t>013-65-0538</t>
  </si>
  <si>
    <t>http://zhang.info/main/postslogin.html</t>
  </si>
  <si>
    <t>SAMA-800932</t>
  </si>
  <si>
    <t>BANK-900932</t>
  </si>
  <si>
    <t>493-11-3378</t>
  </si>
  <si>
    <t>http://stevens-fisher.net/blog/category/wp-contentmain.html</t>
  </si>
  <si>
    <t>SAMA-800933</t>
  </si>
  <si>
    <t>BANK-900933</t>
  </si>
  <si>
    <t>359-77-9610</t>
  </si>
  <si>
    <t>https://www.patton.com/category/tagsmain.htm</t>
  </si>
  <si>
    <t>SAMA-800934</t>
  </si>
  <si>
    <t>BANK-900934</t>
  </si>
  <si>
    <t>421-58-0639</t>
  </si>
  <si>
    <t>https://www.sanders-goodman.com/tag/listpost.html</t>
  </si>
  <si>
    <t>SAMA-800935</t>
  </si>
  <si>
    <t>BANK-900935</t>
  </si>
  <si>
    <t>866-12-4516</t>
  </si>
  <si>
    <t>http://miller.com/main/tagslogin.php</t>
  </si>
  <si>
    <t>SAMA-800936</t>
  </si>
  <si>
    <t>BANK-900936</t>
  </si>
  <si>
    <t>369-77-6109</t>
  </si>
  <si>
    <t>http://parker.com/postscategory.htm</t>
  </si>
  <si>
    <t>SAMA-800937</t>
  </si>
  <si>
    <t>BANK-900937</t>
  </si>
  <si>
    <t>297-75-4481</t>
  </si>
  <si>
    <t>https://lee-patrick.info/explore/postsabout.html</t>
  </si>
  <si>
    <t>SAMA-800938</t>
  </si>
  <si>
    <t>BANK-900938</t>
  </si>
  <si>
    <t>829-61-4643</t>
  </si>
  <si>
    <t>http://reid.net/list/wp-content/wp-contentauthor.html</t>
  </si>
  <si>
    <t>SAMA-800939</t>
  </si>
  <si>
    <t>BANK-900939</t>
  </si>
  <si>
    <t>021-62-1001</t>
  </si>
  <si>
    <t>https://www.pham-alexander.biz/tags/exploreprivacy.htm</t>
  </si>
  <si>
    <t>SAMA-800940</t>
  </si>
  <si>
    <t>BANK-900940</t>
  </si>
  <si>
    <t>226-22-2556</t>
  </si>
  <si>
    <t>https://www.kennedy.com/categoryhome.html</t>
  </si>
  <si>
    <t>SAMA-800941</t>
  </si>
  <si>
    <t>BANK-900941</t>
  </si>
  <si>
    <t>493-34-7645</t>
  </si>
  <si>
    <t>https://www.pratt.com/tag/tag/tagindex.php</t>
  </si>
  <si>
    <t>SAMA-800942</t>
  </si>
  <si>
    <t>BANK-900942</t>
  </si>
  <si>
    <t>485-70-6805</t>
  </si>
  <si>
    <t>http://www.gutierrez-allison.com/categoryabout.html</t>
  </si>
  <si>
    <t>SAMA-800943</t>
  </si>
  <si>
    <t>BANK-900943</t>
  </si>
  <si>
    <t>594-37-8915</t>
  </si>
  <si>
    <t>https://evans-sullivan.com/tagsfaq.php</t>
  </si>
  <si>
    <t>SAMA-800944</t>
  </si>
  <si>
    <t>BANK-900944</t>
  </si>
  <si>
    <t>207-63-3411</t>
  </si>
  <si>
    <t>https://www.smith-williams.org/categoryregister.htm</t>
  </si>
  <si>
    <t>SAMA-800945</t>
  </si>
  <si>
    <t>BANK-900945</t>
  </si>
  <si>
    <t>331-20-4721</t>
  </si>
  <si>
    <t>http://www.brown.info/list/tags/postsabout.html</t>
  </si>
  <si>
    <t>SAMA-800946</t>
  </si>
  <si>
    <t>BANK-900946</t>
  </si>
  <si>
    <t>415-10-3294</t>
  </si>
  <si>
    <t>https://www.rogers.com/posts/explorecategory.asp</t>
  </si>
  <si>
    <t>SAMA-800947</t>
  </si>
  <si>
    <t>BANK-900947</t>
  </si>
  <si>
    <t>107-43-3470</t>
  </si>
  <si>
    <t>https://dunn-hampton.com/category/tags/wp-contentfaq.php</t>
  </si>
  <si>
    <t>SAMA-800948</t>
  </si>
  <si>
    <t>BANK-900948</t>
  </si>
  <si>
    <t>886-53-7035</t>
  </si>
  <si>
    <t>https://www.guerra.com/listhomepage.htm</t>
  </si>
  <si>
    <t>SAMA-800949</t>
  </si>
  <si>
    <t>BANK-900949</t>
  </si>
  <si>
    <t>620-07-4699</t>
  </si>
  <si>
    <t>http://lopez.org/wp-content/main/tagsfaq.asp</t>
  </si>
  <si>
    <t>SAMA-800950</t>
  </si>
  <si>
    <t>BANK-900950</t>
  </si>
  <si>
    <t>263-79-0575</t>
  </si>
  <si>
    <t>http://www.walker.org/list/categoryprivacy.html</t>
  </si>
  <si>
    <t>SAMA-800951</t>
  </si>
  <si>
    <t>BANK-900951</t>
  </si>
  <si>
    <t>397-37-3896</t>
  </si>
  <si>
    <t>http://www.bell.com/main/searchfaq.htm</t>
  </si>
  <si>
    <t>SAMA-800952</t>
  </si>
  <si>
    <t>BANK-900952</t>
  </si>
  <si>
    <t>459-46-8273</t>
  </si>
  <si>
    <t>http://moreno.com/tagfaq.php</t>
  </si>
  <si>
    <t>SAMA-800953</t>
  </si>
  <si>
    <t>BANK-900953</t>
  </si>
  <si>
    <t>556-77-6041</t>
  </si>
  <si>
    <t>https://www.munoz.com/search/tags/appindex.php</t>
  </si>
  <si>
    <t>SAMA-800954</t>
  </si>
  <si>
    <t>BANK-900954</t>
  </si>
  <si>
    <t>436-59-8536</t>
  </si>
  <si>
    <t>http://cook-lowery.net/tagmain.htm</t>
  </si>
  <si>
    <t>SAMA-800955</t>
  </si>
  <si>
    <t>BANK-900955</t>
  </si>
  <si>
    <t>378-79-1600</t>
  </si>
  <si>
    <t>https://www.jennings.com/category/listhomepage.php</t>
  </si>
  <si>
    <t>SAMA-800956</t>
  </si>
  <si>
    <t>BANK-900956</t>
  </si>
  <si>
    <t>294-50-7495</t>
  </si>
  <si>
    <t>https://www.sanchez-richardson.com/tag/appmain.jsp</t>
  </si>
  <si>
    <t>SAMA-800957</t>
  </si>
  <si>
    <t>BANK-900957</t>
  </si>
  <si>
    <t>240-48-1379</t>
  </si>
  <si>
    <t>https://www.jones.com/explore/wp-contentindex.asp</t>
  </si>
  <si>
    <t>SAMA-800958</t>
  </si>
  <si>
    <t>BANK-900958</t>
  </si>
  <si>
    <t>650-73-1528</t>
  </si>
  <si>
    <t>https://johnson.com/main/search/wp-contentsearch.asp</t>
  </si>
  <si>
    <t>SAMA-800959</t>
  </si>
  <si>
    <t>BANK-900959</t>
  </si>
  <si>
    <t>815-84-8081</t>
  </si>
  <si>
    <t>http://freeman.com/categories/list/exploremain.php</t>
  </si>
  <si>
    <t>SAMA-800960</t>
  </si>
  <si>
    <t>BANK-900960</t>
  </si>
  <si>
    <t>016-96-7496</t>
  </si>
  <si>
    <t>http://www.jones-sims.com/wp-contentterms.html</t>
  </si>
  <si>
    <t>SAMA-800961</t>
  </si>
  <si>
    <t>BANK-900961</t>
  </si>
  <si>
    <t>135-02-2966</t>
  </si>
  <si>
    <t>https://johnson.com/list/search/categorysearch.asp</t>
  </si>
  <si>
    <t>SAMA-800962</t>
  </si>
  <si>
    <t>BANK-900962</t>
  </si>
  <si>
    <t>824-87-0704</t>
  </si>
  <si>
    <t>https://austin.com/main/postshomepage.htm</t>
  </si>
  <si>
    <t>SAMA-800963</t>
  </si>
  <si>
    <t>BANK-900963</t>
  </si>
  <si>
    <t>680-82-6430</t>
  </si>
  <si>
    <t>https://www.martinez.com/wp-content/main/wp-contenthome.php</t>
  </si>
  <si>
    <t>SAMA-800964</t>
  </si>
  <si>
    <t>BANK-900964</t>
  </si>
  <si>
    <t>477-93-6855</t>
  </si>
  <si>
    <t>http://martin.com/categoryterms.asp</t>
  </si>
  <si>
    <t>SAMA-800965</t>
  </si>
  <si>
    <t>BANK-900965</t>
  </si>
  <si>
    <t>504-07-9790</t>
  </si>
  <si>
    <t>https://www.williams.org/categories/listabout.jsp</t>
  </si>
  <si>
    <t>SAMA-800966</t>
  </si>
  <si>
    <t>BANK-900966</t>
  </si>
  <si>
    <t>542-56-9766</t>
  </si>
  <si>
    <t>http://rivera.com/categorysearch.jsp</t>
  </si>
  <si>
    <t>SAMA-800967</t>
  </si>
  <si>
    <t>BANK-900967</t>
  </si>
  <si>
    <t>242-47-5061</t>
  </si>
  <si>
    <t>http://miller-knight.com/categorycategory.htm</t>
  </si>
  <si>
    <t>SAMA-800968</t>
  </si>
  <si>
    <t>BANK-900968</t>
  </si>
  <si>
    <t>093-19-4864</t>
  </si>
  <si>
    <t>http://smith.com/listhomepage.html</t>
  </si>
  <si>
    <t>SAMA-800969</t>
  </si>
  <si>
    <t>BANK-900969</t>
  </si>
  <si>
    <t>466-74-7333</t>
  </si>
  <si>
    <t>http://www.moran.info/tag/main/mainprivacy.htm</t>
  </si>
  <si>
    <t>SAMA-800970</t>
  </si>
  <si>
    <t>BANK-900970</t>
  </si>
  <si>
    <t>306-10-1382</t>
  </si>
  <si>
    <t>https://hansen.com/posts/blog/searchcategory.htm</t>
  </si>
  <si>
    <t>SAMA-800971</t>
  </si>
  <si>
    <t>BANK-900971</t>
  </si>
  <si>
    <t>053-93-3470</t>
  </si>
  <si>
    <t>http://www.romero-madden.com/main/blog/tagregister.html</t>
  </si>
  <si>
    <t>SAMA-800972</t>
  </si>
  <si>
    <t>BANK-900972</t>
  </si>
  <si>
    <t>389-13-1926</t>
  </si>
  <si>
    <t>https://davis.org/searchregister.html</t>
  </si>
  <si>
    <t>SAMA-800973</t>
  </si>
  <si>
    <t>BANK-900973</t>
  </si>
  <si>
    <t>358-96-8010</t>
  </si>
  <si>
    <t>https://copeland.info/tagshome.php</t>
  </si>
  <si>
    <t>SAMA-800974</t>
  </si>
  <si>
    <t>BANK-900974</t>
  </si>
  <si>
    <t>073-54-0119</t>
  </si>
  <si>
    <t>https://www.perez.net/category/blog/tagsindex.htm</t>
  </si>
  <si>
    <t>SAMA-800975</t>
  </si>
  <si>
    <t>BANK-900975</t>
  </si>
  <si>
    <t>177-76-5877</t>
  </si>
  <si>
    <t>http://evans.com/posts/list/postscategory.htm</t>
  </si>
  <si>
    <t>SAMA-800976</t>
  </si>
  <si>
    <t>BANK-900976</t>
  </si>
  <si>
    <t>087-77-5805</t>
  </si>
  <si>
    <t>http://www.trujillo-patel.com/tags/search/bloghomepage.htm</t>
  </si>
  <si>
    <t>SAMA-800977</t>
  </si>
  <si>
    <t>BANK-900977</t>
  </si>
  <si>
    <t>400-04-1936</t>
  </si>
  <si>
    <t>https://buchanan-wright.com/main/listindex.php</t>
  </si>
  <si>
    <t>SAMA-800978</t>
  </si>
  <si>
    <t>BANK-900978</t>
  </si>
  <si>
    <t>581-98-2994</t>
  </si>
  <si>
    <t>http://www.lee.com/explore/categoriesmain.php</t>
  </si>
  <si>
    <t>SAMA-800979</t>
  </si>
  <si>
    <t>BANK-900979</t>
  </si>
  <si>
    <t>001-76-4166</t>
  </si>
  <si>
    <t>https://melendez.com/tag/categories/searchregister.html</t>
  </si>
  <si>
    <t>SAMA-800980</t>
  </si>
  <si>
    <t>BANK-900980</t>
  </si>
  <si>
    <t>899-47-7110</t>
  </si>
  <si>
    <t>https://sanchez.org/wp-content/listfaq.html</t>
  </si>
  <si>
    <t>SAMA-800981</t>
  </si>
  <si>
    <t>BANK-900981</t>
  </si>
  <si>
    <t>363-54-5723</t>
  </si>
  <si>
    <t>https://www.avila-trujillo.biz/search/category/tagsregister.htm</t>
  </si>
  <si>
    <t>SAMA-800982</t>
  </si>
  <si>
    <t>BANK-900982</t>
  </si>
  <si>
    <t>795-59-1272</t>
  </si>
  <si>
    <t>https://cooke.com/list/app/exploreregister.php</t>
  </si>
  <si>
    <t>SAMA-800983</t>
  </si>
  <si>
    <t>BANK-900983</t>
  </si>
  <si>
    <t>756-32-8467</t>
  </si>
  <si>
    <t>https://www.hill-jordan.com/blog/apppost.html</t>
  </si>
  <si>
    <t>SAMA-800984</t>
  </si>
  <si>
    <t>BANK-900984</t>
  </si>
  <si>
    <t>693-02-2881</t>
  </si>
  <si>
    <t>http://www.bradley.com/appfaq.html</t>
  </si>
  <si>
    <t>SAMA-800985</t>
  </si>
  <si>
    <t>BANK-900985</t>
  </si>
  <si>
    <t>109-03-6776</t>
  </si>
  <si>
    <t>http://curtis.info/category/search/categoryfaq.php</t>
  </si>
  <si>
    <t>SAMA-800986</t>
  </si>
  <si>
    <t>BANK-900986</t>
  </si>
  <si>
    <t>653-90-5894</t>
  </si>
  <si>
    <t>https://www.wright.com/tag/tag/searchmain.php</t>
  </si>
  <si>
    <t>SAMA-800987</t>
  </si>
  <si>
    <t>BANK-900987</t>
  </si>
  <si>
    <t>600-16-2516</t>
  </si>
  <si>
    <t>http://stewart.com/categoriesterms.htm</t>
  </si>
  <si>
    <t>SAMA-800988</t>
  </si>
  <si>
    <t>BANK-900988</t>
  </si>
  <si>
    <t>854-07-7190</t>
  </si>
  <si>
    <t>http://watson.com/app/app/explorefaq.htm</t>
  </si>
  <si>
    <t>SAMA-800989</t>
  </si>
  <si>
    <t>BANK-900989</t>
  </si>
  <si>
    <t>196-42-1758</t>
  </si>
  <si>
    <t>http://www.thomas.net/main/tag/postscategory.php</t>
  </si>
  <si>
    <t>SAMA-800990</t>
  </si>
  <si>
    <t>BANK-900990</t>
  </si>
  <si>
    <t>464-57-2240</t>
  </si>
  <si>
    <t>http://collier-lowe.org/wp-contenthomepage.asp</t>
  </si>
  <si>
    <t>SAMA-800991</t>
  </si>
  <si>
    <t>BANK-900991</t>
  </si>
  <si>
    <t>386-41-1182</t>
  </si>
  <si>
    <t>http://horton.com/categories/postsfaq.jsp</t>
  </si>
  <si>
    <t>SAMA-800992</t>
  </si>
  <si>
    <t>BANK-900992</t>
  </si>
  <si>
    <t>809-31-5451</t>
  </si>
  <si>
    <t>https://www.lopez-abbott.com/exploreabout.php</t>
  </si>
  <si>
    <t>SAMA-800993</t>
  </si>
  <si>
    <t>BANK-900993</t>
  </si>
  <si>
    <t>739-43-9782</t>
  </si>
  <si>
    <t>https://hansen.org/tagslogin.htm</t>
  </si>
  <si>
    <t>SAMA-800994</t>
  </si>
  <si>
    <t>BANK-900994</t>
  </si>
  <si>
    <t>327-29-0853</t>
  </si>
  <si>
    <t>https://cruz-irwin.com/explore/tagregister.html</t>
  </si>
  <si>
    <t>SAMA-800995</t>
  </si>
  <si>
    <t>BANK-900995</t>
  </si>
  <si>
    <t>409-04-8692</t>
  </si>
  <si>
    <t>https://garcia.biz/main/categoriesprivacy.htm</t>
  </si>
  <si>
    <t>SAMA-800996</t>
  </si>
  <si>
    <t>BANK-900996</t>
  </si>
  <si>
    <t>501-84-8369</t>
  </si>
  <si>
    <t>http://www.castillo-sanders.info/category/main/blogpost.html</t>
  </si>
  <si>
    <t>SAMA-800997</t>
  </si>
  <si>
    <t>BANK-900997</t>
  </si>
  <si>
    <t>679-28-0900</t>
  </si>
  <si>
    <t>https://obrien-anderson.com/list/list/blogterms.htm</t>
  </si>
  <si>
    <t>SAMA-800998</t>
  </si>
  <si>
    <t>BANK-900998</t>
  </si>
  <si>
    <t>313-81-2376</t>
  </si>
  <si>
    <t>https://davies.org/list/categories/wp-contentsearch.html</t>
  </si>
  <si>
    <t>SAMA-800999</t>
  </si>
  <si>
    <t>BANK-900999</t>
  </si>
  <si>
    <t>720-40-4496</t>
  </si>
  <si>
    <t>http://bauer.com/list/wp-contentabout.jsp</t>
  </si>
  <si>
    <t>IBAN_Number</t>
  </si>
  <si>
    <t>Account_Opening_Date</t>
  </si>
  <si>
    <t>Client_Class</t>
  </si>
  <si>
    <t>Account_Opening_Mechanism</t>
  </si>
  <si>
    <t>SAMA-300000</t>
  </si>
  <si>
    <t>BANK-400000</t>
  </si>
  <si>
    <t>GB37ZXYT48679436453589</t>
  </si>
  <si>
    <t>Standard</t>
  </si>
  <si>
    <t>Online</t>
  </si>
  <si>
    <t>SAMA-300001</t>
  </si>
  <si>
    <t>BANK-400001</t>
  </si>
  <si>
    <t>GB75FCTT40598595791510</t>
  </si>
  <si>
    <t>SAMA-300002</t>
  </si>
  <si>
    <t>BANK-400002</t>
  </si>
  <si>
    <t>GB69TZCP77056036137636</t>
  </si>
  <si>
    <t>Silver</t>
  </si>
  <si>
    <t>Branch</t>
  </si>
  <si>
    <t>SAMA-300003</t>
  </si>
  <si>
    <t>BANK-400003</t>
  </si>
  <si>
    <t>GB83DXUE95317073583712</t>
  </si>
  <si>
    <t>Gold</t>
  </si>
  <si>
    <t>SAMA-300004</t>
  </si>
  <si>
    <t>BANK-400004</t>
  </si>
  <si>
    <t>GB33JDYO82770910934370</t>
  </si>
  <si>
    <t>SAMA-300005</t>
  </si>
  <si>
    <t>BANK-400005</t>
  </si>
  <si>
    <t>GB06TPLX93452398326294</t>
  </si>
  <si>
    <t>Platinum</t>
  </si>
  <si>
    <t>SAMA-300006</t>
  </si>
  <si>
    <t>BANK-400006</t>
  </si>
  <si>
    <t>GB75VDEA52565275609971</t>
  </si>
  <si>
    <t>SAMA-300007</t>
  </si>
  <si>
    <t>BANK-400007</t>
  </si>
  <si>
    <t>GB45XYBN09130841672507</t>
  </si>
  <si>
    <t>SAMA-300008</t>
  </si>
  <si>
    <t>BANK-400008</t>
  </si>
  <si>
    <t>GB04MLPF57398303033501</t>
  </si>
  <si>
    <t>SAMA-300009</t>
  </si>
  <si>
    <t>BANK-400009</t>
  </si>
  <si>
    <t>GB18NYPR38175202003745</t>
  </si>
  <si>
    <t>SAMA-300010</t>
  </si>
  <si>
    <t>BANK-400010</t>
  </si>
  <si>
    <t>GB56KZDI63064223096191</t>
  </si>
  <si>
    <t>SAMA-300011</t>
  </si>
  <si>
    <t>BANK-400011</t>
  </si>
  <si>
    <t>GB98ZWBP17949536539239</t>
  </si>
  <si>
    <t>SAMA-300012</t>
  </si>
  <si>
    <t>BANK-400012</t>
  </si>
  <si>
    <t>GB47BOOU55731811615879</t>
  </si>
  <si>
    <t>SAMA-300013</t>
  </si>
  <si>
    <t>BANK-400013</t>
  </si>
  <si>
    <t>GB48GHZL06877149069159</t>
  </si>
  <si>
    <t>SAMA-300014</t>
  </si>
  <si>
    <t>BANK-400014</t>
  </si>
  <si>
    <t>GB40YPEV41776136964521</t>
  </si>
  <si>
    <t>SAMA-300015</t>
  </si>
  <si>
    <t>BANK-400015</t>
  </si>
  <si>
    <t>GB41NCGB03495992664256</t>
  </si>
  <si>
    <t>SAMA-300016</t>
  </si>
  <si>
    <t>BANK-400016</t>
  </si>
  <si>
    <t>GB62TLVS61726357180550</t>
  </si>
  <si>
    <t>SAMA-300017</t>
  </si>
  <si>
    <t>BANK-400017</t>
  </si>
  <si>
    <t>GB17SHFL46559553620497</t>
  </si>
  <si>
    <t>SAMA-300018</t>
  </si>
  <si>
    <t>BANK-400018</t>
  </si>
  <si>
    <t>GB97DQJG61383391315666</t>
  </si>
  <si>
    <t>SAMA-300019</t>
  </si>
  <si>
    <t>BANK-400019</t>
  </si>
  <si>
    <t>GB27RSBA17137649477957</t>
  </si>
  <si>
    <t>SAMA-300020</t>
  </si>
  <si>
    <t>BANK-400020</t>
  </si>
  <si>
    <t>GB90RWAD62918513360446</t>
  </si>
  <si>
    <t>SAMA-300021</t>
  </si>
  <si>
    <t>BANK-400021</t>
  </si>
  <si>
    <t>GB04FZFZ97457690047941</t>
  </si>
  <si>
    <t>SAMA-300022</t>
  </si>
  <si>
    <t>BANK-400022</t>
  </si>
  <si>
    <t>GB29SVDO53750002540703</t>
  </si>
  <si>
    <t>SAMA-300023</t>
  </si>
  <si>
    <t>BANK-400023</t>
  </si>
  <si>
    <t>GB58VHHS60075322690605</t>
  </si>
  <si>
    <t>SAMA-300024</t>
  </si>
  <si>
    <t>BANK-400024</t>
  </si>
  <si>
    <t>GB04KWFB25762780086766</t>
  </si>
  <si>
    <t>SAMA-300025</t>
  </si>
  <si>
    <t>BANK-400025</t>
  </si>
  <si>
    <t>GB02QVBP13944098601051</t>
  </si>
  <si>
    <t>SAMA-300026</t>
  </si>
  <si>
    <t>BANK-400026</t>
  </si>
  <si>
    <t>GB03OHLX12207503060714</t>
  </si>
  <si>
    <t>SAMA-300027</t>
  </si>
  <si>
    <t>BANK-400027</t>
  </si>
  <si>
    <t>GB58QZLU30588873771588</t>
  </si>
  <si>
    <t>SAMA-300028</t>
  </si>
  <si>
    <t>BANK-400028</t>
  </si>
  <si>
    <t>GB96ZCMD74845894081755</t>
  </si>
  <si>
    <t>SAMA-300029</t>
  </si>
  <si>
    <t>BANK-400029</t>
  </si>
  <si>
    <t>GB53XTTK89100845773523</t>
  </si>
  <si>
    <t>SAMA-300030</t>
  </si>
  <si>
    <t>BANK-400030</t>
  </si>
  <si>
    <t>GB57CBVD05473210467821</t>
  </si>
  <si>
    <t>SAMA-300031</t>
  </si>
  <si>
    <t>BANK-400031</t>
  </si>
  <si>
    <t>GB55ZFER64171810547365</t>
  </si>
  <si>
    <t>SAMA-300032</t>
  </si>
  <si>
    <t>BANK-400032</t>
  </si>
  <si>
    <t>GB63VNIT45657843787614</t>
  </si>
  <si>
    <t>SAMA-300033</t>
  </si>
  <si>
    <t>BANK-400033</t>
  </si>
  <si>
    <t>GB64ZOQK48794955907404</t>
  </si>
  <si>
    <t>SAMA-300034</t>
  </si>
  <si>
    <t>BANK-400034</t>
  </si>
  <si>
    <t>GB08JZEL77530174021546</t>
  </si>
  <si>
    <t>SAMA-300035</t>
  </si>
  <si>
    <t>BANK-400035</t>
  </si>
  <si>
    <t>GB57OGTS71439581377523</t>
  </si>
  <si>
    <t>SAMA-300036</t>
  </si>
  <si>
    <t>BANK-400036</t>
  </si>
  <si>
    <t>GB57VKWY25543689658732</t>
  </si>
  <si>
    <t>SAMA-300037</t>
  </si>
  <si>
    <t>BANK-400037</t>
  </si>
  <si>
    <t>GB30LRTN28459928324898</t>
  </si>
  <si>
    <t>SAMA-300038</t>
  </si>
  <si>
    <t>BANK-400038</t>
  </si>
  <si>
    <t>GB14NBXR79566142945833</t>
  </si>
  <si>
    <t>SAMA-300039</t>
  </si>
  <si>
    <t>BANK-400039</t>
  </si>
  <si>
    <t>GB58FNCT96902240811523</t>
  </si>
  <si>
    <t>SAMA-300040</t>
  </si>
  <si>
    <t>BANK-400040</t>
  </si>
  <si>
    <t>GB56WUQH98593095387284</t>
  </si>
  <si>
    <t>SAMA-300041</t>
  </si>
  <si>
    <t>BANK-400041</t>
  </si>
  <si>
    <t>GB68SUPN76253988878695</t>
  </si>
  <si>
    <t>SAMA-300042</t>
  </si>
  <si>
    <t>BANK-400042</t>
  </si>
  <si>
    <t>GB98HTAB28164383826908</t>
  </si>
  <si>
    <t>SAMA-300043</t>
  </si>
  <si>
    <t>BANK-400043</t>
  </si>
  <si>
    <t>GB02IARE32445229525752</t>
  </si>
  <si>
    <t>SAMA-300044</t>
  </si>
  <si>
    <t>BANK-400044</t>
  </si>
  <si>
    <t>GB42BKKQ50720624038809</t>
  </si>
  <si>
    <t>SAMA-300045</t>
  </si>
  <si>
    <t>BANK-400045</t>
  </si>
  <si>
    <t>GB76WALF10304008945112</t>
  </si>
  <si>
    <t>SAMA-300046</t>
  </si>
  <si>
    <t>BANK-400046</t>
  </si>
  <si>
    <t>GB85DIJZ25222825630564</t>
  </si>
  <si>
    <t>SAMA-300047</t>
  </si>
  <si>
    <t>BANK-400047</t>
  </si>
  <si>
    <t>GB20XZXA59095340161192</t>
  </si>
  <si>
    <t>SAMA-300048</t>
  </si>
  <si>
    <t>BANK-400048</t>
  </si>
  <si>
    <t>GB73ZWQW35803182988219</t>
  </si>
  <si>
    <t>SAMA-300049</t>
  </si>
  <si>
    <t>BANK-400049</t>
  </si>
  <si>
    <t>GB02FUDA12558893451539</t>
  </si>
  <si>
    <t>SAMA-300050</t>
  </si>
  <si>
    <t>BANK-400050</t>
  </si>
  <si>
    <t>GB80FLRF79809308879350</t>
  </si>
  <si>
    <t>SAMA-300051</t>
  </si>
  <si>
    <t>BANK-400051</t>
  </si>
  <si>
    <t>GB86BNNZ19690065367381</t>
  </si>
  <si>
    <t>SAMA-300052</t>
  </si>
  <si>
    <t>BANK-400052</t>
  </si>
  <si>
    <t>GB69WFBS49539532897938</t>
  </si>
  <si>
    <t>SAMA-300053</t>
  </si>
  <si>
    <t>BANK-400053</t>
  </si>
  <si>
    <t>GB59ROPA62613951975051</t>
  </si>
  <si>
    <t>SAMA-300054</t>
  </si>
  <si>
    <t>BANK-400054</t>
  </si>
  <si>
    <t>GB70WWGG16046477278467</t>
  </si>
  <si>
    <t>SAMA-300055</t>
  </si>
  <si>
    <t>BANK-400055</t>
  </si>
  <si>
    <t>GB36QQWF73911021584502</t>
  </si>
  <si>
    <t>SAMA-300056</t>
  </si>
  <si>
    <t>BANK-400056</t>
  </si>
  <si>
    <t>GB94FUYV44862772371966</t>
  </si>
  <si>
    <t>SAMA-300057</t>
  </si>
  <si>
    <t>BANK-400057</t>
  </si>
  <si>
    <t>GB13FWAJ62308186844852</t>
  </si>
  <si>
    <t>SAMA-300058</t>
  </si>
  <si>
    <t>BANK-400058</t>
  </si>
  <si>
    <t>GB45OSPG25563106426391</t>
  </si>
  <si>
    <t>SAMA-300059</t>
  </si>
  <si>
    <t>BANK-400059</t>
  </si>
  <si>
    <t>GB04HFLQ18149844498481</t>
  </si>
  <si>
    <t>SAMA-300060</t>
  </si>
  <si>
    <t>BANK-400060</t>
  </si>
  <si>
    <t>GB25XSMA99842930582254</t>
  </si>
  <si>
    <t>SAMA-300061</t>
  </si>
  <si>
    <t>BANK-400061</t>
  </si>
  <si>
    <t>GB16CUQT90171526040993</t>
  </si>
  <si>
    <t>SAMA-300062</t>
  </si>
  <si>
    <t>BANK-400062</t>
  </si>
  <si>
    <t>GB53MHPR26674274165259</t>
  </si>
  <si>
    <t>SAMA-300063</t>
  </si>
  <si>
    <t>BANK-400063</t>
  </si>
  <si>
    <t>GB73QYDP84786058780085</t>
  </si>
  <si>
    <t>SAMA-300064</t>
  </si>
  <si>
    <t>BANK-400064</t>
  </si>
  <si>
    <t>GB55WTJY48325626456561</t>
  </si>
  <si>
    <t>SAMA-300065</t>
  </si>
  <si>
    <t>BANK-400065</t>
  </si>
  <si>
    <t>GB36RQPK64026729146718</t>
  </si>
  <si>
    <t>SAMA-300066</t>
  </si>
  <si>
    <t>BANK-400066</t>
  </si>
  <si>
    <t>GB69JGUA80753408813556</t>
  </si>
  <si>
    <t>SAMA-300067</t>
  </si>
  <si>
    <t>BANK-400067</t>
  </si>
  <si>
    <t>GB69KEPD24319880272029</t>
  </si>
  <si>
    <t>SAMA-300068</t>
  </si>
  <si>
    <t>BANK-400068</t>
  </si>
  <si>
    <t>GB24ECFH10431090630615</t>
  </si>
  <si>
    <t>SAMA-300069</t>
  </si>
  <si>
    <t>BANK-400069</t>
  </si>
  <si>
    <t>GB02JDIR77493244434276</t>
  </si>
  <si>
    <t>SAMA-300070</t>
  </si>
  <si>
    <t>BANK-400070</t>
  </si>
  <si>
    <t>GB95KOAU37961203495518</t>
  </si>
  <si>
    <t>SAMA-300071</t>
  </si>
  <si>
    <t>BANK-400071</t>
  </si>
  <si>
    <t>GB78MKBN50863059833489</t>
  </si>
  <si>
    <t>SAMA-300072</t>
  </si>
  <si>
    <t>BANK-400072</t>
  </si>
  <si>
    <t>GB95PAVI56857123394846</t>
  </si>
  <si>
    <t>SAMA-300073</t>
  </si>
  <si>
    <t>BANK-400073</t>
  </si>
  <si>
    <t>GB60OYUM66936158132179</t>
  </si>
  <si>
    <t>SAMA-300074</t>
  </si>
  <si>
    <t>BANK-400074</t>
  </si>
  <si>
    <t>GB54PRIV38748447347366</t>
  </si>
  <si>
    <t>SAMA-300075</t>
  </si>
  <si>
    <t>BANK-400075</t>
  </si>
  <si>
    <t>GB24JSHA18379686240802</t>
  </si>
  <si>
    <t>SAMA-300076</t>
  </si>
  <si>
    <t>BANK-400076</t>
  </si>
  <si>
    <t>GB41OFKN70700773677831</t>
  </si>
  <si>
    <t>SAMA-300077</t>
  </si>
  <si>
    <t>BANK-400077</t>
  </si>
  <si>
    <t>GB34RXOY01601625201117</t>
  </si>
  <si>
    <t>SAMA-300078</t>
  </si>
  <si>
    <t>BANK-400078</t>
  </si>
  <si>
    <t>GB37EFDU56296817142633</t>
  </si>
  <si>
    <t>SAMA-300079</t>
  </si>
  <si>
    <t>BANK-400079</t>
  </si>
  <si>
    <t>GB49GJGB22718060272553</t>
  </si>
  <si>
    <t>SAMA-300080</t>
  </si>
  <si>
    <t>BANK-400080</t>
  </si>
  <si>
    <t>GB46CMCC62783918341772</t>
  </si>
  <si>
    <t>SAMA-300081</t>
  </si>
  <si>
    <t>BANK-400081</t>
  </si>
  <si>
    <t>GB27ZKEZ37299577116990</t>
  </si>
  <si>
    <t>SAMA-300082</t>
  </si>
  <si>
    <t>BANK-400082</t>
  </si>
  <si>
    <t>GB63FJIK89266414194693</t>
  </si>
  <si>
    <t>SAMA-300083</t>
  </si>
  <si>
    <t>BANK-400083</t>
  </si>
  <si>
    <t>GB97FGQU94226665388445</t>
  </si>
  <si>
    <t>SAMA-300084</t>
  </si>
  <si>
    <t>BANK-400084</t>
  </si>
  <si>
    <t>GB67DDNK51876745233271</t>
  </si>
  <si>
    <t>SAMA-300085</t>
  </si>
  <si>
    <t>BANK-400085</t>
  </si>
  <si>
    <t>GB91BAKO64595825268779</t>
  </si>
  <si>
    <t>SAMA-300086</t>
  </si>
  <si>
    <t>BANK-400086</t>
  </si>
  <si>
    <t>GB09EODV50823235608404</t>
  </si>
  <si>
    <t>SAMA-300087</t>
  </si>
  <si>
    <t>BANK-400087</t>
  </si>
  <si>
    <t>GB08DYAA93830579542811</t>
  </si>
  <si>
    <t>SAMA-300088</t>
  </si>
  <si>
    <t>BANK-400088</t>
  </si>
  <si>
    <t>GB56WDHZ05591204567589</t>
  </si>
  <si>
    <t>SAMA-300089</t>
  </si>
  <si>
    <t>BANK-400089</t>
  </si>
  <si>
    <t>GB85NMQT91899238008375</t>
  </si>
  <si>
    <t>SAMA-300090</t>
  </si>
  <si>
    <t>BANK-400090</t>
  </si>
  <si>
    <t>GB91PNHP32117004050187</t>
  </si>
  <si>
    <t>SAMA-300091</t>
  </si>
  <si>
    <t>BANK-400091</t>
  </si>
  <si>
    <t>GB09ONUP28310421259125</t>
  </si>
  <si>
    <t>SAMA-300092</t>
  </si>
  <si>
    <t>BANK-400092</t>
  </si>
  <si>
    <t>GB87EAYJ30922759849377</t>
  </si>
  <si>
    <t>SAMA-300093</t>
  </si>
  <si>
    <t>BANK-400093</t>
  </si>
  <si>
    <t>GB13GUWP78835815954432</t>
  </si>
  <si>
    <t>SAMA-300094</t>
  </si>
  <si>
    <t>BANK-400094</t>
  </si>
  <si>
    <t>GB94UKSJ72468925993383</t>
  </si>
  <si>
    <t>SAMA-300095</t>
  </si>
  <si>
    <t>BANK-400095</t>
  </si>
  <si>
    <t>GB25XDKU79206922557769</t>
  </si>
  <si>
    <t>SAMA-300096</t>
  </si>
  <si>
    <t>BANK-400096</t>
  </si>
  <si>
    <t>GB39AILK24222745427009</t>
  </si>
  <si>
    <t>SAMA-300097</t>
  </si>
  <si>
    <t>BANK-400097</t>
  </si>
  <si>
    <t>GB12YDKW22580492596816</t>
  </si>
  <si>
    <t>SAMA-300098</t>
  </si>
  <si>
    <t>BANK-400098</t>
  </si>
  <si>
    <t>GB07MWZC66335202850838</t>
  </si>
  <si>
    <t>SAMA-300099</t>
  </si>
  <si>
    <t>BANK-400099</t>
  </si>
  <si>
    <t>GB49GHCP96897879866376</t>
  </si>
  <si>
    <t>SAMA-300100</t>
  </si>
  <si>
    <t>BANK-400100</t>
  </si>
  <si>
    <t>GB27HOUE34724406861300</t>
  </si>
  <si>
    <t>SAMA-300101</t>
  </si>
  <si>
    <t>BANK-400101</t>
  </si>
  <si>
    <t>GB30XDDY58384514558774</t>
  </si>
  <si>
    <t>SAMA-300102</t>
  </si>
  <si>
    <t>BANK-400102</t>
  </si>
  <si>
    <t>GB87XVKA55429521759212</t>
  </si>
  <si>
    <t>SAMA-300103</t>
  </si>
  <si>
    <t>BANK-400103</t>
  </si>
  <si>
    <t>GB72OHKL00008657610070</t>
  </si>
  <si>
    <t>SAMA-300104</t>
  </si>
  <si>
    <t>BANK-400104</t>
  </si>
  <si>
    <t>GB02WKNF44720242561749</t>
  </si>
  <si>
    <t>SAMA-300105</t>
  </si>
  <si>
    <t>BANK-400105</t>
  </si>
  <si>
    <t>GB22MYSJ30308742849649</t>
  </si>
  <si>
    <t>SAMA-300106</t>
  </si>
  <si>
    <t>BANK-400106</t>
  </si>
  <si>
    <t>GB14EEXK74768444422766</t>
  </si>
  <si>
    <t>SAMA-300107</t>
  </si>
  <si>
    <t>BANK-400107</t>
  </si>
  <si>
    <t>GB46BSLP50097378018795</t>
  </si>
  <si>
    <t>SAMA-300108</t>
  </si>
  <si>
    <t>BANK-400108</t>
  </si>
  <si>
    <t>GB51UUDJ35275055788061</t>
  </si>
  <si>
    <t>SAMA-300109</t>
  </si>
  <si>
    <t>BANK-400109</t>
  </si>
  <si>
    <t>GB79MYHS56675506310638</t>
  </si>
  <si>
    <t>SAMA-300110</t>
  </si>
  <si>
    <t>BANK-400110</t>
  </si>
  <si>
    <t>GB27RRYC93595623658731</t>
  </si>
  <si>
    <t>SAMA-300111</t>
  </si>
  <si>
    <t>BANK-400111</t>
  </si>
  <si>
    <t>GB88AFXQ43249155683834</t>
  </si>
  <si>
    <t>SAMA-300112</t>
  </si>
  <si>
    <t>BANK-400112</t>
  </si>
  <si>
    <t>GB34ZAMX65172676337120</t>
  </si>
  <si>
    <t>SAMA-300113</t>
  </si>
  <si>
    <t>BANK-400113</t>
  </si>
  <si>
    <t>GB29INMY32462404631934</t>
  </si>
  <si>
    <t>SAMA-300114</t>
  </si>
  <si>
    <t>BANK-400114</t>
  </si>
  <si>
    <t>GB37MSGW71855457784732</t>
  </si>
  <si>
    <t>SAMA-300115</t>
  </si>
  <si>
    <t>BANK-400115</t>
  </si>
  <si>
    <t>GB69YJXJ12595944383493</t>
  </si>
  <si>
    <t>SAMA-300116</t>
  </si>
  <si>
    <t>BANK-400116</t>
  </si>
  <si>
    <t>GB35VCTR86724644948937</t>
  </si>
  <si>
    <t>SAMA-300117</t>
  </si>
  <si>
    <t>BANK-400117</t>
  </si>
  <si>
    <t>GB74ZHPH37230265907042</t>
  </si>
  <si>
    <t>SAMA-300118</t>
  </si>
  <si>
    <t>BANK-400118</t>
  </si>
  <si>
    <t>GB26WUUX36192295176902</t>
  </si>
  <si>
    <t>SAMA-300119</t>
  </si>
  <si>
    <t>BANK-400119</t>
  </si>
  <si>
    <t>GB97EABL21622802326700</t>
  </si>
  <si>
    <t>SAMA-300120</t>
  </si>
  <si>
    <t>BANK-400120</t>
  </si>
  <si>
    <t>GB83CQDR40303982390602</t>
  </si>
  <si>
    <t>SAMA-300121</t>
  </si>
  <si>
    <t>BANK-400121</t>
  </si>
  <si>
    <t>GB97MIAA23303134912290</t>
  </si>
  <si>
    <t>SAMA-300122</t>
  </si>
  <si>
    <t>BANK-400122</t>
  </si>
  <si>
    <t>GB28KNTP01068834023600</t>
  </si>
  <si>
    <t>SAMA-300123</t>
  </si>
  <si>
    <t>BANK-400123</t>
  </si>
  <si>
    <t>GB53EQXQ75112837372278</t>
  </si>
  <si>
    <t>SAMA-300124</t>
  </si>
  <si>
    <t>BANK-400124</t>
  </si>
  <si>
    <t>GB05SEUH36751123984356</t>
  </si>
  <si>
    <t>SAMA-300125</t>
  </si>
  <si>
    <t>BANK-400125</t>
  </si>
  <si>
    <t>GB82EJUM56609709026411</t>
  </si>
  <si>
    <t>SAMA-300126</t>
  </si>
  <si>
    <t>BANK-400126</t>
  </si>
  <si>
    <t>GB60ZLVR53250314223263</t>
  </si>
  <si>
    <t>SAMA-300127</t>
  </si>
  <si>
    <t>BANK-400127</t>
  </si>
  <si>
    <t>GB69HOBQ99923357285234</t>
  </si>
  <si>
    <t>SAMA-300128</t>
  </si>
  <si>
    <t>BANK-400128</t>
  </si>
  <si>
    <t>GB69LCMH47041474048678</t>
  </si>
  <si>
    <t>SAMA-300129</t>
  </si>
  <si>
    <t>BANK-400129</t>
  </si>
  <si>
    <t>GB90PFAU82966574736971</t>
  </si>
  <si>
    <t>SAMA-300130</t>
  </si>
  <si>
    <t>BANK-400130</t>
  </si>
  <si>
    <t>GB55MOKV79446136486933</t>
  </si>
  <si>
    <t>SAMA-300131</t>
  </si>
  <si>
    <t>BANK-400131</t>
  </si>
  <si>
    <t>GB65BGDD64900747259235</t>
  </si>
  <si>
    <t>SAMA-300132</t>
  </si>
  <si>
    <t>BANK-400132</t>
  </si>
  <si>
    <t>GB82KQRZ32896211417153</t>
  </si>
  <si>
    <t>SAMA-300133</t>
  </si>
  <si>
    <t>BANK-400133</t>
  </si>
  <si>
    <t>GB65GCVR63625742644427</t>
  </si>
  <si>
    <t>SAMA-300134</t>
  </si>
  <si>
    <t>BANK-400134</t>
  </si>
  <si>
    <t>GB92NUDX29005892370744</t>
  </si>
  <si>
    <t>SAMA-300135</t>
  </si>
  <si>
    <t>BANK-400135</t>
  </si>
  <si>
    <t>GB95EEDF91840724312045</t>
  </si>
  <si>
    <t>SAMA-300136</t>
  </si>
  <si>
    <t>BANK-400136</t>
  </si>
  <si>
    <t>GB64AZZV53053483908325</t>
  </si>
  <si>
    <t>SAMA-300137</t>
  </si>
  <si>
    <t>BANK-400137</t>
  </si>
  <si>
    <t>GB71VFTJ75058530980538</t>
  </si>
  <si>
    <t>SAMA-300138</t>
  </si>
  <si>
    <t>BANK-400138</t>
  </si>
  <si>
    <t>GB34YLPE49069841754079</t>
  </si>
  <si>
    <t>SAMA-300139</t>
  </si>
  <si>
    <t>BANK-400139</t>
  </si>
  <si>
    <t>GB90ZXEE33631160277294</t>
  </si>
  <si>
    <t>SAMA-300140</t>
  </si>
  <si>
    <t>BANK-400140</t>
  </si>
  <si>
    <t>GB18LGDE16532000531156</t>
  </si>
  <si>
    <t>SAMA-300141</t>
  </si>
  <si>
    <t>BANK-400141</t>
  </si>
  <si>
    <t>GB13SRAM63590436116209</t>
  </si>
  <si>
    <t>SAMA-300142</t>
  </si>
  <si>
    <t>BANK-400142</t>
  </si>
  <si>
    <t>GB51CFGB27285203262824</t>
  </si>
  <si>
    <t>SAMA-300143</t>
  </si>
  <si>
    <t>BANK-400143</t>
  </si>
  <si>
    <t>GB33HIVO05933844265629</t>
  </si>
  <si>
    <t>SAMA-300144</t>
  </si>
  <si>
    <t>BANK-400144</t>
  </si>
  <si>
    <t>GB46LLGS39327676453603</t>
  </si>
  <si>
    <t>SAMA-300145</t>
  </si>
  <si>
    <t>BANK-400145</t>
  </si>
  <si>
    <t>GB49OPNO77917898967610</t>
  </si>
  <si>
    <t>SAMA-300146</t>
  </si>
  <si>
    <t>BANK-400146</t>
  </si>
  <si>
    <t>GB35HPVV31011630337188</t>
  </si>
  <si>
    <t>SAMA-300147</t>
  </si>
  <si>
    <t>BANK-400147</t>
  </si>
  <si>
    <t>GB64KFKA01918962074432</t>
  </si>
  <si>
    <t>SAMA-300148</t>
  </si>
  <si>
    <t>BANK-400148</t>
  </si>
  <si>
    <t>GB17FZJA01381956178869</t>
  </si>
  <si>
    <t>SAMA-300149</t>
  </si>
  <si>
    <t>BANK-400149</t>
  </si>
  <si>
    <t>GB52LHPE26181772806063</t>
  </si>
  <si>
    <t>SAMA-300150</t>
  </si>
  <si>
    <t>BANK-400150</t>
  </si>
  <si>
    <t>GB35XMGF01281518403152</t>
  </si>
  <si>
    <t>SAMA-300151</t>
  </si>
  <si>
    <t>BANK-400151</t>
  </si>
  <si>
    <t>GB86ERQK36092685823923</t>
  </si>
  <si>
    <t>SAMA-300152</t>
  </si>
  <si>
    <t>BANK-400152</t>
  </si>
  <si>
    <t>GB77TBEJ89900958991515</t>
  </si>
  <si>
    <t>SAMA-300153</t>
  </si>
  <si>
    <t>BANK-400153</t>
  </si>
  <si>
    <t>GB63NKQY94624700310572</t>
  </si>
  <si>
    <t>SAMA-300154</t>
  </si>
  <si>
    <t>BANK-400154</t>
  </si>
  <si>
    <t>GB26BQFT72778963434471</t>
  </si>
  <si>
    <t>SAMA-300155</t>
  </si>
  <si>
    <t>BANK-400155</t>
  </si>
  <si>
    <t>GB95QYDC64165576740297</t>
  </si>
  <si>
    <t>SAMA-300156</t>
  </si>
  <si>
    <t>BANK-400156</t>
  </si>
  <si>
    <t>GB78OROH63912155766214</t>
  </si>
  <si>
    <t>SAMA-300157</t>
  </si>
  <si>
    <t>BANK-400157</t>
  </si>
  <si>
    <t>GB39LFDR59110498770460</t>
  </si>
  <si>
    <t>SAMA-300158</t>
  </si>
  <si>
    <t>BANK-400158</t>
  </si>
  <si>
    <t>GB63CMCQ44497876256452</t>
  </si>
  <si>
    <t>SAMA-300159</t>
  </si>
  <si>
    <t>BANK-400159</t>
  </si>
  <si>
    <t>GB39WAAZ44525714748926</t>
  </si>
  <si>
    <t>SAMA-300160</t>
  </si>
  <si>
    <t>BANK-400160</t>
  </si>
  <si>
    <t>GB77GIFH57254450539509</t>
  </si>
  <si>
    <t>SAMA-300161</t>
  </si>
  <si>
    <t>BANK-400161</t>
  </si>
  <si>
    <t>GB91BZLN72154613391138</t>
  </si>
  <si>
    <t>SAMA-300162</t>
  </si>
  <si>
    <t>BANK-400162</t>
  </si>
  <si>
    <t>GB25WBEK06903852537272</t>
  </si>
  <si>
    <t>SAMA-300163</t>
  </si>
  <si>
    <t>BANK-400163</t>
  </si>
  <si>
    <t>GB51JZDG51544586812019</t>
  </si>
  <si>
    <t>SAMA-300164</t>
  </si>
  <si>
    <t>BANK-400164</t>
  </si>
  <si>
    <t>GB79QXIO74126031092274</t>
  </si>
  <si>
    <t>SAMA-300165</t>
  </si>
  <si>
    <t>BANK-400165</t>
  </si>
  <si>
    <t>GB17UXCQ24501723207602</t>
  </si>
  <si>
    <t>SAMA-300166</t>
  </si>
  <si>
    <t>BANK-400166</t>
  </si>
  <si>
    <t>GB68CULO18193422146687</t>
  </si>
  <si>
    <t>SAMA-300167</t>
  </si>
  <si>
    <t>BANK-400167</t>
  </si>
  <si>
    <t>GB84PTBY36936934133579</t>
  </si>
  <si>
    <t>SAMA-300168</t>
  </si>
  <si>
    <t>BANK-400168</t>
  </si>
  <si>
    <t>GB15QOME35674838615534</t>
  </si>
  <si>
    <t>SAMA-300169</t>
  </si>
  <si>
    <t>BANK-400169</t>
  </si>
  <si>
    <t>GB30ORFN44878907889479</t>
  </si>
  <si>
    <t>SAMA-300170</t>
  </si>
  <si>
    <t>BANK-400170</t>
  </si>
  <si>
    <t>GB41WIVU28918166971311</t>
  </si>
  <si>
    <t>SAMA-300171</t>
  </si>
  <si>
    <t>BANK-400171</t>
  </si>
  <si>
    <t>GB77TYYB09210104798416</t>
  </si>
  <si>
    <t>SAMA-300172</t>
  </si>
  <si>
    <t>BANK-400172</t>
  </si>
  <si>
    <t>GB49VZNB47584081922530</t>
  </si>
  <si>
    <t>SAMA-300173</t>
  </si>
  <si>
    <t>BANK-400173</t>
  </si>
  <si>
    <t>GB81QECY91768749021346</t>
  </si>
  <si>
    <t>SAMA-300174</t>
  </si>
  <si>
    <t>BANK-400174</t>
  </si>
  <si>
    <t>GB17VCBX91852133450877</t>
  </si>
  <si>
    <t>SAMA-300175</t>
  </si>
  <si>
    <t>BANK-400175</t>
  </si>
  <si>
    <t>GB23VEGE66559320759800</t>
  </si>
  <si>
    <t>SAMA-300176</t>
  </si>
  <si>
    <t>BANK-400176</t>
  </si>
  <si>
    <t>GB70FYYQ55802303244743</t>
  </si>
  <si>
    <t>SAMA-300177</t>
  </si>
  <si>
    <t>BANK-400177</t>
  </si>
  <si>
    <t>GB61YVAT13143049935981</t>
  </si>
  <si>
    <t>SAMA-300178</t>
  </si>
  <si>
    <t>BANK-400178</t>
  </si>
  <si>
    <t>GB50YYQC78902047613782</t>
  </si>
  <si>
    <t>SAMA-300179</t>
  </si>
  <si>
    <t>BANK-400179</t>
  </si>
  <si>
    <t>GB34VBTC91719868235902</t>
  </si>
  <si>
    <t>SAMA-300180</t>
  </si>
  <si>
    <t>BANK-400180</t>
  </si>
  <si>
    <t>GB69CQJR31793581291688</t>
  </si>
  <si>
    <t>SAMA-300181</t>
  </si>
  <si>
    <t>BANK-400181</t>
  </si>
  <si>
    <t>GB87GWRI15706410346618</t>
  </si>
  <si>
    <t>SAMA-300182</t>
  </si>
  <si>
    <t>BANK-400182</t>
  </si>
  <si>
    <t>GB56WZJI33302489184377</t>
  </si>
  <si>
    <t>SAMA-300183</t>
  </si>
  <si>
    <t>BANK-400183</t>
  </si>
  <si>
    <t>GB21AEWU09137186704685</t>
  </si>
  <si>
    <t>SAMA-300184</t>
  </si>
  <si>
    <t>BANK-400184</t>
  </si>
  <si>
    <t>GB53SNDO70366851622901</t>
  </si>
  <si>
    <t>SAMA-300185</t>
  </si>
  <si>
    <t>BANK-400185</t>
  </si>
  <si>
    <t>GB49UJDH20899037321159</t>
  </si>
  <si>
    <t>SAMA-300186</t>
  </si>
  <si>
    <t>BANK-400186</t>
  </si>
  <si>
    <t>GB63YJHL33946169494472</t>
  </si>
  <si>
    <t>SAMA-300187</t>
  </si>
  <si>
    <t>BANK-400187</t>
  </si>
  <si>
    <t>GB54JTYJ91534197553422</t>
  </si>
  <si>
    <t>SAMA-300188</t>
  </si>
  <si>
    <t>BANK-400188</t>
  </si>
  <si>
    <t>GB73PRZX23778492084322</t>
  </si>
  <si>
    <t>SAMA-300189</t>
  </si>
  <si>
    <t>BANK-400189</t>
  </si>
  <si>
    <t>GB56WNFV24384576361416</t>
  </si>
  <si>
    <t>SAMA-300190</t>
  </si>
  <si>
    <t>BANK-400190</t>
  </si>
  <si>
    <t>GB11LULX37486180326210</t>
  </si>
  <si>
    <t>SAMA-300191</t>
  </si>
  <si>
    <t>BANK-400191</t>
  </si>
  <si>
    <t>GB71IOPH19771331732753</t>
  </si>
  <si>
    <t>SAMA-300192</t>
  </si>
  <si>
    <t>BANK-400192</t>
  </si>
  <si>
    <t>GB42PSYT45715580385886</t>
  </si>
  <si>
    <t>SAMA-300193</t>
  </si>
  <si>
    <t>BANK-400193</t>
  </si>
  <si>
    <t>GB23BZGC82849984659808</t>
  </si>
  <si>
    <t>SAMA-300194</t>
  </si>
  <si>
    <t>BANK-400194</t>
  </si>
  <si>
    <t>GB89URAW14637479114632</t>
  </si>
  <si>
    <t>SAMA-300195</t>
  </si>
  <si>
    <t>BANK-400195</t>
  </si>
  <si>
    <t>GB55KLON26185196624302</t>
  </si>
  <si>
    <t>SAMA-300196</t>
  </si>
  <si>
    <t>BANK-400196</t>
  </si>
  <si>
    <t>GB66VJIW02427523221651</t>
  </si>
  <si>
    <t>SAMA-300197</t>
  </si>
  <si>
    <t>BANK-400197</t>
  </si>
  <si>
    <t>GB51ZOBW91011173206812</t>
  </si>
  <si>
    <t>SAMA-300198</t>
  </si>
  <si>
    <t>BANK-400198</t>
  </si>
  <si>
    <t>GB14WKVS01037921412866</t>
  </si>
  <si>
    <t>SAMA-300199</t>
  </si>
  <si>
    <t>BANK-400199</t>
  </si>
  <si>
    <t>GB84XSNG90422993945854</t>
  </si>
  <si>
    <t>SAMA-300200</t>
  </si>
  <si>
    <t>BANK-400200</t>
  </si>
  <si>
    <t>GB73UHBA39679946377398</t>
  </si>
  <si>
    <t>SAMA-300201</t>
  </si>
  <si>
    <t>BANK-400201</t>
  </si>
  <si>
    <t>GB57CFVY89632854213057</t>
  </si>
  <si>
    <t>SAMA-300202</t>
  </si>
  <si>
    <t>BANK-400202</t>
  </si>
  <si>
    <t>GB82QLYV60501335226479</t>
  </si>
  <si>
    <t>SAMA-300203</t>
  </si>
  <si>
    <t>BANK-400203</t>
  </si>
  <si>
    <t>GB06ZUMX39694943325767</t>
  </si>
  <si>
    <t>SAMA-300204</t>
  </si>
  <si>
    <t>BANK-400204</t>
  </si>
  <si>
    <t>GB30RAKV90331861945991</t>
  </si>
  <si>
    <t>SAMA-300205</t>
  </si>
  <si>
    <t>BANK-400205</t>
  </si>
  <si>
    <t>GB64BRZN88348513699015</t>
  </si>
  <si>
    <t>SAMA-300206</t>
  </si>
  <si>
    <t>BANK-400206</t>
  </si>
  <si>
    <t>GB26AZQY53369902239488</t>
  </si>
  <si>
    <t>SAMA-300207</t>
  </si>
  <si>
    <t>BANK-400207</t>
  </si>
  <si>
    <t>GB94NESV91675608868069</t>
  </si>
  <si>
    <t>SAMA-300208</t>
  </si>
  <si>
    <t>BANK-400208</t>
  </si>
  <si>
    <t>GB47REKS94059087873875</t>
  </si>
  <si>
    <t>SAMA-300209</t>
  </si>
  <si>
    <t>BANK-400209</t>
  </si>
  <si>
    <t>GB53FCNA38192796511829</t>
  </si>
  <si>
    <t>SAMA-300210</t>
  </si>
  <si>
    <t>BANK-400210</t>
  </si>
  <si>
    <t>GB17EITY61713620880380</t>
  </si>
  <si>
    <t>SAMA-300211</t>
  </si>
  <si>
    <t>BANK-400211</t>
  </si>
  <si>
    <t>GB87CNET93574938158890</t>
  </si>
  <si>
    <t>SAMA-300212</t>
  </si>
  <si>
    <t>BANK-400212</t>
  </si>
  <si>
    <t>GB94FXJN39064323211768</t>
  </si>
  <si>
    <t>SAMA-300213</t>
  </si>
  <si>
    <t>BANK-400213</t>
  </si>
  <si>
    <t>GB90SKGZ85561249720720</t>
  </si>
  <si>
    <t>SAMA-300214</t>
  </si>
  <si>
    <t>BANK-400214</t>
  </si>
  <si>
    <t>GB10ILVX41467732731016</t>
  </si>
  <si>
    <t>SAMA-300215</t>
  </si>
  <si>
    <t>BANK-400215</t>
  </si>
  <si>
    <t>GB74KECK27026210494082</t>
  </si>
  <si>
    <t>SAMA-300216</t>
  </si>
  <si>
    <t>BANK-400216</t>
  </si>
  <si>
    <t>GB68CIVA41344701008154</t>
  </si>
  <si>
    <t>SAMA-300217</t>
  </si>
  <si>
    <t>BANK-400217</t>
  </si>
  <si>
    <t>GB55MJPV98064565476853</t>
  </si>
  <si>
    <t>SAMA-300218</t>
  </si>
  <si>
    <t>BANK-400218</t>
  </si>
  <si>
    <t>GB56JSQY45877174161091</t>
  </si>
  <si>
    <t>SAMA-300219</t>
  </si>
  <si>
    <t>BANK-400219</t>
  </si>
  <si>
    <t>GB68TPYJ32291370782631</t>
  </si>
  <si>
    <t>SAMA-300220</t>
  </si>
  <si>
    <t>BANK-400220</t>
  </si>
  <si>
    <t>GB47EUBZ87526660073572</t>
  </si>
  <si>
    <t>SAMA-300221</t>
  </si>
  <si>
    <t>BANK-400221</t>
  </si>
  <si>
    <t>GB59THSP65617629076393</t>
  </si>
  <si>
    <t>SAMA-300222</t>
  </si>
  <si>
    <t>BANK-400222</t>
  </si>
  <si>
    <t>GB26YXVJ67916503116869</t>
  </si>
  <si>
    <t>SAMA-300223</t>
  </si>
  <si>
    <t>BANK-400223</t>
  </si>
  <si>
    <t>GB31RUQJ68841812967758</t>
  </si>
  <si>
    <t>SAMA-300224</t>
  </si>
  <si>
    <t>BANK-400224</t>
  </si>
  <si>
    <t>GB62MLLO91554243378469</t>
  </si>
  <si>
    <t>SAMA-300225</t>
  </si>
  <si>
    <t>BANK-400225</t>
  </si>
  <si>
    <t>GB06XKHL43568464440699</t>
  </si>
  <si>
    <t>SAMA-300226</t>
  </si>
  <si>
    <t>BANK-400226</t>
  </si>
  <si>
    <t>GB86USYM06282790827170</t>
  </si>
  <si>
    <t>SAMA-300227</t>
  </si>
  <si>
    <t>BANK-400227</t>
  </si>
  <si>
    <t>GB59JVVO91378393173914</t>
  </si>
  <si>
    <t>SAMA-300228</t>
  </si>
  <si>
    <t>BANK-400228</t>
  </si>
  <si>
    <t>GB66KNXA88967884201470</t>
  </si>
  <si>
    <t>SAMA-300229</t>
  </si>
  <si>
    <t>BANK-400229</t>
  </si>
  <si>
    <t>GB86JMBB40740780313188</t>
  </si>
  <si>
    <t>SAMA-300230</t>
  </si>
  <si>
    <t>BANK-400230</t>
  </si>
  <si>
    <t>GB06VWTZ84026703727285</t>
  </si>
  <si>
    <t>SAMA-300231</t>
  </si>
  <si>
    <t>BANK-400231</t>
  </si>
  <si>
    <t>GB73GVUT46285303350785</t>
  </si>
  <si>
    <t>SAMA-300232</t>
  </si>
  <si>
    <t>BANK-400232</t>
  </si>
  <si>
    <t>GB13TWBX80828208001486</t>
  </si>
  <si>
    <t>SAMA-300233</t>
  </si>
  <si>
    <t>BANK-400233</t>
  </si>
  <si>
    <t>GB44DACU22480870827643</t>
  </si>
  <si>
    <t>SAMA-300234</t>
  </si>
  <si>
    <t>BANK-400234</t>
  </si>
  <si>
    <t>GB78IBCZ97042981907692</t>
  </si>
  <si>
    <t>SAMA-300235</t>
  </si>
  <si>
    <t>BANK-400235</t>
  </si>
  <si>
    <t>GB88DBUR53400378784969</t>
  </si>
  <si>
    <t>SAMA-300236</t>
  </si>
  <si>
    <t>BANK-400236</t>
  </si>
  <si>
    <t>GB41THIR88764609100723</t>
  </si>
  <si>
    <t>SAMA-300237</t>
  </si>
  <si>
    <t>BANK-400237</t>
  </si>
  <si>
    <t>GB50DKUM52916917245954</t>
  </si>
  <si>
    <t>SAMA-300238</t>
  </si>
  <si>
    <t>BANK-400238</t>
  </si>
  <si>
    <t>GB82FPLU43190467762161</t>
  </si>
  <si>
    <t>SAMA-300239</t>
  </si>
  <si>
    <t>BANK-400239</t>
  </si>
  <si>
    <t>GB02QRES66132680716327</t>
  </si>
  <si>
    <t>SAMA-300240</t>
  </si>
  <si>
    <t>BANK-400240</t>
  </si>
  <si>
    <t>GB93VSWF79576242614149</t>
  </si>
  <si>
    <t>SAMA-300241</t>
  </si>
  <si>
    <t>BANK-400241</t>
  </si>
  <si>
    <t>GB10BIZN42537836538755</t>
  </si>
  <si>
    <t>SAMA-300242</t>
  </si>
  <si>
    <t>BANK-400242</t>
  </si>
  <si>
    <t>GB09KXHZ10898065014583</t>
  </si>
  <si>
    <t>SAMA-300243</t>
  </si>
  <si>
    <t>BANK-400243</t>
  </si>
  <si>
    <t>GB32HYJW02697419065166</t>
  </si>
  <si>
    <t>SAMA-300244</t>
  </si>
  <si>
    <t>BANK-400244</t>
  </si>
  <si>
    <t>GB61XAGQ15157839165994</t>
  </si>
  <si>
    <t>SAMA-300245</t>
  </si>
  <si>
    <t>BANK-400245</t>
  </si>
  <si>
    <t>GB63BQIG24008928399522</t>
  </si>
  <si>
    <t>SAMA-300246</t>
  </si>
  <si>
    <t>BANK-400246</t>
  </si>
  <si>
    <t>GB50QBFC24904202848633</t>
  </si>
  <si>
    <t>SAMA-300247</t>
  </si>
  <si>
    <t>BANK-400247</t>
  </si>
  <si>
    <t>GB86JKGZ58907565648377</t>
  </si>
  <si>
    <t>SAMA-300248</t>
  </si>
  <si>
    <t>BANK-400248</t>
  </si>
  <si>
    <t>GB08AKMH52075350957110</t>
  </si>
  <si>
    <t>SAMA-300249</t>
  </si>
  <si>
    <t>BANK-400249</t>
  </si>
  <si>
    <t>GB42ELCG50208584363662</t>
  </si>
  <si>
    <t>SAMA-300250</t>
  </si>
  <si>
    <t>BANK-400250</t>
  </si>
  <si>
    <t>GB07NXJG08101450325899</t>
  </si>
  <si>
    <t>SAMA-300251</t>
  </si>
  <si>
    <t>BANK-400251</t>
  </si>
  <si>
    <t>GB58BBHL30917482283028</t>
  </si>
  <si>
    <t>SAMA-300252</t>
  </si>
  <si>
    <t>BANK-400252</t>
  </si>
  <si>
    <t>GB24FYRE87614134721014</t>
  </si>
  <si>
    <t>SAMA-300253</t>
  </si>
  <si>
    <t>BANK-400253</t>
  </si>
  <si>
    <t>GB35QLDG17189433783898</t>
  </si>
  <si>
    <t>SAMA-300254</t>
  </si>
  <si>
    <t>BANK-400254</t>
  </si>
  <si>
    <t>GB45HPHE89201400633708</t>
  </si>
  <si>
    <t>SAMA-300255</t>
  </si>
  <si>
    <t>BANK-400255</t>
  </si>
  <si>
    <t>GB14OZAU81723215620777</t>
  </si>
  <si>
    <t>SAMA-300256</t>
  </si>
  <si>
    <t>BANK-400256</t>
  </si>
  <si>
    <t>GB83OBCC65911573669420</t>
  </si>
  <si>
    <t>SAMA-300257</t>
  </si>
  <si>
    <t>BANK-400257</t>
  </si>
  <si>
    <t>GB24YWKG74678535819427</t>
  </si>
  <si>
    <t>SAMA-300258</t>
  </si>
  <si>
    <t>BANK-400258</t>
  </si>
  <si>
    <t>GB52NAEG44944791246649</t>
  </si>
  <si>
    <t>SAMA-300259</t>
  </si>
  <si>
    <t>BANK-400259</t>
  </si>
  <si>
    <t>GB14VEFZ19411603474539</t>
  </si>
  <si>
    <t>SAMA-300260</t>
  </si>
  <si>
    <t>BANK-400260</t>
  </si>
  <si>
    <t>GB80DBNV44436524270011</t>
  </si>
  <si>
    <t>SAMA-300261</t>
  </si>
  <si>
    <t>BANK-400261</t>
  </si>
  <si>
    <t>GB55WVGZ72259344823880</t>
  </si>
  <si>
    <t>SAMA-300262</t>
  </si>
  <si>
    <t>BANK-400262</t>
  </si>
  <si>
    <t>GB68OBWC42490966658850</t>
  </si>
  <si>
    <t>SAMA-300263</t>
  </si>
  <si>
    <t>BANK-400263</t>
  </si>
  <si>
    <t>GB72ARAN71829008460296</t>
  </si>
  <si>
    <t>SAMA-300264</t>
  </si>
  <si>
    <t>BANK-400264</t>
  </si>
  <si>
    <t>GB14RHWF00903713598509</t>
  </si>
  <si>
    <t>SAMA-300265</t>
  </si>
  <si>
    <t>BANK-400265</t>
  </si>
  <si>
    <t>GB88TFDM14762785349130</t>
  </si>
  <si>
    <t>SAMA-300266</t>
  </si>
  <si>
    <t>BANK-400266</t>
  </si>
  <si>
    <t>GB44ZOSW75218135714190</t>
  </si>
  <si>
    <t>SAMA-300267</t>
  </si>
  <si>
    <t>BANK-400267</t>
  </si>
  <si>
    <t>GB51ZKOB15680278587080</t>
  </si>
  <si>
    <t>SAMA-300268</t>
  </si>
  <si>
    <t>BANK-400268</t>
  </si>
  <si>
    <t>GB54GPAI24843044154716</t>
  </si>
  <si>
    <t>SAMA-300269</t>
  </si>
  <si>
    <t>BANK-400269</t>
  </si>
  <si>
    <t>GB86XAFC02910271362760</t>
  </si>
  <si>
    <t>SAMA-300270</t>
  </si>
  <si>
    <t>BANK-400270</t>
  </si>
  <si>
    <t>GB13SRMG32114050554831</t>
  </si>
  <si>
    <t>SAMA-300271</t>
  </si>
  <si>
    <t>BANK-400271</t>
  </si>
  <si>
    <t>GB77OYRL76061383052952</t>
  </si>
  <si>
    <t>SAMA-300272</t>
  </si>
  <si>
    <t>BANK-400272</t>
  </si>
  <si>
    <t>GB88QUCG12351793737254</t>
  </si>
  <si>
    <t>SAMA-300273</t>
  </si>
  <si>
    <t>BANK-400273</t>
  </si>
  <si>
    <t>GB53ENUC15923450913994</t>
  </si>
  <si>
    <t>SAMA-300274</t>
  </si>
  <si>
    <t>BANK-400274</t>
  </si>
  <si>
    <t>GB51AIVC31838392658789</t>
  </si>
  <si>
    <t>SAMA-300275</t>
  </si>
  <si>
    <t>BANK-400275</t>
  </si>
  <si>
    <t>GB49OPNP30468047242335</t>
  </si>
  <si>
    <t>SAMA-300276</t>
  </si>
  <si>
    <t>BANK-400276</t>
  </si>
  <si>
    <t>GB56TUGL89154176735653</t>
  </si>
  <si>
    <t>SAMA-300277</t>
  </si>
  <si>
    <t>BANK-400277</t>
  </si>
  <si>
    <t>GB46ZFGU10361862236433</t>
  </si>
  <si>
    <t>SAMA-300278</t>
  </si>
  <si>
    <t>BANK-400278</t>
  </si>
  <si>
    <t>GB60CLED03727557387558</t>
  </si>
  <si>
    <t>SAMA-300279</t>
  </si>
  <si>
    <t>BANK-400279</t>
  </si>
  <si>
    <t>GB12BYEG99228099285029</t>
  </si>
  <si>
    <t>SAMA-300280</t>
  </si>
  <si>
    <t>BANK-400280</t>
  </si>
  <si>
    <t>GB62PTBV49975822207156</t>
  </si>
  <si>
    <t>SAMA-300281</t>
  </si>
  <si>
    <t>BANK-400281</t>
  </si>
  <si>
    <t>GB30VKRZ53581476564661</t>
  </si>
  <si>
    <t>SAMA-300282</t>
  </si>
  <si>
    <t>BANK-400282</t>
  </si>
  <si>
    <t>GB73EWQC23543856945679</t>
  </si>
  <si>
    <t>SAMA-300283</t>
  </si>
  <si>
    <t>BANK-400283</t>
  </si>
  <si>
    <t>GB50FKQA05842027270544</t>
  </si>
  <si>
    <t>SAMA-300284</t>
  </si>
  <si>
    <t>BANK-400284</t>
  </si>
  <si>
    <t>GB10MEYL92475126758238</t>
  </si>
  <si>
    <t>SAMA-300285</t>
  </si>
  <si>
    <t>BANK-400285</t>
  </si>
  <si>
    <t>GB36QXDE83169242669249</t>
  </si>
  <si>
    <t>SAMA-300286</t>
  </si>
  <si>
    <t>BANK-400286</t>
  </si>
  <si>
    <t>GB07UEZW90723319976417</t>
  </si>
  <si>
    <t>SAMA-300287</t>
  </si>
  <si>
    <t>BANK-400287</t>
  </si>
  <si>
    <t>GB96XKYG26985528245530</t>
  </si>
  <si>
    <t>SAMA-300288</t>
  </si>
  <si>
    <t>BANK-400288</t>
  </si>
  <si>
    <t>GB11CUAY18814350446273</t>
  </si>
  <si>
    <t>SAMA-300289</t>
  </si>
  <si>
    <t>BANK-400289</t>
  </si>
  <si>
    <t>GB29XPSJ14140394383727</t>
  </si>
  <si>
    <t>SAMA-300290</t>
  </si>
  <si>
    <t>BANK-400290</t>
  </si>
  <si>
    <t>GB03QCVW03663497198814</t>
  </si>
  <si>
    <t>SAMA-300291</t>
  </si>
  <si>
    <t>BANK-400291</t>
  </si>
  <si>
    <t>GB92YDKU92213157777532</t>
  </si>
  <si>
    <t>SAMA-300292</t>
  </si>
  <si>
    <t>BANK-400292</t>
  </si>
  <si>
    <t>GB62IMZL07606455370597</t>
  </si>
  <si>
    <t>SAMA-300293</t>
  </si>
  <si>
    <t>BANK-400293</t>
  </si>
  <si>
    <t>GB43UHEN79909034925464</t>
  </si>
  <si>
    <t>SAMA-300294</t>
  </si>
  <si>
    <t>BANK-400294</t>
  </si>
  <si>
    <t>GB82OZAB85227224821184</t>
  </si>
  <si>
    <t>SAMA-300295</t>
  </si>
  <si>
    <t>BANK-400295</t>
  </si>
  <si>
    <t>GB65CHEM00233863019671</t>
  </si>
  <si>
    <t>SAMA-300296</t>
  </si>
  <si>
    <t>BANK-400296</t>
  </si>
  <si>
    <t>GB78EWYE86594106427726</t>
  </si>
  <si>
    <t>SAMA-300297</t>
  </si>
  <si>
    <t>BANK-400297</t>
  </si>
  <si>
    <t>GB63EZXR45594524729624</t>
  </si>
  <si>
    <t>SAMA-300298</t>
  </si>
  <si>
    <t>BANK-400298</t>
  </si>
  <si>
    <t>GB63HLWQ26996309255537</t>
  </si>
  <si>
    <t>SAMA-300299</t>
  </si>
  <si>
    <t>BANK-400299</t>
  </si>
  <si>
    <t>GB25RMUY43429472680118</t>
  </si>
  <si>
    <t>SAMA-300300</t>
  </si>
  <si>
    <t>BANK-400300</t>
  </si>
  <si>
    <t>GB41OHQZ12126954061346</t>
  </si>
  <si>
    <t>SAMA-300301</t>
  </si>
  <si>
    <t>BANK-400301</t>
  </si>
  <si>
    <t>GB31RLIL12015568667309</t>
  </si>
  <si>
    <t>SAMA-300302</t>
  </si>
  <si>
    <t>BANK-400302</t>
  </si>
  <si>
    <t>GB94HWWU30259357216337</t>
  </si>
  <si>
    <t>SAMA-300303</t>
  </si>
  <si>
    <t>BANK-400303</t>
  </si>
  <si>
    <t>GB95COYB08955558757156</t>
  </si>
  <si>
    <t>SAMA-300304</t>
  </si>
  <si>
    <t>BANK-400304</t>
  </si>
  <si>
    <t>GB28FZJF54476959052165</t>
  </si>
  <si>
    <t>SAMA-300305</t>
  </si>
  <si>
    <t>BANK-400305</t>
  </si>
  <si>
    <t>GB28ZWXU10009828936940</t>
  </si>
  <si>
    <t>SAMA-300306</t>
  </si>
  <si>
    <t>BANK-400306</t>
  </si>
  <si>
    <t>GB81CWNS72079606351570</t>
  </si>
  <si>
    <t>SAMA-300307</t>
  </si>
  <si>
    <t>BANK-400307</t>
  </si>
  <si>
    <t>GB52XZBW70442465809347</t>
  </si>
  <si>
    <t>SAMA-300308</t>
  </si>
  <si>
    <t>BANK-400308</t>
  </si>
  <si>
    <t>GB37YADA66207546515495</t>
  </si>
  <si>
    <t>SAMA-300309</t>
  </si>
  <si>
    <t>BANK-400309</t>
  </si>
  <si>
    <t>GB22OWVJ25167157768775</t>
  </si>
  <si>
    <t>SAMA-300310</t>
  </si>
  <si>
    <t>BANK-400310</t>
  </si>
  <si>
    <t>GB10LCWL02103760023965</t>
  </si>
  <si>
    <t>SAMA-300311</t>
  </si>
  <si>
    <t>BANK-400311</t>
  </si>
  <si>
    <t>GB35MPYC40958470893353</t>
  </si>
  <si>
    <t>SAMA-300312</t>
  </si>
  <si>
    <t>BANK-400312</t>
  </si>
  <si>
    <t>GB20FRRV98270741825563</t>
  </si>
  <si>
    <t>SAMA-300313</t>
  </si>
  <si>
    <t>BANK-400313</t>
  </si>
  <si>
    <t>GB74ZPYS90368848286429</t>
  </si>
  <si>
    <t>SAMA-300314</t>
  </si>
  <si>
    <t>BANK-400314</t>
  </si>
  <si>
    <t>GB59OFVT70557745032613</t>
  </si>
  <si>
    <t>SAMA-300315</t>
  </si>
  <si>
    <t>BANK-400315</t>
  </si>
  <si>
    <t>GB66OWCR20630168486489</t>
  </si>
  <si>
    <t>SAMA-300316</t>
  </si>
  <si>
    <t>BANK-400316</t>
  </si>
  <si>
    <t>GB79EVFM95887169840134</t>
  </si>
  <si>
    <t>SAMA-300317</t>
  </si>
  <si>
    <t>BANK-400317</t>
  </si>
  <si>
    <t>GB94KSJI39909437954753</t>
  </si>
  <si>
    <t>SAMA-300318</t>
  </si>
  <si>
    <t>BANK-400318</t>
  </si>
  <si>
    <t>GB24XRIX87414615584095</t>
  </si>
  <si>
    <t>SAMA-300319</t>
  </si>
  <si>
    <t>BANK-400319</t>
  </si>
  <si>
    <t>GB26XZSA31538016240288</t>
  </si>
  <si>
    <t>SAMA-300320</t>
  </si>
  <si>
    <t>BANK-400320</t>
  </si>
  <si>
    <t>GB06WPNO85232381286558</t>
  </si>
  <si>
    <t>SAMA-300321</t>
  </si>
  <si>
    <t>BANK-400321</t>
  </si>
  <si>
    <t>GB58MKHB12854946735837</t>
  </si>
  <si>
    <t>SAMA-300322</t>
  </si>
  <si>
    <t>BANK-400322</t>
  </si>
  <si>
    <t>GB88AIKE72872773105013</t>
  </si>
  <si>
    <t>SAMA-300323</t>
  </si>
  <si>
    <t>BANK-400323</t>
  </si>
  <si>
    <t>GB45WHTW82087679688169</t>
  </si>
  <si>
    <t>SAMA-300324</t>
  </si>
  <si>
    <t>BANK-400324</t>
  </si>
  <si>
    <t>GB48DIHG45586948753986</t>
  </si>
  <si>
    <t>SAMA-300325</t>
  </si>
  <si>
    <t>BANK-400325</t>
  </si>
  <si>
    <t>GB89QUWR82068031938746</t>
  </si>
  <si>
    <t>SAMA-300326</t>
  </si>
  <si>
    <t>BANK-400326</t>
  </si>
  <si>
    <t>GB87LKGD77578031070693</t>
  </si>
  <si>
    <t>SAMA-300327</t>
  </si>
  <si>
    <t>BANK-400327</t>
  </si>
  <si>
    <t>GB57BRHP51742799172409</t>
  </si>
  <si>
    <t>SAMA-300328</t>
  </si>
  <si>
    <t>BANK-400328</t>
  </si>
  <si>
    <t>GB52GSKM61999184605409</t>
  </si>
  <si>
    <t>SAMA-300329</t>
  </si>
  <si>
    <t>BANK-400329</t>
  </si>
  <si>
    <t>GB69SEKJ51151485008850</t>
  </si>
  <si>
    <t>SAMA-300330</t>
  </si>
  <si>
    <t>BANK-400330</t>
  </si>
  <si>
    <t>GB82NAMV46264610975296</t>
  </si>
  <si>
    <t>SAMA-300331</t>
  </si>
  <si>
    <t>BANK-400331</t>
  </si>
  <si>
    <t>GB18IVAX57146674534414</t>
  </si>
  <si>
    <t>SAMA-300332</t>
  </si>
  <si>
    <t>BANK-400332</t>
  </si>
  <si>
    <t>GB46PVEM11826520041093</t>
  </si>
  <si>
    <t>SAMA-300333</t>
  </si>
  <si>
    <t>BANK-400333</t>
  </si>
  <si>
    <t>GB13NLJI56002121744584</t>
  </si>
  <si>
    <t>SAMA-300334</t>
  </si>
  <si>
    <t>BANK-400334</t>
  </si>
  <si>
    <t>GB76ZCZW29036830508322</t>
  </si>
  <si>
    <t>SAMA-300335</t>
  </si>
  <si>
    <t>BANK-400335</t>
  </si>
  <si>
    <t>GB33AEBF23846098041317</t>
  </si>
  <si>
    <t>SAMA-300336</t>
  </si>
  <si>
    <t>BANK-400336</t>
  </si>
  <si>
    <t>GB75UBUK61031062202932</t>
  </si>
  <si>
    <t>SAMA-300337</t>
  </si>
  <si>
    <t>BANK-400337</t>
  </si>
  <si>
    <t>GB89BSVC16214665027851</t>
  </si>
  <si>
    <t>SAMA-300338</t>
  </si>
  <si>
    <t>BANK-400338</t>
  </si>
  <si>
    <t>GB73VDEJ77790998597599</t>
  </si>
  <si>
    <t>SAMA-300339</t>
  </si>
  <si>
    <t>BANK-400339</t>
  </si>
  <si>
    <t>GB22QHPU24234518081785</t>
  </si>
  <si>
    <t>SAMA-300340</t>
  </si>
  <si>
    <t>BANK-400340</t>
  </si>
  <si>
    <t>GB11HXUK98203269066792</t>
  </si>
  <si>
    <t>SAMA-300341</t>
  </si>
  <si>
    <t>BANK-400341</t>
  </si>
  <si>
    <t>GB80IYMK13749048567272</t>
  </si>
  <si>
    <t>SAMA-300342</t>
  </si>
  <si>
    <t>BANK-400342</t>
  </si>
  <si>
    <t>GB40XFMW59542817728079</t>
  </si>
  <si>
    <t>SAMA-300343</t>
  </si>
  <si>
    <t>BANK-400343</t>
  </si>
  <si>
    <t>GB05KEEY43015328748478</t>
  </si>
  <si>
    <t>SAMA-300344</t>
  </si>
  <si>
    <t>BANK-400344</t>
  </si>
  <si>
    <t>GB59ELKU35621862404855</t>
  </si>
  <si>
    <t>SAMA-300345</t>
  </si>
  <si>
    <t>BANK-400345</t>
  </si>
  <si>
    <t>GB62HNZJ70841826055135</t>
  </si>
  <si>
    <t>SAMA-300346</t>
  </si>
  <si>
    <t>BANK-400346</t>
  </si>
  <si>
    <t>GB49ZXJX84142939579576</t>
  </si>
  <si>
    <t>SAMA-300347</t>
  </si>
  <si>
    <t>BANK-400347</t>
  </si>
  <si>
    <t>GB40QLAU99874118749623</t>
  </si>
  <si>
    <t>SAMA-300348</t>
  </si>
  <si>
    <t>BANK-400348</t>
  </si>
  <si>
    <t>GB43OIYV66850415286891</t>
  </si>
  <si>
    <t>SAMA-300349</t>
  </si>
  <si>
    <t>BANK-400349</t>
  </si>
  <si>
    <t>GB59HTWV33658615391275</t>
  </si>
  <si>
    <t>SAMA-300350</t>
  </si>
  <si>
    <t>BANK-400350</t>
  </si>
  <si>
    <t>GB86HHIH91427537689490</t>
  </si>
  <si>
    <t>SAMA-300351</t>
  </si>
  <si>
    <t>BANK-400351</t>
  </si>
  <si>
    <t>GB24CJFY25870566442211</t>
  </si>
  <si>
    <t>SAMA-300352</t>
  </si>
  <si>
    <t>BANK-400352</t>
  </si>
  <si>
    <t>GB71JGNG72798825298496</t>
  </si>
  <si>
    <t>SAMA-300353</t>
  </si>
  <si>
    <t>BANK-400353</t>
  </si>
  <si>
    <t>GB80QGSD77302922214667</t>
  </si>
  <si>
    <t>SAMA-300354</t>
  </si>
  <si>
    <t>BANK-400354</t>
  </si>
  <si>
    <t>GB14MLDZ54094221455336</t>
  </si>
  <si>
    <t>SAMA-300355</t>
  </si>
  <si>
    <t>BANK-400355</t>
  </si>
  <si>
    <t>GB21DSCI97645343497213</t>
  </si>
  <si>
    <t>SAMA-300356</t>
  </si>
  <si>
    <t>BANK-400356</t>
  </si>
  <si>
    <t>GB27EJFF77015485109380</t>
  </si>
  <si>
    <t>SAMA-300357</t>
  </si>
  <si>
    <t>BANK-400357</t>
  </si>
  <si>
    <t>GB83HIJS02108671064362</t>
  </si>
  <si>
    <t>SAMA-300358</t>
  </si>
  <si>
    <t>BANK-400358</t>
  </si>
  <si>
    <t>GB35WBTP10462166413625</t>
  </si>
  <si>
    <t>SAMA-300359</t>
  </si>
  <si>
    <t>BANK-400359</t>
  </si>
  <si>
    <t>GB03LSEI84302086308597</t>
  </si>
  <si>
    <t>SAMA-300360</t>
  </si>
  <si>
    <t>BANK-400360</t>
  </si>
  <si>
    <t>GB61JKAO67121980942368</t>
  </si>
  <si>
    <t>SAMA-300361</t>
  </si>
  <si>
    <t>BANK-400361</t>
  </si>
  <si>
    <t>GB17ZCEU47687726701347</t>
  </si>
  <si>
    <t>SAMA-300362</t>
  </si>
  <si>
    <t>BANK-400362</t>
  </si>
  <si>
    <t>GB90LYQI14768202367101</t>
  </si>
  <si>
    <t>SAMA-300363</t>
  </si>
  <si>
    <t>BANK-400363</t>
  </si>
  <si>
    <t>GB32RJBH04804252934043</t>
  </si>
  <si>
    <t>SAMA-300364</t>
  </si>
  <si>
    <t>BANK-400364</t>
  </si>
  <si>
    <t>GB24IVLL57405314736837</t>
  </si>
  <si>
    <t>SAMA-300365</t>
  </si>
  <si>
    <t>BANK-400365</t>
  </si>
  <si>
    <t>GB76GPPN28835487090699</t>
  </si>
  <si>
    <t>SAMA-300366</t>
  </si>
  <si>
    <t>BANK-400366</t>
  </si>
  <si>
    <t>GB38PCJG24985943903697</t>
  </si>
  <si>
    <t>SAMA-300367</t>
  </si>
  <si>
    <t>BANK-400367</t>
  </si>
  <si>
    <t>GB16WKOB13244258099478</t>
  </si>
  <si>
    <t>SAMA-300368</t>
  </si>
  <si>
    <t>BANK-400368</t>
  </si>
  <si>
    <t>GB11QVPU45165240265788</t>
  </si>
  <si>
    <t>SAMA-300369</t>
  </si>
  <si>
    <t>BANK-400369</t>
  </si>
  <si>
    <t>GB07ECSA13938948236755</t>
  </si>
  <si>
    <t>SAMA-300370</t>
  </si>
  <si>
    <t>BANK-400370</t>
  </si>
  <si>
    <t>GB07SUXW08892457212515</t>
  </si>
  <si>
    <t>SAMA-300371</t>
  </si>
  <si>
    <t>BANK-400371</t>
  </si>
  <si>
    <t>GB88WGEB77407095840844</t>
  </si>
  <si>
    <t>SAMA-300372</t>
  </si>
  <si>
    <t>BANK-400372</t>
  </si>
  <si>
    <t>GB35FPAJ68416877233854</t>
  </si>
  <si>
    <t>SAMA-300373</t>
  </si>
  <si>
    <t>BANK-400373</t>
  </si>
  <si>
    <t>GB41SEMZ31907436706099</t>
  </si>
  <si>
    <t>SAMA-300374</t>
  </si>
  <si>
    <t>BANK-400374</t>
  </si>
  <si>
    <t>GB48YKQY15734976339948</t>
  </si>
  <si>
    <t>SAMA-300375</t>
  </si>
  <si>
    <t>BANK-400375</t>
  </si>
  <si>
    <t>GB36QXGC45424793749954</t>
  </si>
  <si>
    <t>SAMA-300376</t>
  </si>
  <si>
    <t>BANK-400376</t>
  </si>
  <si>
    <t>GB27QTCH94767236437587</t>
  </si>
  <si>
    <t>SAMA-300377</t>
  </si>
  <si>
    <t>BANK-400377</t>
  </si>
  <si>
    <t>GB15HBBB19852037056444</t>
  </si>
  <si>
    <t>SAMA-300378</t>
  </si>
  <si>
    <t>BANK-400378</t>
  </si>
  <si>
    <t>GB56VZNB99772694924797</t>
  </si>
  <si>
    <t>SAMA-300379</t>
  </si>
  <si>
    <t>BANK-400379</t>
  </si>
  <si>
    <t>GB37KLUA48646412514261</t>
  </si>
  <si>
    <t>SAMA-300380</t>
  </si>
  <si>
    <t>BANK-400380</t>
  </si>
  <si>
    <t>GB27PBFK83133981374075</t>
  </si>
  <si>
    <t>SAMA-300381</t>
  </si>
  <si>
    <t>BANK-400381</t>
  </si>
  <si>
    <t>GB45YBBX67956624641551</t>
  </si>
  <si>
    <t>SAMA-300382</t>
  </si>
  <si>
    <t>BANK-400382</t>
  </si>
  <si>
    <t>GB43CNPT13199845908089</t>
  </si>
  <si>
    <t>SAMA-300383</t>
  </si>
  <si>
    <t>BANK-400383</t>
  </si>
  <si>
    <t>GB38PNVJ49659971724944</t>
  </si>
  <si>
    <t>SAMA-300384</t>
  </si>
  <si>
    <t>BANK-400384</t>
  </si>
  <si>
    <t>GB50FSUA95089190046889</t>
  </si>
  <si>
    <t>SAMA-300385</t>
  </si>
  <si>
    <t>BANK-400385</t>
  </si>
  <si>
    <t>GB57MSGZ20617839621969</t>
  </si>
  <si>
    <t>SAMA-300386</t>
  </si>
  <si>
    <t>BANK-400386</t>
  </si>
  <si>
    <t>GB28VXOG23624530356606</t>
  </si>
  <si>
    <t>SAMA-300387</t>
  </si>
  <si>
    <t>BANK-400387</t>
  </si>
  <si>
    <t>GB79RYNI52098071272154</t>
  </si>
  <si>
    <t>SAMA-300388</t>
  </si>
  <si>
    <t>BANK-400388</t>
  </si>
  <si>
    <t>GB65JCRG60560152860530</t>
  </si>
  <si>
    <t>SAMA-300389</t>
  </si>
  <si>
    <t>BANK-400389</t>
  </si>
  <si>
    <t>GB40CNEN63243282529147</t>
  </si>
  <si>
    <t>SAMA-300390</t>
  </si>
  <si>
    <t>BANK-400390</t>
  </si>
  <si>
    <t>GB84FBVE49787149938215</t>
  </si>
  <si>
    <t>SAMA-300391</t>
  </si>
  <si>
    <t>BANK-400391</t>
  </si>
  <si>
    <t>GB44XRON95499560046454</t>
  </si>
  <si>
    <t>SAMA-300392</t>
  </si>
  <si>
    <t>BANK-400392</t>
  </si>
  <si>
    <t>GB77EGAY93756034694663</t>
  </si>
  <si>
    <t>SAMA-300393</t>
  </si>
  <si>
    <t>BANK-400393</t>
  </si>
  <si>
    <t>GB45JGHM58578637720935</t>
  </si>
  <si>
    <t>SAMA-300394</t>
  </si>
  <si>
    <t>BANK-400394</t>
  </si>
  <si>
    <t>GB29FUYR36252730507463</t>
  </si>
  <si>
    <t>SAMA-300395</t>
  </si>
  <si>
    <t>BANK-400395</t>
  </si>
  <si>
    <t>GB53BAPG74462846241410</t>
  </si>
  <si>
    <t>SAMA-300396</t>
  </si>
  <si>
    <t>BANK-400396</t>
  </si>
  <si>
    <t>GB13EPKJ60451224709063</t>
  </si>
  <si>
    <t>SAMA-300397</t>
  </si>
  <si>
    <t>BANK-400397</t>
  </si>
  <si>
    <t>GB34NYAK63340095088184</t>
  </si>
  <si>
    <t>SAMA-300398</t>
  </si>
  <si>
    <t>BANK-400398</t>
  </si>
  <si>
    <t>GB29JCVW81718500419113</t>
  </si>
  <si>
    <t>SAMA-300399</t>
  </si>
  <si>
    <t>BANK-400399</t>
  </si>
  <si>
    <t>GB63PWZZ63595437909599</t>
  </si>
  <si>
    <t>SAMA-300400</t>
  </si>
  <si>
    <t>BANK-400400</t>
  </si>
  <si>
    <t>GB14QKUW77574141707133</t>
  </si>
  <si>
    <t>SAMA-300401</t>
  </si>
  <si>
    <t>BANK-400401</t>
  </si>
  <si>
    <t>GB30EWUI96096991804022</t>
  </si>
  <si>
    <t>SAMA-300402</t>
  </si>
  <si>
    <t>BANK-400402</t>
  </si>
  <si>
    <t>GB64XAQD31697526641270</t>
  </si>
  <si>
    <t>SAMA-300403</t>
  </si>
  <si>
    <t>BANK-400403</t>
  </si>
  <si>
    <t>GB11BKOJ03560072893474</t>
  </si>
  <si>
    <t>SAMA-300404</t>
  </si>
  <si>
    <t>BANK-400404</t>
  </si>
  <si>
    <t>GB52JAKU67229561727896</t>
  </si>
  <si>
    <t>SAMA-300405</t>
  </si>
  <si>
    <t>BANK-400405</t>
  </si>
  <si>
    <t>GB94WSSX52356711085913</t>
  </si>
  <si>
    <t>SAMA-300406</t>
  </si>
  <si>
    <t>BANK-400406</t>
  </si>
  <si>
    <t>GB89FJGJ94710474181219</t>
  </si>
  <si>
    <t>SAMA-300407</t>
  </si>
  <si>
    <t>BANK-400407</t>
  </si>
  <si>
    <t>GB88FZYG39656943461391</t>
  </si>
  <si>
    <t>SAMA-300408</t>
  </si>
  <si>
    <t>BANK-400408</t>
  </si>
  <si>
    <t>GB12RSGB88956782772483</t>
  </si>
  <si>
    <t>SAMA-300409</t>
  </si>
  <si>
    <t>BANK-400409</t>
  </si>
  <si>
    <t>GB80KJPI63051178612099</t>
  </si>
  <si>
    <t>SAMA-300410</t>
  </si>
  <si>
    <t>BANK-400410</t>
  </si>
  <si>
    <t>GB08CHQF98832729249324</t>
  </si>
  <si>
    <t>SAMA-300411</t>
  </si>
  <si>
    <t>BANK-400411</t>
  </si>
  <si>
    <t>GB13JPNZ68690299842807</t>
  </si>
  <si>
    <t>SAMA-300412</t>
  </si>
  <si>
    <t>BANK-400412</t>
  </si>
  <si>
    <t>GB90UOHK88364768429276</t>
  </si>
  <si>
    <t>SAMA-300413</t>
  </si>
  <si>
    <t>BANK-400413</t>
  </si>
  <si>
    <t>GB24PFPN56779646846134</t>
  </si>
  <si>
    <t>SAMA-300414</t>
  </si>
  <si>
    <t>BANK-400414</t>
  </si>
  <si>
    <t>GB73ILAF37184975315389</t>
  </si>
  <si>
    <t>SAMA-300415</t>
  </si>
  <si>
    <t>BANK-400415</t>
  </si>
  <si>
    <t>GB40FUBP54853797265076</t>
  </si>
  <si>
    <t>SAMA-300416</t>
  </si>
  <si>
    <t>BANK-400416</t>
  </si>
  <si>
    <t>GB43XSPC10230659474242</t>
  </si>
  <si>
    <t>SAMA-300417</t>
  </si>
  <si>
    <t>BANK-400417</t>
  </si>
  <si>
    <t>GB39RNKT03871779508607</t>
  </si>
  <si>
    <t>SAMA-300418</t>
  </si>
  <si>
    <t>BANK-400418</t>
  </si>
  <si>
    <t>GB20ISPW27870711859629</t>
  </si>
  <si>
    <t>SAMA-300419</t>
  </si>
  <si>
    <t>BANK-400419</t>
  </si>
  <si>
    <t>GB12GYOK20752171286258</t>
  </si>
  <si>
    <t>SAMA-300420</t>
  </si>
  <si>
    <t>BANK-400420</t>
  </si>
  <si>
    <t>GB55CNQC07812225471126</t>
  </si>
  <si>
    <t>SAMA-300421</t>
  </si>
  <si>
    <t>BANK-400421</t>
  </si>
  <si>
    <t>GB46ESGQ01118845844585</t>
  </si>
  <si>
    <t>SAMA-300422</t>
  </si>
  <si>
    <t>BANK-400422</t>
  </si>
  <si>
    <t>GB52ARIV03279268624778</t>
  </si>
  <si>
    <t>SAMA-300423</t>
  </si>
  <si>
    <t>BANK-400423</t>
  </si>
  <si>
    <t>GB89UVMZ11683451148120</t>
  </si>
  <si>
    <t>SAMA-300424</t>
  </si>
  <si>
    <t>BANK-400424</t>
  </si>
  <si>
    <t>GB03ODRZ07579446095129</t>
  </si>
  <si>
    <t>SAMA-300425</t>
  </si>
  <si>
    <t>BANK-400425</t>
  </si>
  <si>
    <t>GB17IXWB88356183117837</t>
  </si>
  <si>
    <t>SAMA-300426</t>
  </si>
  <si>
    <t>BANK-400426</t>
  </si>
  <si>
    <t>GB81GBRU38603845867798</t>
  </si>
  <si>
    <t>SAMA-300427</t>
  </si>
  <si>
    <t>BANK-400427</t>
  </si>
  <si>
    <t>GB79LEJX24012791735270</t>
  </si>
  <si>
    <t>SAMA-300428</t>
  </si>
  <si>
    <t>BANK-400428</t>
  </si>
  <si>
    <t>GB70DAFT00927715375973</t>
  </si>
  <si>
    <t>SAMA-300429</t>
  </si>
  <si>
    <t>BANK-400429</t>
  </si>
  <si>
    <t>GB69MEKT55411753409873</t>
  </si>
  <si>
    <t>SAMA-300430</t>
  </si>
  <si>
    <t>BANK-400430</t>
  </si>
  <si>
    <t>GB56MGGP91216316897274</t>
  </si>
  <si>
    <t>SAMA-300431</t>
  </si>
  <si>
    <t>BANK-400431</t>
  </si>
  <si>
    <t>GB30RQBJ97539320238638</t>
  </si>
  <si>
    <t>SAMA-300432</t>
  </si>
  <si>
    <t>BANK-400432</t>
  </si>
  <si>
    <t>GB64SQGN38737328731334</t>
  </si>
  <si>
    <t>SAMA-300433</t>
  </si>
  <si>
    <t>BANK-400433</t>
  </si>
  <si>
    <t>GB36TWJU27234659853849</t>
  </si>
  <si>
    <t>SAMA-300434</t>
  </si>
  <si>
    <t>BANK-400434</t>
  </si>
  <si>
    <t>GB46FELB02534996915854</t>
  </si>
  <si>
    <t>SAMA-300435</t>
  </si>
  <si>
    <t>BANK-400435</t>
  </si>
  <si>
    <t>GB61WKDS94110409102638</t>
  </si>
  <si>
    <t>SAMA-300436</t>
  </si>
  <si>
    <t>BANK-400436</t>
  </si>
  <si>
    <t>GB39HRZA98575484864650</t>
  </si>
  <si>
    <t>SAMA-300437</t>
  </si>
  <si>
    <t>BANK-400437</t>
  </si>
  <si>
    <t>GB07DBAL99464218689859</t>
  </si>
  <si>
    <t>SAMA-300438</t>
  </si>
  <si>
    <t>BANK-400438</t>
  </si>
  <si>
    <t>GB38FOYS15290013729435</t>
  </si>
  <si>
    <t>SAMA-300439</t>
  </si>
  <si>
    <t>BANK-400439</t>
  </si>
  <si>
    <t>GB56TTWX90170287441851</t>
  </si>
  <si>
    <t>SAMA-300440</t>
  </si>
  <si>
    <t>BANK-400440</t>
  </si>
  <si>
    <t>GB26LAZM53363859774980</t>
  </si>
  <si>
    <t>SAMA-300441</t>
  </si>
  <si>
    <t>BANK-400441</t>
  </si>
  <si>
    <t>GB71CKHX75211865135169</t>
  </si>
  <si>
    <t>SAMA-300442</t>
  </si>
  <si>
    <t>BANK-400442</t>
  </si>
  <si>
    <t>GB29EAPT15405702998647</t>
  </si>
  <si>
    <t>SAMA-300443</t>
  </si>
  <si>
    <t>BANK-400443</t>
  </si>
  <si>
    <t>GB86UTJQ44906803876500</t>
  </si>
  <si>
    <t>SAMA-300444</t>
  </si>
  <si>
    <t>BANK-400444</t>
  </si>
  <si>
    <t>GB98IOTH40118961945293</t>
  </si>
  <si>
    <t>SAMA-300445</t>
  </si>
  <si>
    <t>BANK-400445</t>
  </si>
  <si>
    <t>GB86WMLI85528101293217</t>
  </si>
  <si>
    <t>SAMA-300446</t>
  </si>
  <si>
    <t>BANK-400446</t>
  </si>
  <si>
    <t>GB91YBSK72691013881537</t>
  </si>
  <si>
    <t>SAMA-300447</t>
  </si>
  <si>
    <t>BANK-400447</t>
  </si>
  <si>
    <t>GB32OYLN93000645717090</t>
  </si>
  <si>
    <t>SAMA-300448</t>
  </si>
  <si>
    <t>BANK-400448</t>
  </si>
  <si>
    <t>GB57HHJL08071489998385</t>
  </si>
  <si>
    <t>SAMA-300449</t>
  </si>
  <si>
    <t>BANK-400449</t>
  </si>
  <si>
    <t>GB62HQBF43923201042517</t>
  </si>
  <si>
    <t>SAMA-300450</t>
  </si>
  <si>
    <t>BANK-400450</t>
  </si>
  <si>
    <t>GB02ERLM09575577172992</t>
  </si>
  <si>
    <t>SAMA-300451</t>
  </si>
  <si>
    <t>BANK-400451</t>
  </si>
  <si>
    <t>GB65IRYC65827131838063</t>
  </si>
  <si>
    <t>SAMA-300452</t>
  </si>
  <si>
    <t>BANK-400452</t>
  </si>
  <si>
    <t>GB25FSTB66792764752321</t>
  </si>
  <si>
    <t>SAMA-300453</t>
  </si>
  <si>
    <t>BANK-400453</t>
  </si>
  <si>
    <t>GB58QMMY61299449747672</t>
  </si>
  <si>
    <t>SAMA-300454</t>
  </si>
  <si>
    <t>BANK-400454</t>
  </si>
  <si>
    <t>GB52TERO79246201922155</t>
  </si>
  <si>
    <t>SAMA-300455</t>
  </si>
  <si>
    <t>BANK-400455</t>
  </si>
  <si>
    <t>GB10PQKH52112529870908</t>
  </si>
  <si>
    <t>SAMA-300456</t>
  </si>
  <si>
    <t>BANK-400456</t>
  </si>
  <si>
    <t>GB89WAHD37422789442901</t>
  </si>
  <si>
    <t>SAMA-300457</t>
  </si>
  <si>
    <t>BANK-400457</t>
  </si>
  <si>
    <t>GB87GPVK75472061822113</t>
  </si>
  <si>
    <t>SAMA-300458</t>
  </si>
  <si>
    <t>BANK-400458</t>
  </si>
  <si>
    <t>GB96UQJG38844660831103</t>
  </si>
  <si>
    <t>SAMA-300459</t>
  </si>
  <si>
    <t>BANK-400459</t>
  </si>
  <si>
    <t>GB52TMKB81831906312599</t>
  </si>
  <si>
    <t>SAMA-300460</t>
  </si>
  <si>
    <t>BANK-400460</t>
  </si>
  <si>
    <t>GB62PEGT52181103046869</t>
  </si>
  <si>
    <t>SAMA-300461</t>
  </si>
  <si>
    <t>BANK-400461</t>
  </si>
  <si>
    <t>GB59BPNV81738161168905</t>
  </si>
  <si>
    <t>SAMA-300462</t>
  </si>
  <si>
    <t>BANK-400462</t>
  </si>
  <si>
    <t>GB39ZJYE32667253171131</t>
  </si>
  <si>
    <t>SAMA-300463</t>
  </si>
  <si>
    <t>BANK-400463</t>
  </si>
  <si>
    <t>GB32IXPY35374332458177</t>
  </si>
  <si>
    <t>SAMA-300464</t>
  </si>
  <si>
    <t>BANK-400464</t>
  </si>
  <si>
    <t>GB15RGFB95852511849731</t>
  </si>
  <si>
    <t>SAMA-300465</t>
  </si>
  <si>
    <t>BANK-400465</t>
  </si>
  <si>
    <t>GB30DJKN27373652772223</t>
  </si>
  <si>
    <t>SAMA-300466</t>
  </si>
  <si>
    <t>BANK-400466</t>
  </si>
  <si>
    <t>GB12VTRA16357940973630</t>
  </si>
  <si>
    <t>SAMA-300467</t>
  </si>
  <si>
    <t>BANK-400467</t>
  </si>
  <si>
    <t>GB47CRMH59676662950972</t>
  </si>
  <si>
    <t>SAMA-300468</t>
  </si>
  <si>
    <t>BANK-400468</t>
  </si>
  <si>
    <t>GB02RAWV77072209119793</t>
  </si>
  <si>
    <t>SAMA-300469</t>
  </si>
  <si>
    <t>BANK-400469</t>
  </si>
  <si>
    <t>GB79XARZ91196026746458</t>
  </si>
  <si>
    <t>SAMA-300470</t>
  </si>
  <si>
    <t>BANK-400470</t>
  </si>
  <si>
    <t>GB89WPBK10991909056290</t>
  </si>
  <si>
    <t>SAMA-300471</t>
  </si>
  <si>
    <t>BANK-400471</t>
  </si>
  <si>
    <t>GB53MEKW73833863837499</t>
  </si>
  <si>
    <t>SAMA-300472</t>
  </si>
  <si>
    <t>BANK-400472</t>
  </si>
  <si>
    <t>GB64KUJJ25012878277020</t>
  </si>
  <si>
    <t>SAMA-300473</t>
  </si>
  <si>
    <t>BANK-400473</t>
  </si>
  <si>
    <t>GB47FZTL20082338680656</t>
  </si>
  <si>
    <t>SAMA-300474</t>
  </si>
  <si>
    <t>BANK-400474</t>
  </si>
  <si>
    <t>GB38VULC61553104208475</t>
  </si>
  <si>
    <t>SAMA-300475</t>
  </si>
  <si>
    <t>BANK-400475</t>
  </si>
  <si>
    <t>GB21CYKC12737987723293</t>
  </si>
  <si>
    <t>SAMA-300476</t>
  </si>
  <si>
    <t>BANK-400476</t>
  </si>
  <si>
    <t>GB15MNJW06095482495545</t>
  </si>
  <si>
    <t>SAMA-300477</t>
  </si>
  <si>
    <t>BANK-400477</t>
  </si>
  <si>
    <t>GB45HFSK94478962574321</t>
  </si>
  <si>
    <t>SAMA-300478</t>
  </si>
  <si>
    <t>BANK-400478</t>
  </si>
  <si>
    <t>GB71RAID03086285987464</t>
  </si>
  <si>
    <t>SAMA-300479</t>
  </si>
  <si>
    <t>BANK-400479</t>
  </si>
  <si>
    <t>GB08UZNY38447324436930</t>
  </si>
  <si>
    <t>SAMA-300480</t>
  </si>
  <si>
    <t>BANK-400480</t>
  </si>
  <si>
    <t>GB51HRCY52269957263024</t>
  </si>
  <si>
    <t>SAMA-300481</t>
  </si>
  <si>
    <t>BANK-400481</t>
  </si>
  <si>
    <t>GB87HMTT16442138743529</t>
  </si>
  <si>
    <t>SAMA-300482</t>
  </si>
  <si>
    <t>BANK-400482</t>
  </si>
  <si>
    <t>GB45SPQG03702176123192</t>
  </si>
  <si>
    <t>SAMA-300483</t>
  </si>
  <si>
    <t>BANK-400483</t>
  </si>
  <si>
    <t>GB60WETQ56924827238872</t>
  </si>
  <si>
    <t>SAMA-300484</t>
  </si>
  <si>
    <t>BANK-400484</t>
  </si>
  <si>
    <t>GB42JMYS62787174546962</t>
  </si>
  <si>
    <t>SAMA-300485</t>
  </si>
  <si>
    <t>BANK-400485</t>
  </si>
  <si>
    <t>GB88DXBH22031849668049</t>
  </si>
  <si>
    <t>SAMA-300486</t>
  </si>
  <si>
    <t>BANK-400486</t>
  </si>
  <si>
    <t>GB93DMYG02838593960379</t>
  </si>
  <si>
    <t>SAMA-300487</t>
  </si>
  <si>
    <t>BANK-400487</t>
  </si>
  <si>
    <t>GB95WXAJ54297953114496</t>
  </si>
  <si>
    <t>SAMA-300488</t>
  </si>
  <si>
    <t>BANK-400488</t>
  </si>
  <si>
    <t>GB03FTLV33980944419549</t>
  </si>
  <si>
    <t>SAMA-300489</t>
  </si>
  <si>
    <t>BANK-400489</t>
  </si>
  <si>
    <t>GB94FHDF51403119868425</t>
  </si>
  <si>
    <t>SAMA-300490</t>
  </si>
  <si>
    <t>BANK-400490</t>
  </si>
  <si>
    <t>GB88LBGW88661031708170</t>
  </si>
  <si>
    <t>SAMA-300491</t>
  </si>
  <si>
    <t>BANK-400491</t>
  </si>
  <si>
    <t>GB02ELUH93519904442438</t>
  </si>
  <si>
    <t>SAMA-300492</t>
  </si>
  <si>
    <t>BANK-400492</t>
  </si>
  <si>
    <t>GB73MYHH65641864808903</t>
  </si>
  <si>
    <t>SAMA-300493</t>
  </si>
  <si>
    <t>BANK-400493</t>
  </si>
  <si>
    <t>GB97HPJC62730174034594</t>
  </si>
  <si>
    <t>SAMA-300494</t>
  </si>
  <si>
    <t>BANK-400494</t>
  </si>
  <si>
    <t>GB69HDMF33145482416572</t>
  </si>
  <si>
    <t>SAMA-300495</t>
  </si>
  <si>
    <t>BANK-400495</t>
  </si>
  <si>
    <t>GB88YZZH99433426341757</t>
  </si>
  <si>
    <t>SAMA-300496</t>
  </si>
  <si>
    <t>BANK-400496</t>
  </si>
  <si>
    <t>GB66TMJT60849393698515</t>
  </si>
  <si>
    <t>SAMA-300497</t>
  </si>
  <si>
    <t>BANK-400497</t>
  </si>
  <si>
    <t>GB29DJGB63319027378368</t>
  </si>
  <si>
    <t>SAMA-300498</t>
  </si>
  <si>
    <t>BANK-400498</t>
  </si>
  <si>
    <t>GB54TBOT26862506988801</t>
  </si>
  <si>
    <t>SAMA-300499</t>
  </si>
  <si>
    <t>BANK-400499</t>
  </si>
  <si>
    <t>GB69NDQQ23455280170933</t>
  </si>
  <si>
    <t>SAMA-300500</t>
  </si>
  <si>
    <t>BANK-400500</t>
  </si>
  <si>
    <t>GB94IKFF97541559805487</t>
  </si>
  <si>
    <t>SAMA-300501</t>
  </si>
  <si>
    <t>BANK-400501</t>
  </si>
  <si>
    <t>GB65XIJW31096435334610</t>
  </si>
  <si>
    <t>SAMA-300502</t>
  </si>
  <si>
    <t>BANK-400502</t>
  </si>
  <si>
    <t>GB31JWTT51934996412215</t>
  </si>
  <si>
    <t>SAMA-300503</t>
  </si>
  <si>
    <t>BANK-400503</t>
  </si>
  <si>
    <t>GB28ICUL63600338155886</t>
  </si>
  <si>
    <t>SAMA-300504</t>
  </si>
  <si>
    <t>BANK-400504</t>
  </si>
  <si>
    <t>GB20BTVW37214183931144</t>
  </si>
  <si>
    <t>SAMA-300505</t>
  </si>
  <si>
    <t>BANK-400505</t>
  </si>
  <si>
    <t>GB87NTLA77312130385881</t>
  </si>
  <si>
    <t>SAMA-300506</t>
  </si>
  <si>
    <t>BANK-400506</t>
  </si>
  <si>
    <t>GB05XKKP33493464942628</t>
  </si>
  <si>
    <t>SAMA-300507</t>
  </si>
  <si>
    <t>BANK-400507</t>
  </si>
  <si>
    <t>GB90KXGY50254899783320</t>
  </si>
  <si>
    <t>SAMA-300508</t>
  </si>
  <si>
    <t>BANK-400508</t>
  </si>
  <si>
    <t>GB52HKZB96687375281639</t>
  </si>
  <si>
    <t>SAMA-300509</t>
  </si>
  <si>
    <t>BANK-400509</t>
  </si>
  <si>
    <t>GB05SOGC10079462623137</t>
  </si>
  <si>
    <t>SAMA-300510</t>
  </si>
  <si>
    <t>BANK-400510</t>
  </si>
  <si>
    <t>GB96LTZC83533895838706</t>
  </si>
  <si>
    <t>SAMA-300511</t>
  </si>
  <si>
    <t>BANK-400511</t>
  </si>
  <si>
    <t>GB61WSSD90328924521636</t>
  </si>
  <si>
    <t>SAMA-300512</t>
  </si>
  <si>
    <t>BANK-400512</t>
  </si>
  <si>
    <t>GB67PZRP30851882844851</t>
  </si>
  <si>
    <t>SAMA-300513</t>
  </si>
  <si>
    <t>BANK-400513</t>
  </si>
  <si>
    <t>GB86RCSZ47230102820794</t>
  </si>
  <si>
    <t>SAMA-300514</t>
  </si>
  <si>
    <t>BANK-400514</t>
  </si>
  <si>
    <t>GB40BXPS64106328079602</t>
  </si>
  <si>
    <t>SAMA-300515</t>
  </si>
  <si>
    <t>BANK-400515</t>
  </si>
  <si>
    <t>GB30NTZI07393424354367</t>
  </si>
  <si>
    <t>SAMA-300516</t>
  </si>
  <si>
    <t>BANK-400516</t>
  </si>
  <si>
    <t>GB35HSHF08671809262947</t>
  </si>
  <si>
    <t>SAMA-300517</t>
  </si>
  <si>
    <t>BANK-400517</t>
  </si>
  <si>
    <t>GB36QOAM81821858109640</t>
  </si>
  <si>
    <t>SAMA-300518</t>
  </si>
  <si>
    <t>BANK-400518</t>
  </si>
  <si>
    <t>GB10XATI25885008064290</t>
  </si>
  <si>
    <t>SAMA-300519</t>
  </si>
  <si>
    <t>BANK-400519</t>
  </si>
  <si>
    <t>GB75IUMA20394395523166</t>
  </si>
  <si>
    <t>SAMA-300520</t>
  </si>
  <si>
    <t>BANK-400520</t>
  </si>
  <si>
    <t>GB31IDCG32838269564695</t>
  </si>
  <si>
    <t>SAMA-300521</t>
  </si>
  <si>
    <t>BANK-400521</t>
  </si>
  <si>
    <t>GB77KXBD87063472331185</t>
  </si>
  <si>
    <t>SAMA-300522</t>
  </si>
  <si>
    <t>BANK-400522</t>
  </si>
  <si>
    <t>GB93PQKD86466966673274</t>
  </si>
  <si>
    <t>SAMA-300523</t>
  </si>
  <si>
    <t>BANK-400523</t>
  </si>
  <si>
    <t>GB95MSQF47123271255486</t>
  </si>
  <si>
    <t>SAMA-300524</t>
  </si>
  <si>
    <t>BANK-400524</t>
  </si>
  <si>
    <t>GB88CGLW63996673776337</t>
  </si>
  <si>
    <t>SAMA-300525</t>
  </si>
  <si>
    <t>BANK-400525</t>
  </si>
  <si>
    <t>GB87TFGO98935901112251</t>
  </si>
  <si>
    <t>SAMA-300526</t>
  </si>
  <si>
    <t>BANK-400526</t>
  </si>
  <si>
    <t>GB38BOXQ30765455564291</t>
  </si>
  <si>
    <t>SAMA-300527</t>
  </si>
  <si>
    <t>BANK-400527</t>
  </si>
  <si>
    <t>GB82OJUO16471487659643</t>
  </si>
  <si>
    <t>SAMA-300528</t>
  </si>
  <si>
    <t>BANK-400528</t>
  </si>
  <si>
    <t>GB95OMZN20778410196851</t>
  </si>
  <si>
    <t>SAMA-300529</t>
  </si>
  <si>
    <t>BANK-400529</t>
  </si>
  <si>
    <t>GB08ULMX05664597504441</t>
  </si>
  <si>
    <t>SAMA-300530</t>
  </si>
  <si>
    <t>BANK-400530</t>
  </si>
  <si>
    <t>GB64YJUB42314207428248</t>
  </si>
  <si>
    <t>SAMA-300531</t>
  </si>
  <si>
    <t>BANK-400531</t>
  </si>
  <si>
    <t>GB57AFXD33877383494531</t>
  </si>
  <si>
    <t>SAMA-300532</t>
  </si>
  <si>
    <t>BANK-400532</t>
  </si>
  <si>
    <t>GB32BDWX65842005854345</t>
  </si>
  <si>
    <t>SAMA-300533</t>
  </si>
  <si>
    <t>BANK-400533</t>
  </si>
  <si>
    <t>GB32WIGQ47330112065310</t>
  </si>
  <si>
    <t>SAMA-300534</t>
  </si>
  <si>
    <t>BANK-400534</t>
  </si>
  <si>
    <t>GB55WEVX03962446074057</t>
  </si>
  <si>
    <t>SAMA-300535</t>
  </si>
  <si>
    <t>BANK-400535</t>
  </si>
  <si>
    <t>GB53MJMU57071294822750</t>
  </si>
  <si>
    <t>SAMA-300536</t>
  </si>
  <si>
    <t>BANK-400536</t>
  </si>
  <si>
    <t>GB55LHMN34763095970746</t>
  </si>
  <si>
    <t>SAMA-300537</t>
  </si>
  <si>
    <t>BANK-400537</t>
  </si>
  <si>
    <t>GB19OLEA36571188386064</t>
  </si>
  <si>
    <t>SAMA-300538</t>
  </si>
  <si>
    <t>BANK-400538</t>
  </si>
  <si>
    <t>GB21EJHF14637019615041</t>
  </si>
  <si>
    <t>SAMA-300539</t>
  </si>
  <si>
    <t>BANK-400539</t>
  </si>
  <si>
    <t>GB45XLDJ68378025681395</t>
  </si>
  <si>
    <t>SAMA-300540</t>
  </si>
  <si>
    <t>BANK-400540</t>
  </si>
  <si>
    <t>GB81DWLG71883953443157</t>
  </si>
  <si>
    <t>SAMA-300541</t>
  </si>
  <si>
    <t>BANK-400541</t>
  </si>
  <si>
    <t>GB73WVXU93695680182841</t>
  </si>
  <si>
    <t>SAMA-300542</t>
  </si>
  <si>
    <t>BANK-400542</t>
  </si>
  <si>
    <t>GB88ICNL17208961498979</t>
  </si>
  <si>
    <t>SAMA-300543</t>
  </si>
  <si>
    <t>BANK-400543</t>
  </si>
  <si>
    <t>GB54ZZSG73296836014467</t>
  </si>
  <si>
    <t>SAMA-300544</t>
  </si>
  <si>
    <t>BANK-400544</t>
  </si>
  <si>
    <t>GB81AEQW90769980111464</t>
  </si>
  <si>
    <t>SAMA-300545</t>
  </si>
  <si>
    <t>BANK-400545</t>
  </si>
  <si>
    <t>GB59CFTA30136395841622</t>
  </si>
  <si>
    <t>SAMA-300546</t>
  </si>
  <si>
    <t>BANK-400546</t>
  </si>
  <si>
    <t>GB66RHKT33404369053371</t>
  </si>
  <si>
    <t>SAMA-300547</t>
  </si>
  <si>
    <t>BANK-400547</t>
  </si>
  <si>
    <t>GB32UDJS27724669215781</t>
  </si>
  <si>
    <t>SAMA-300548</t>
  </si>
  <si>
    <t>BANK-400548</t>
  </si>
  <si>
    <t>GB73MKWE46136140922997</t>
  </si>
  <si>
    <t>SAMA-300549</t>
  </si>
  <si>
    <t>BANK-400549</t>
  </si>
  <si>
    <t>GB89ZHBV78522119978790</t>
  </si>
  <si>
    <t>SAMA-300550</t>
  </si>
  <si>
    <t>BANK-400550</t>
  </si>
  <si>
    <t>GB89DPUP97836977375030</t>
  </si>
  <si>
    <t>SAMA-300551</t>
  </si>
  <si>
    <t>BANK-400551</t>
  </si>
  <si>
    <t>GB19NZQF57358408155020</t>
  </si>
  <si>
    <t>SAMA-300552</t>
  </si>
  <si>
    <t>BANK-400552</t>
  </si>
  <si>
    <t>GB39XVOW66913937591229</t>
  </si>
  <si>
    <t>SAMA-300553</t>
  </si>
  <si>
    <t>BANK-400553</t>
  </si>
  <si>
    <t>GB61DCOU89139658354510</t>
  </si>
  <si>
    <t>SAMA-300554</t>
  </si>
  <si>
    <t>BANK-400554</t>
  </si>
  <si>
    <t>GB26FVKT90682377758809</t>
  </si>
  <si>
    <t>SAMA-300555</t>
  </si>
  <si>
    <t>BANK-400555</t>
  </si>
  <si>
    <t>GB15AMHM49351191722408</t>
  </si>
  <si>
    <t>SAMA-300556</t>
  </si>
  <si>
    <t>BANK-400556</t>
  </si>
  <si>
    <t>GB41KQYI48286049662086</t>
  </si>
  <si>
    <t>SAMA-300557</t>
  </si>
  <si>
    <t>BANK-400557</t>
  </si>
  <si>
    <t>GB57UIHM36842173598387</t>
  </si>
  <si>
    <t>SAMA-300558</t>
  </si>
  <si>
    <t>BANK-400558</t>
  </si>
  <si>
    <t>GB09DLZP97890976652903</t>
  </si>
  <si>
    <t>SAMA-300559</t>
  </si>
  <si>
    <t>BANK-400559</t>
  </si>
  <si>
    <t>GB31KWWS67090264820800</t>
  </si>
  <si>
    <t>SAMA-300560</t>
  </si>
  <si>
    <t>BANK-400560</t>
  </si>
  <si>
    <t>GB64LPCR92064159545546</t>
  </si>
  <si>
    <t>SAMA-300561</t>
  </si>
  <si>
    <t>BANK-400561</t>
  </si>
  <si>
    <t>GB97ZMMW51281502931176</t>
  </si>
  <si>
    <t>SAMA-300562</t>
  </si>
  <si>
    <t>BANK-400562</t>
  </si>
  <si>
    <t>GB91AUTQ53701822526305</t>
  </si>
  <si>
    <t>SAMA-300563</t>
  </si>
  <si>
    <t>BANK-400563</t>
  </si>
  <si>
    <t>GB56OBHB13885136174130</t>
  </si>
  <si>
    <t>SAMA-300564</t>
  </si>
  <si>
    <t>BANK-400564</t>
  </si>
  <si>
    <t>GB74HINK15609168500298</t>
  </si>
  <si>
    <t>SAMA-300565</t>
  </si>
  <si>
    <t>BANK-400565</t>
  </si>
  <si>
    <t>GB62SDLZ67160252217234</t>
  </si>
  <si>
    <t>SAMA-300566</t>
  </si>
  <si>
    <t>BANK-400566</t>
  </si>
  <si>
    <t>GB05WNXX66414673766750</t>
  </si>
  <si>
    <t>SAMA-300567</t>
  </si>
  <si>
    <t>BANK-400567</t>
  </si>
  <si>
    <t>GB28NBYB95893314232860</t>
  </si>
  <si>
    <t>SAMA-300568</t>
  </si>
  <si>
    <t>BANK-400568</t>
  </si>
  <si>
    <t>GB21WJVT13810723279787</t>
  </si>
  <si>
    <t>SAMA-300569</t>
  </si>
  <si>
    <t>BANK-400569</t>
  </si>
  <si>
    <t>GB25ZEGS33531368223723</t>
  </si>
  <si>
    <t>SAMA-300570</t>
  </si>
  <si>
    <t>BANK-400570</t>
  </si>
  <si>
    <t>GB35JZFB58534838021971</t>
  </si>
  <si>
    <t>SAMA-300571</t>
  </si>
  <si>
    <t>BANK-400571</t>
  </si>
  <si>
    <t>GB57CSBT69155194036692</t>
  </si>
  <si>
    <t>SAMA-300572</t>
  </si>
  <si>
    <t>BANK-400572</t>
  </si>
  <si>
    <t>GB94TEXZ57313730187765</t>
  </si>
  <si>
    <t>SAMA-300573</t>
  </si>
  <si>
    <t>BANK-400573</t>
  </si>
  <si>
    <t>GB96EVAH54162669353859</t>
  </si>
  <si>
    <t>SAMA-300574</t>
  </si>
  <si>
    <t>BANK-400574</t>
  </si>
  <si>
    <t>GB16LUNX89521018326677</t>
  </si>
  <si>
    <t>SAMA-300575</t>
  </si>
  <si>
    <t>BANK-400575</t>
  </si>
  <si>
    <t>GB64YPRP47037707604604</t>
  </si>
  <si>
    <t>SAMA-300576</t>
  </si>
  <si>
    <t>BANK-400576</t>
  </si>
  <si>
    <t>GB51JNSL11134161834942</t>
  </si>
  <si>
    <t>SAMA-300577</t>
  </si>
  <si>
    <t>BANK-400577</t>
  </si>
  <si>
    <t>GB24MKAM74328070682392</t>
  </si>
  <si>
    <t>SAMA-300578</t>
  </si>
  <si>
    <t>BANK-400578</t>
  </si>
  <si>
    <t>GB96LISY02616214175494</t>
  </si>
  <si>
    <t>SAMA-300579</t>
  </si>
  <si>
    <t>BANK-400579</t>
  </si>
  <si>
    <t>GB22BAIR78880530313733</t>
  </si>
  <si>
    <t>SAMA-300580</t>
  </si>
  <si>
    <t>BANK-400580</t>
  </si>
  <si>
    <t>GB57GUQW28124067351581</t>
  </si>
  <si>
    <t>SAMA-300581</t>
  </si>
  <si>
    <t>BANK-400581</t>
  </si>
  <si>
    <t>GB58MBGS38361112008546</t>
  </si>
  <si>
    <t>SAMA-300582</t>
  </si>
  <si>
    <t>BANK-400582</t>
  </si>
  <si>
    <t>GB93YKED61996707081940</t>
  </si>
  <si>
    <t>SAMA-300583</t>
  </si>
  <si>
    <t>BANK-400583</t>
  </si>
  <si>
    <t>GB90WHYD78596084011119</t>
  </si>
  <si>
    <t>SAMA-300584</t>
  </si>
  <si>
    <t>BANK-400584</t>
  </si>
  <si>
    <t>GB32NAPT13544514964048</t>
  </si>
  <si>
    <t>SAMA-300585</t>
  </si>
  <si>
    <t>BANK-400585</t>
  </si>
  <si>
    <t>GB44OVYZ16071347711892</t>
  </si>
  <si>
    <t>SAMA-300586</t>
  </si>
  <si>
    <t>BANK-400586</t>
  </si>
  <si>
    <t>GB24GSQC50559204756356</t>
  </si>
  <si>
    <t>SAMA-300587</t>
  </si>
  <si>
    <t>BANK-400587</t>
  </si>
  <si>
    <t>GB34TVDG93042600719647</t>
  </si>
  <si>
    <t>SAMA-300588</t>
  </si>
  <si>
    <t>BANK-400588</t>
  </si>
  <si>
    <t>GB22YNKS03118772407176</t>
  </si>
  <si>
    <t>SAMA-300589</t>
  </si>
  <si>
    <t>BANK-400589</t>
  </si>
  <si>
    <t>GB05HMEP41572531129436</t>
  </si>
  <si>
    <t>SAMA-300590</t>
  </si>
  <si>
    <t>BANK-400590</t>
  </si>
  <si>
    <t>GB06ELUJ42328642092882</t>
  </si>
  <si>
    <t>SAMA-300591</t>
  </si>
  <si>
    <t>BANK-400591</t>
  </si>
  <si>
    <t>GB36LLGJ40610408642817</t>
  </si>
  <si>
    <t>SAMA-300592</t>
  </si>
  <si>
    <t>BANK-400592</t>
  </si>
  <si>
    <t>GB86TBPQ39343928084549</t>
  </si>
  <si>
    <t>SAMA-300593</t>
  </si>
  <si>
    <t>BANK-400593</t>
  </si>
  <si>
    <t>GB40WDYA14288521035747</t>
  </si>
  <si>
    <t>SAMA-300594</t>
  </si>
  <si>
    <t>BANK-400594</t>
  </si>
  <si>
    <t>GB15FDXR29072306295863</t>
  </si>
  <si>
    <t>SAMA-300595</t>
  </si>
  <si>
    <t>BANK-400595</t>
  </si>
  <si>
    <t>GB69PSJE66948954910382</t>
  </si>
  <si>
    <t>SAMA-300596</t>
  </si>
  <si>
    <t>BANK-400596</t>
  </si>
  <si>
    <t>GB68IUPA22500610718752</t>
  </si>
  <si>
    <t>SAMA-300597</t>
  </si>
  <si>
    <t>BANK-400597</t>
  </si>
  <si>
    <t>GB98STAN27768399030103</t>
  </si>
  <si>
    <t>SAMA-300598</t>
  </si>
  <si>
    <t>BANK-400598</t>
  </si>
  <si>
    <t>GB17VTQU65364918088621</t>
  </si>
  <si>
    <t>SAMA-300599</t>
  </si>
  <si>
    <t>BANK-400599</t>
  </si>
  <si>
    <t>GB22LPNP27735595532044</t>
  </si>
  <si>
    <t>SAMA-300600</t>
  </si>
  <si>
    <t>BANK-400600</t>
  </si>
  <si>
    <t>GB25NGYL45911264942889</t>
  </si>
  <si>
    <t>SAMA-300601</t>
  </si>
  <si>
    <t>BANK-400601</t>
  </si>
  <si>
    <t>GB76GOTS73681701605754</t>
  </si>
  <si>
    <t>SAMA-300602</t>
  </si>
  <si>
    <t>BANK-400602</t>
  </si>
  <si>
    <t>GB42AXIK92685347717722</t>
  </si>
  <si>
    <t>SAMA-300603</t>
  </si>
  <si>
    <t>BANK-400603</t>
  </si>
  <si>
    <t>GB43XENG22475866936666</t>
  </si>
  <si>
    <t>SAMA-300604</t>
  </si>
  <si>
    <t>BANK-400604</t>
  </si>
  <si>
    <t>GB82RHFA46774317262182</t>
  </si>
  <si>
    <t>SAMA-300605</t>
  </si>
  <si>
    <t>BANK-400605</t>
  </si>
  <si>
    <t>GB80EAPX87332035163039</t>
  </si>
  <si>
    <t>SAMA-300606</t>
  </si>
  <si>
    <t>BANK-400606</t>
  </si>
  <si>
    <t>GB67ZEPP25646497119933</t>
  </si>
  <si>
    <t>SAMA-300607</t>
  </si>
  <si>
    <t>BANK-400607</t>
  </si>
  <si>
    <t>GB49XHUS59773336604354</t>
  </si>
  <si>
    <t>SAMA-300608</t>
  </si>
  <si>
    <t>BANK-400608</t>
  </si>
  <si>
    <t>GB03MFYI63413486044269</t>
  </si>
  <si>
    <t>SAMA-300609</t>
  </si>
  <si>
    <t>BANK-400609</t>
  </si>
  <si>
    <t>GB46MXPH85953434595681</t>
  </si>
  <si>
    <t>SAMA-300610</t>
  </si>
  <si>
    <t>BANK-400610</t>
  </si>
  <si>
    <t>GB75NUFR26165498687380</t>
  </si>
  <si>
    <t>SAMA-300611</t>
  </si>
  <si>
    <t>BANK-400611</t>
  </si>
  <si>
    <t>GB39XUHH51469625874740</t>
  </si>
  <si>
    <t>SAMA-300612</t>
  </si>
  <si>
    <t>BANK-400612</t>
  </si>
  <si>
    <t>GB34JIPN62105397265625</t>
  </si>
  <si>
    <t>SAMA-300613</t>
  </si>
  <si>
    <t>BANK-400613</t>
  </si>
  <si>
    <t>GB96NLMJ48184453066365</t>
  </si>
  <si>
    <t>SAMA-300614</t>
  </si>
  <si>
    <t>BANK-400614</t>
  </si>
  <si>
    <t>GB84XDQZ41170811068073</t>
  </si>
  <si>
    <t>SAMA-300615</t>
  </si>
  <si>
    <t>BANK-400615</t>
  </si>
  <si>
    <t>GB11XFNX26085595430695</t>
  </si>
  <si>
    <t>SAMA-300616</t>
  </si>
  <si>
    <t>BANK-400616</t>
  </si>
  <si>
    <t>GB04PNAB34885616081003</t>
  </si>
  <si>
    <t>SAMA-300617</t>
  </si>
  <si>
    <t>BANK-400617</t>
  </si>
  <si>
    <t>GB33VJSO25725587963020</t>
  </si>
  <si>
    <t>SAMA-300618</t>
  </si>
  <si>
    <t>BANK-400618</t>
  </si>
  <si>
    <t>GB67RIPR01270085758785</t>
  </si>
  <si>
    <t>SAMA-300619</t>
  </si>
  <si>
    <t>BANK-400619</t>
  </si>
  <si>
    <t>GB57DMRU52642005458414</t>
  </si>
  <si>
    <t>SAMA-300620</t>
  </si>
  <si>
    <t>BANK-400620</t>
  </si>
  <si>
    <t>GB67PDLD99177243797624</t>
  </si>
  <si>
    <t>SAMA-300621</t>
  </si>
  <si>
    <t>BANK-400621</t>
  </si>
  <si>
    <t>GB50VUAF32674727790018</t>
  </si>
  <si>
    <t>SAMA-300622</t>
  </si>
  <si>
    <t>BANK-400622</t>
  </si>
  <si>
    <t>GB43TYNY30035155133878</t>
  </si>
  <si>
    <t>SAMA-300623</t>
  </si>
  <si>
    <t>BANK-400623</t>
  </si>
  <si>
    <t>GB89YWLH52591156790432</t>
  </si>
  <si>
    <t>SAMA-300624</t>
  </si>
  <si>
    <t>BANK-400624</t>
  </si>
  <si>
    <t>GB69OVYB85479704746960</t>
  </si>
  <si>
    <t>SAMA-300625</t>
  </si>
  <si>
    <t>BANK-400625</t>
  </si>
  <si>
    <t>GB58ADDF83991131914517</t>
  </si>
  <si>
    <t>SAMA-300626</t>
  </si>
  <si>
    <t>BANK-400626</t>
  </si>
  <si>
    <t>GB68DDDI91138694058531</t>
  </si>
  <si>
    <t>SAMA-300627</t>
  </si>
  <si>
    <t>BANK-400627</t>
  </si>
  <si>
    <t>GB12SJCE48262366524075</t>
  </si>
  <si>
    <t>SAMA-300628</t>
  </si>
  <si>
    <t>BANK-400628</t>
  </si>
  <si>
    <t>GB07YFSX37452882945144</t>
  </si>
  <si>
    <t>SAMA-300629</t>
  </si>
  <si>
    <t>BANK-400629</t>
  </si>
  <si>
    <t>GB05XBIO21116869654022</t>
  </si>
  <si>
    <t>SAMA-300630</t>
  </si>
  <si>
    <t>BANK-400630</t>
  </si>
  <si>
    <t>GB56NSPM26910770794357</t>
  </si>
  <si>
    <t>SAMA-300631</t>
  </si>
  <si>
    <t>BANK-400631</t>
  </si>
  <si>
    <t>GB52MYOP78325139129507</t>
  </si>
  <si>
    <t>SAMA-300632</t>
  </si>
  <si>
    <t>BANK-400632</t>
  </si>
  <si>
    <t>GB47NGZP22317019181570</t>
  </si>
  <si>
    <t>SAMA-300633</t>
  </si>
  <si>
    <t>BANK-400633</t>
  </si>
  <si>
    <t>GB55KPBX10670185102877</t>
  </si>
  <si>
    <t>SAMA-300634</t>
  </si>
  <si>
    <t>BANK-400634</t>
  </si>
  <si>
    <t>GB98OWKT37544300706048</t>
  </si>
  <si>
    <t>SAMA-300635</t>
  </si>
  <si>
    <t>BANK-400635</t>
  </si>
  <si>
    <t>GB57AWEW05735425011537</t>
  </si>
  <si>
    <t>SAMA-300636</t>
  </si>
  <si>
    <t>BANK-400636</t>
  </si>
  <si>
    <t>GB02NCQE00503285742219</t>
  </si>
  <si>
    <t>SAMA-300637</t>
  </si>
  <si>
    <t>BANK-400637</t>
  </si>
  <si>
    <t>GB94BIFL93596515281867</t>
  </si>
  <si>
    <t>SAMA-300638</t>
  </si>
  <si>
    <t>BANK-400638</t>
  </si>
  <si>
    <t>GB45VGGN39992170878631</t>
  </si>
  <si>
    <t>SAMA-300639</t>
  </si>
  <si>
    <t>BANK-400639</t>
  </si>
  <si>
    <t>GB53JKNS58276402515198</t>
  </si>
  <si>
    <t>SAMA-300640</t>
  </si>
  <si>
    <t>BANK-400640</t>
  </si>
  <si>
    <t>GB43IYIP83595171251959</t>
  </si>
  <si>
    <t>SAMA-300641</t>
  </si>
  <si>
    <t>BANK-400641</t>
  </si>
  <si>
    <t>GB16CWPZ64439038092289</t>
  </si>
  <si>
    <t>SAMA-300642</t>
  </si>
  <si>
    <t>BANK-400642</t>
  </si>
  <si>
    <t>GB57EFMR29396167061053</t>
  </si>
  <si>
    <t>SAMA-300643</t>
  </si>
  <si>
    <t>BANK-400643</t>
  </si>
  <si>
    <t>GB92MVCC92171855880148</t>
  </si>
  <si>
    <t>SAMA-300644</t>
  </si>
  <si>
    <t>BANK-400644</t>
  </si>
  <si>
    <t>GB55BLJW71309934276554</t>
  </si>
  <si>
    <t>SAMA-300645</t>
  </si>
  <si>
    <t>BANK-400645</t>
  </si>
  <si>
    <t>GB52IKNR24481985283647</t>
  </si>
  <si>
    <t>SAMA-300646</t>
  </si>
  <si>
    <t>BANK-400646</t>
  </si>
  <si>
    <t>GB22EFQK09545628400313</t>
  </si>
  <si>
    <t>SAMA-300647</t>
  </si>
  <si>
    <t>BANK-400647</t>
  </si>
  <si>
    <t>GB38NHNC39892373319764</t>
  </si>
  <si>
    <t>SAMA-300648</t>
  </si>
  <si>
    <t>BANK-400648</t>
  </si>
  <si>
    <t>GB13NUEY45985811561084</t>
  </si>
  <si>
    <t>SAMA-300649</t>
  </si>
  <si>
    <t>BANK-400649</t>
  </si>
  <si>
    <t>GB57FDWF17478965017070</t>
  </si>
  <si>
    <t>SAMA-300650</t>
  </si>
  <si>
    <t>BANK-400650</t>
  </si>
  <si>
    <t>GB62OCJQ01332155238754</t>
  </si>
  <si>
    <t>SAMA-300651</t>
  </si>
  <si>
    <t>BANK-400651</t>
  </si>
  <si>
    <t>GB22IJZN95043999347864</t>
  </si>
  <si>
    <t>SAMA-300652</t>
  </si>
  <si>
    <t>BANK-400652</t>
  </si>
  <si>
    <t>GB34IBVY33165053482129</t>
  </si>
  <si>
    <t>SAMA-300653</t>
  </si>
  <si>
    <t>BANK-400653</t>
  </si>
  <si>
    <t>GB33SZSI42202848354516</t>
  </si>
  <si>
    <t>SAMA-300654</t>
  </si>
  <si>
    <t>BANK-400654</t>
  </si>
  <si>
    <t>GB34YBCX97117144494172</t>
  </si>
  <si>
    <t>SAMA-300655</t>
  </si>
  <si>
    <t>BANK-400655</t>
  </si>
  <si>
    <t>GB83FRPV40127835613079</t>
  </si>
  <si>
    <t>SAMA-300656</t>
  </si>
  <si>
    <t>BANK-400656</t>
  </si>
  <si>
    <t>GB37APPY80176166132145</t>
  </si>
  <si>
    <t>SAMA-300657</t>
  </si>
  <si>
    <t>BANK-400657</t>
  </si>
  <si>
    <t>GB80MYJM84187670711324</t>
  </si>
  <si>
    <t>SAMA-300658</t>
  </si>
  <si>
    <t>BANK-400658</t>
  </si>
  <si>
    <t>GB40UKAD08461706534011</t>
  </si>
  <si>
    <t>SAMA-300659</t>
  </si>
  <si>
    <t>BANK-400659</t>
  </si>
  <si>
    <t>GB51NPGB60888383215010</t>
  </si>
  <si>
    <t>SAMA-300660</t>
  </si>
  <si>
    <t>BANK-400660</t>
  </si>
  <si>
    <t>GB46PRJP72601083442178</t>
  </si>
  <si>
    <t>SAMA-300661</t>
  </si>
  <si>
    <t>BANK-400661</t>
  </si>
  <si>
    <t>GB24CPOI97439711932360</t>
  </si>
  <si>
    <t>SAMA-300662</t>
  </si>
  <si>
    <t>BANK-400662</t>
  </si>
  <si>
    <t>GB06UARD74780005824323</t>
  </si>
  <si>
    <t>SAMA-300663</t>
  </si>
  <si>
    <t>BANK-400663</t>
  </si>
  <si>
    <t>GB77RASN26774832693046</t>
  </si>
  <si>
    <t>SAMA-300664</t>
  </si>
  <si>
    <t>BANK-400664</t>
  </si>
  <si>
    <t>GB97EYZZ60846502867754</t>
  </si>
  <si>
    <t>SAMA-300665</t>
  </si>
  <si>
    <t>BANK-400665</t>
  </si>
  <si>
    <t>GB31VGTO81551557429322</t>
  </si>
  <si>
    <t>SAMA-300666</t>
  </si>
  <si>
    <t>BANK-400666</t>
  </si>
  <si>
    <t>GB77TFUD12157069860852</t>
  </si>
  <si>
    <t>SAMA-300667</t>
  </si>
  <si>
    <t>BANK-400667</t>
  </si>
  <si>
    <t>GB67FCVA81491607661881</t>
  </si>
  <si>
    <t>SAMA-300668</t>
  </si>
  <si>
    <t>BANK-400668</t>
  </si>
  <si>
    <t>GB17AXHP83809786752111</t>
  </si>
  <si>
    <t>SAMA-300669</t>
  </si>
  <si>
    <t>BANK-400669</t>
  </si>
  <si>
    <t>GB62OKZQ52052971709122</t>
  </si>
  <si>
    <t>SAMA-300670</t>
  </si>
  <si>
    <t>BANK-400670</t>
  </si>
  <si>
    <t>GB70GWVI95786709423160</t>
  </si>
  <si>
    <t>SAMA-300671</t>
  </si>
  <si>
    <t>BANK-400671</t>
  </si>
  <si>
    <t>GB87HOSS27272495571441</t>
  </si>
  <si>
    <t>SAMA-300672</t>
  </si>
  <si>
    <t>BANK-400672</t>
  </si>
  <si>
    <t>GB12CCXF19781053173968</t>
  </si>
  <si>
    <t>SAMA-300673</t>
  </si>
  <si>
    <t>BANK-400673</t>
  </si>
  <si>
    <t>GB36UTPK47262348226848</t>
  </si>
  <si>
    <t>SAMA-300674</t>
  </si>
  <si>
    <t>BANK-400674</t>
  </si>
  <si>
    <t>GB09KQYR86767713117529</t>
  </si>
  <si>
    <t>SAMA-300675</t>
  </si>
  <si>
    <t>BANK-400675</t>
  </si>
  <si>
    <t>GB79YEDR77621533485239</t>
  </si>
  <si>
    <t>SAMA-300676</t>
  </si>
  <si>
    <t>BANK-400676</t>
  </si>
  <si>
    <t>GB53QBZB97114858111422</t>
  </si>
  <si>
    <t>SAMA-300677</t>
  </si>
  <si>
    <t>BANK-400677</t>
  </si>
  <si>
    <t>GB60TYMD33332774602583</t>
  </si>
  <si>
    <t>SAMA-300678</t>
  </si>
  <si>
    <t>BANK-400678</t>
  </si>
  <si>
    <t>GB15LAMB43002177587759</t>
  </si>
  <si>
    <t>SAMA-300679</t>
  </si>
  <si>
    <t>BANK-400679</t>
  </si>
  <si>
    <t>GB55RELL69052630010662</t>
  </si>
  <si>
    <t>SAMA-300680</t>
  </si>
  <si>
    <t>BANK-400680</t>
  </si>
  <si>
    <t>GB79GYRD08934881804455</t>
  </si>
  <si>
    <t>SAMA-300681</t>
  </si>
  <si>
    <t>BANK-400681</t>
  </si>
  <si>
    <t>GB25GRWM28427030918586</t>
  </si>
  <si>
    <t>SAMA-300682</t>
  </si>
  <si>
    <t>BANK-400682</t>
  </si>
  <si>
    <t>GB04EJPJ87156163229732</t>
  </si>
  <si>
    <t>SAMA-300683</t>
  </si>
  <si>
    <t>BANK-400683</t>
  </si>
  <si>
    <t>GB85CRZG82154185328239</t>
  </si>
  <si>
    <t>SAMA-300684</t>
  </si>
  <si>
    <t>BANK-400684</t>
  </si>
  <si>
    <t>GB35WIPA28359934712325</t>
  </si>
  <si>
    <t>SAMA-300685</t>
  </si>
  <si>
    <t>BANK-400685</t>
  </si>
  <si>
    <t>GB72DYGX51739322862698</t>
  </si>
  <si>
    <t>SAMA-300686</t>
  </si>
  <si>
    <t>BANK-400686</t>
  </si>
  <si>
    <t>GB28MXYH23410093783259</t>
  </si>
  <si>
    <t>SAMA-300687</t>
  </si>
  <si>
    <t>BANK-400687</t>
  </si>
  <si>
    <t>GB30FANU07685642964743</t>
  </si>
  <si>
    <t>SAMA-300688</t>
  </si>
  <si>
    <t>BANK-400688</t>
  </si>
  <si>
    <t>GB45LESO14364884834827</t>
  </si>
  <si>
    <t>SAMA-300689</t>
  </si>
  <si>
    <t>BANK-400689</t>
  </si>
  <si>
    <t>GB97ZNMP37802533861906</t>
  </si>
  <si>
    <t>SAMA-300690</t>
  </si>
  <si>
    <t>BANK-400690</t>
  </si>
  <si>
    <t>GB64JEEW57816077219031</t>
  </si>
  <si>
    <t>SAMA-300691</t>
  </si>
  <si>
    <t>BANK-400691</t>
  </si>
  <si>
    <t>GB49YAZA18280841897942</t>
  </si>
  <si>
    <t>SAMA-300692</t>
  </si>
  <si>
    <t>BANK-400692</t>
  </si>
  <si>
    <t>GB32WGHM50841733323899</t>
  </si>
  <si>
    <t>SAMA-300693</t>
  </si>
  <si>
    <t>BANK-400693</t>
  </si>
  <si>
    <t>GB86JRYB43814407931665</t>
  </si>
  <si>
    <t>SAMA-300694</t>
  </si>
  <si>
    <t>BANK-400694</t>
  </si>
  <si>
    <t>GB33LNEH60863680296371</t>
  </si>
  <si>
    <t>SAMA-300695</t>
  </si>
  <si>
    <t>BANK-400695</t>
  </si>
  <si>
    <t>GB95EJFA52203667553101</t>
  </si>
  <si>
    <t>SAMA-300696</t>
  </si>
  <si>
    <t>BANK-400696</t>
  </si>
  <si>
    <t>GB14HLVT73104062850562</t>
  </si>
  <si>
    <t>SAMA-300697</t>
  </si>
  <si>
    <t>BANK-400697</t>
  </si>
  <si>
    <t>GB21KYIQ35688295388890</t>
  </si>
  <si>
    <t>SAMA-300698</t>
  </si>
  <si>
    <t>BANK-400698</t>
  </si>
  <si>
    <t>GB08GWPQ14320594441209</t>
  </si>
  <si>
    <t>SAMA-300699</t>
  </si>
  <si>
    <t>BANK-400699</t>
  </si>
  <si>
    <t>GB69LBUN72690775690854</t>
  </si>
  <si>
    <t>SAMA-300700</t>
  </si>
  <si>
    <t>BANK-400700</t>
  </si>
  <si>
    <t>GB57HZMK66573709827958</t>
  </si>
  <si>
    <t>SAMA-300701</t>
  </si>
  <si>
    <t>BANK-400701</t>
  </si>
  <si>
    <t>GB49QTND92974802921520</t>
  </si>
  <si>
    <t>SAMA-300702</t>
  </si>
  <si>
    <t>BANK-400702</t>
  </si>
  <si>
    <t>GB30IEKO92427612536414</t>
  </si>
  <si>
    <t>SAMA-300703</t>
  </si>
  <si>
    <t>BANK-400703</t>
  </si>
  <si>
    <t>GB93AIXD37016343714084</t>
  </si>
  <si>
    <t>SAMA-300704</t>
  </si>
  <si>
    <t>BANK-400704</t>
  </si>
  <si>
    <t>GB26CFIG67705932552842</t>
  </si>
  <si>
    <t>SAMA-300705</t>
  </si>
  <si>
    <t>BANK-400705</t>
  </si>
  <si>
    <t>GB91AVHP73625940117526</t>
  </si>
  <si>
    <t>SAMA-300706</t>
  </si>
  <si>
    <t>BANK-400706</t>
  </si>
  <si>
    <t>GB29YYJF27065875276700</t>
  </si>
  <si>
    <t>SAMA-300707</t>
  </si>
  <si>
    <t>BANK-400707</t>
  </si>
  <si>
    <t>GB89LLPI56801856554262</t>
  </si>
  <si>
    <t>SAMA-300708</t>
  </si>
  <si>
    <t>BANK-400708</t>
  </si>
  <si>
    <t>GB08GZGK51992371170553</t>
  </si>
  <si>
    <t>SAMA-300709</t>
  </si>
  <si>
    <t>BANK-400709</t>
  </si>
  <si>
    <t>GB45CGQL99063441786507</t>
  </si>
  <si>
    <t>SAMA-300710</t>
  </si>
  <si>
    <t>BANK-400710</t>
  </si>
  <si>
    <t>GB65OIKF40534198227059</t>
  </si>
  <si>
    <t>SAMA-300711</t>
  </si>
  <si>
    <t>BANK-400711</t>
  </si>
  <si>
    <t>GB10CGTF44148214866202</t>
  </si>
  <si>
    <t>SAMA-300712</t>
  </si>
  <si>
    <t>BANK-400712</t>
  </si>
  <si>
    <t>GB55UVTY48387534839338</t>
  </si>
  <si>
    <t>SAMA-300713</t>
  </si>
  <si>
    <t>BANK-400713</t>
  </si>
  <si>
    <t>GB06WBEE06973521856247</t>
  </si>
  <si>
    <t>SAMA-300714</t>
  </si>
  <si>
    <t>BANK-400714</t>
  </si>
  <si>
    <t>GB17MNDZ07938443033406</t>
  </si>
  <si>
    <t>SAMA-300715</t>
  </si>
  <si>
    <t>BANK-400715</t>
  </si>
  <si>
    <t>GB96QSYQ81454991172233</t>
  </si>
  <si>
    <t>SAMA-300716</t>
  </si>
  <si>
    <t>BANK-400716</t>
  </si>
  <si>
    <t>GB73IBHV32409086592627</t>
  </si>
  <si>
    <t>SAMA-300717</t>
  </si>
  <si>
    <t>BANK-400717</t>
  </si>
  <si>
    <t>GB27HKOI23149985651428</t>
  </si>
  <si>
    <t>SAMA-300718</t>
  </si>
  <si>
    <t>BANK-400718</t>
  </si>
  <si>
    <t>GB84GSNV28989950909361</t>
  </si>
  <si>
    <t>SAMA-300719</t>
  </si>
  <si>
    <t>BANK-400719</t>
  </si>
  <si>
    <t>GB27ALAH46405830609272</t>
  </si>
  <si>
    <t>SAMA-300720</t>
  </si>
  <si>
    <t>BANK-400720</t>
  </si>
  <si>
    <t>GB65MBMV01672321818410</t>
  </si>
  <si>
    <t>SAMA-300721</t>
  </si>
  <si>
    <t>BANK-400721</t>
  </si>
  <si>
    <t>GB05KSFV92647145191728</t>
  </si>
  <si>
    <t>SAMA-300722</t>
  </si>
  <si>
    <t>BANK-400722</t>
  </si>
  <si>
    <t>GB09WNHA85673073702777</t>
  </si>
  <si>
    <t>SAMA-300723</t>
  </si>
  <si>
    <t>BANK-400723</t>
  </si>
  <si>
    <t>GB42ELUJ19253202407253</t>
  </si>
  <si>
    <t>SAMA-300724</t>
  </si>
  <si>
    <t>BANK-400724</t>
  </si>
  <si>
    <t>GB26KRJE84866985445509</t>
  </si>
  <si>
    <t>SAMA-300725</t>
  </si>
  <si>
    <t>BANK-400725</t>
  </si>
  <si>
    <t>GB07NAUC59009813331348</t>
  </si>
  <si>
    <t>SAMA-300726</t>
  </si>
  <si>
    <t>BANK-400726</t>
  </si>
  <si>
    <t>GB19LMSQ58205895293895</t>
  </si>
  <si>
    <t>SAMA-300727</t>
  </si>
  <si>
    <t>BANK-400727</t>
  </si>
  <si>
    <t>GB62NLWE49094867427539</t>
  </si>
  <si>
    <t>SAMA-300728</t>
  </si>
  <si>
    <t>BANK-400728</t>
  </si>
  <si>
    <t>GB77MJLA35886009546990</t>
  </si>
  <si>
    <t>SAMA-300729</t>
  </si>
  <si>
    <t>BANK-400729</t>
  </si>
  <si>
    <t>GB55HAZF41007562931256</t>
  </si>
  <si>
    <t>SAMA-300730</t>
  </si>
  <si>
    <t>BANK-400730</t>
  </si>
  <si>
    <t>GB75BHWT86176363755163</t>
  </si>
  <si>
    <t>SAMA-300731</t>
  </si>
  <si>
    <t>BANK-400731</t>
  </si>
  <si>
    <t>GB75SAIT27283508352916</t>
  </si>
  <si>
    <t>SAMA-300732</t>
  </si>
  <si>
    <t>BANK-400732</t>
  </si>
  <si>
    <t>GB62PQMM96231115731246</t>
  </si>
  <si>
    <t>SAMA-300733</t>
  </si>
  <si>
    <t>BANK-400733</t>
  </si>
  <si>
    <t>GB08VNGF65523522967660</t>
  </si>
  <si>
    <t>SAMA-300734</t>
  </si>
  <si>
    <t>BANK-400734</t>
  </si>
  <si>
    <t>GB12MMHH28212588564133</t>
  </si>
  <si>
    <t>SAMA-300735</t>
  </si>
  <si>
    <t>BANK-400735</t>
  </si>
  <si>
    <t>GB49IZFK17970124663266</t>
  </si>
  <si>
    <t>SAMA-300736</t>
  </si>
  <si>
    <t>BANK-400736</t>
  </si>
  <si>
    <t>GB10QEVJ02023544012063</t>
  </si>
  <si>
    <t>SAMA-300737</t>
  </si>
  <si>
    <t>BANK-400737</t>
  </si>
  <si>
    <t>GB24MQOX23849198363027</t>
  </si>
  <si>
    <t>SAMA-300738</t>
  </si>
  <si>
    <t>BANK-400738</t>
  </si>
  <si>
    <t>GB69MBHT15713862950754</t>
  </si>
  <si>
    <t>SAMA-300739</t>
  </si>
  <si>
    <t>BANK-400739</t>
  </si>
  <si>
    <t>GB16HYCC90137981474396</t>
  </si>
  <si>
    <t>SAMA-300740</t>
  </si>
  <si>
    <t>BANK-400740</t>
  </si>
  <si>
    <t>GB26ZHUK00698178850716</t>
  </si>
  <si>
    <t>SAMA-300741</t>
  </si>
  <si>
    <t>BANK-400741</t>
  </si>
  <si>
    <t>GB11GDRM23893446920728</t>
  </si>
  <si>
    <t>SAMA-300742</t>
  </si>
  <si>
    <t>BANK-400742</t>
  </si>
  <si>
    <t>GB93BKKV13495968464347</t>
  </si>
  <si>
    <t>SAMA-300743</t>
  </si>
  <si>
    <t>BANK-400743</t>
  </si>
  <si>
    <t>GB78MGSH08201711203696</t>
  </si>
  <si>
    <t>SAMA-300744</t>
  </si>
  <si>
    <t>BANK-400744</t>
  </si>
  <si>
    <t>GB56ROMF04181745949288</t>
  </si>
  <si>
    <t>SAMA-300745</t>
  </si>
  <si>
    <t>BANK-400745</t>
  </si>
  <si>
    <t>GB92BKTY63720860073555</t>
  </si>
  <si>
    <t>SAMA-300746</t>
  </si>
  <si>
    <t>BANK-400746</t>
  </si>
  <si>
    <t>GB57ZXHP68703018804435</t>
  </si>
  <si>
    <t>SAMA-300747</t>
  </si>
  <si>
    <t>BANK-400747</t>
  </si>
  <si>
    <t>GB94YLRS30733865963338</t>
  </si>
  <si>
    <t>SAMA-300748</t>
  </si>
  <si>
    <t>BANK-400748</t>
  </si>
  <si>
    <t>GB79FAML87483071010842</t>
  </si>
  <si>
    <t>SAMA-300749</t>
  </si>
  <si>
    <t>BANK-400749</t>
  </si>
  <si>
    <t>GB73FWSG23855796840446</t>
  </si>
  <si>
    <t>SAMA-300750</t>
  </si>
  <si>
    <t>BANK-400750</t>
  </si>
  <si>
    <t>GB02ESUM67403878429066</t>
  </si>
  <si>
    <t>SAMA-300751</t>
  </si>
  <si>
    <t>BANK-400751</t>
  </si>
  <si>
    <t>GB75GYOM73914405873300</t>
  </si>
  <si>
    <t>SAMA-300752</t>
  </si>
  <si>
    <t>BANK-400752</t>
  </si>
  <si>
    <t>GB15MWHF37037980505346</t>
  </si>
  <si>
    <t>SAMA-300753</t>
  </si>
  <si>
    <t>BANK-400753</t>
  </si>
  <si>
    <t>GB38OHQI95734329501718</t>
  </si>
  <si>
    <t>SAMA-300754</t>
  </si>
  <si>
    <t>BANK-400754</t>
  </si>
  <si>
    <t>GB62YYCO78592583229044</t>
  </si>
  <si>
    <t>SAMA-300755</t>
  </si>
  <si>
    <t>BANK-400755</t>
  </si>
  <si>
    <t>GB10MPXZ78121917514673</t>
  </si>
  <si>
    <t>SAMA-300756</t>
  </si>
  <si>
    <t>BANK-400756</t>
  </si>
  <si>
    <t>GB25JYLF49405123456398</t>
  </si>
  <si>
    <t>SAMA-300757</t>
  </si>
  <si>
    <t>BANK-400757</t>
  </si>
  <si>
    <t>GB85CBTO61192770122581</t>
  </si>
  <si>
    <t>SAMA-300758</t>
  </si>
  <si>
    <t>BANK-400758</t>
  </si>
  <si>
    <t>GB11UAKQ47231409171061</t>
  </si>
  <si>
    <t>SAMA-300759</t>
  </si>
  <si>
    <t>BANK-400759</t>
  </si>
  <si>
    <t>GB49NZMT84988544196317</t>
  </si>
  <si>
    <t>SAMA-300760</t>
  </si>
  <si>
    <t>BANK-400760</t>
  </si>
  <si>
    <t>GB35IXRR14730650823917</t>
  </si>
  <si>
    <t>SAMA-300761</t>
  </si>
  <si>
    <t>BANK-400761</t>
  </si>
  <si>
    <t>GB65FDBW17463223682727</t>
  </si>
  <si>
    <t>SAMA-300762</t>
  </si>
  <si>
    <t>BANK-400762</t>
  </si>
  <si>
    <t>GB24URGU00635844339443</t>
  </si>
  <si>
    <t>SAMA-300763</t>
  </si>
  <si>
    <t>BANK-400763</t>
  </si>
  <si>
    <t>GB77LQOG69238001848269</t>
  </si>
  <si>
    <t>SAMA-300764</t>
  </si>
  <si>
    <t>BANK-400764</t>
  </si>
  <si>
    <t>GB32WZCK78750653202900</t>
  </si>
  <si>
    <t>SAMA-300765</t>
  </si>
  <si>
    <t>BANK-400765</t>
  </si>
  <si>
    <t>GB45YXAQ55046001073116</t>
  </si>
  <si>
    <t>SAMA-300766</t>
  </si>
  <si>
    <t>BANK-400766</t>
  </si>
  <si>
    <t>GB08AWWL78687075091680</t>
  </si>
  <si>
    <t>SAMA-300767</t>
  </si>
  <si>
    <t>BANK-400767</t>
  </si>
  <si>
    <t>GB18PPYF38881643659983</t>
  </si>
  <si>
    <t>SAMA-300768</t>
  </si>
  <si>
    <t>BANK-400768</t>
  </si>
  <si>
    <t>GB84USWU01684966833180</t>
  </si>
  <si>
    <t>SAMA-300769</t>
  </si>
  <si>
    <t>BANK-400769</t>
  </si>
  <si>
    <t>GB70DYAE33155071313429</t>
  </si>
  <si>
    <t>SAMA-300770</t>
  </si>
  <si>
    <t>BANK-400770</t>
  </si>
  <si>
    <t>GB06DZES97869587594716</t>
  </si>
  <si>
    <t>SAMA-300771</t>
  </si>
  <si>
    <t>BANK-400771</t>
  </si>
  <si>
    <t>GB19YERB16099249596148</t>
  </si>
  <si>
    <t>SAMA-300772</t>
  </si>
  <si>
    <t>BANK-400772</t>
  </si>
  <si>
    <t>GB30HZNQ90658208456873</t>
  </si>
  <si>
    <t>SAMA-300773</t>
  </si>
  <si>
    <t>BANK-400773</t>
  </si>
  <si>
    <t>GB48DOOS15102031844955</t>
  </si>
  <si>
    <t>SAMA-300774</t>
  </si>
  <si>
    <t>BANK-400774</t>
  </si>
  <si>
    <t>GB19SBOX62984252390451</t>
  </si>
  <si>
    <t>SAMA-300775</t>
  </si>
  <si>
    <t>BANK-400775</t>
  </si>
  <si>
    <t>GB44ASQW29198140315593</t>
  </si>
  <si>
    <t>SAMA-300776</t>
  </si>
  <si>
    <t>BANK-400776</t>
  </si>
  <si>
    <t>GB61YRFF91799611952330</t>
  </si>
  <si>
    <t>SAMA-300777</t>
  </si>
  <si>
    <t>BANK-400777</t>
  </si>
  <si>
    <t>GB35WWMS97842949071368</t>
  </si>
  <si>
    <t>SAMA-300778</t>
  </si>
  <si>
    <t>BANK-400778</t>
  </si>
  <si>
    <t>GB66SUPD70992240884040</t>
  </si>
  <si>
    <t>SAMA-300779</t>
  </si>
  <si>
    <t>BANK-400779</t>
  </si>
  <si>
    <t>GB85PAOC38281964313918</t>
  </si>
  <si>
    <t>SAMA-300780</t>
  </si>
  <si>
    <t>BANK-400780</t>
  </si>
  <si>
    <t>GB94OXQQ28863428989562</t>
  </si>
  <si>
    <t>SAMA-300781</t>
  </si>
  <si>
    <t>BANK-400781</t>
  </si>
  <si>
    <t>GB97UINZ44727917926803</t>
  </si>
  <si>
    <t>SAMA-300782</t>
  </si>
  <si>
    <t>BANK-400782</t>
  </si>
  <si>
    <t>GB06DKOJ95197094880875</t>
  </si>
  <si>
    <t>SAMA-300783</t>
  </si>
  <si>
    <t>BANK-400783</t>
  </si>
  <si>
    <t>GB84CKHA87057999923745</t>
  </si>
  <si>
    <t>SAMA-300784</t>
  </si>
  <si>
    <t>BANK-400784</t>
  </si>
  <si>
    <t>GB70GVXW62654396025207</t>
  </si>
  <si>
    <t>SAMA-300785</t>
  </si>
  <si>
    <t>BANK-400785</t>
  </si>
  <si>
    <t>GB37QRSL59717061841480</t>
  </si>
  <si>
    <t>SAMA-300786</t>
  </si>
  <si>
    <t>BANK-400786</t>
  </si>
  <si>
    <t>GB11MAVD23711969224444</t>
  </si>
  <si>
    <t>SAMA-300787</t>
  </si>
  <si>
    <t>BANK-400787</t>
  </si>
  <si>
    <t>GB05IPTC94459116745659</t>
  </si>
  <si>
    <t>SAMA-300788</t>
  </si>
  <si>
    <t>BANK-400788</t>
  </si>
  <si>
    <t>GB06OUQM30450754353073</t>
  </si>
  <si>
    <t>SAMA-300789</t>
  </si>
  <si>
    <t>BANK-400789</t>
  </si>
  <si>
    <t>GB81GJRC09986865095642</t>
  </si>
  <si>
    <t>SAMA-300790</t>
  </si>
  <si>
    <t>BANK-400790</t>
  </si>
  <si>
    <t>GB33CAUE62929716820746</t>
  </si>
  <si>
    <t>SAMA-300791</t>
  </si>
  <si>
    <t>BANK-400791</t>
  </si>
  <si>
    <t>GB83IBWO80707610506523</t>
  </si>
  <si>
    <t>SAMA-300792</t>
  </si>
  <si>
    <t>BANK-400792</t>
  </si>
  <si>
    <t>GB47OULA26081055320977</t>
  </si>
  <si>
    <t>SAMA-300793</t>
  </si>
  <si>
    <t>BANK-400793</t>
  </si>
  <si>
    <t>GB74IDJT31485715592005</t>
  </si>
  <si>
    <t>SAMA-300794</t>
  </si>
  <si>
    <t>BANK-400794</t>
  </si>
  <si>
    <t>GB63PPXI10015371516068</t>
  </si>
  <si>
    <t>SAMA-300795</t>
  </si>
  <si>
    <t>BANK-400795</t>
  </si>
  <si>
    <t>GB15CVZW09160870026708</t>
  </si>
  <si>
    <t>SAMA-300796</t>
  </si>
  <si>
    <t>BANK-400796</t>
  </si>
  <si>
    <t>GB92DSKC18239714187856</t>
  </si>
  <si>
    <t>SAMA-300797</t>
  </si>
  <si>
    <t>BANK-400797</t>
  </si>
  <si>
    <t>GB02ZLBT44481539268901</t>
  </si>
  <si>
    <t>SAMA-300798</t>
  </si>
  <si>
    <t>BANK-400798</t>
  </si>
  <si>
    <t>GB23IBQR62143159714475</t>
  </si>
  <si>
    <t>SAMA-300799</t>
  </si>
  <si>
    <t>BANK-400799</t>
  </si>
  <si>
    <t>GB14UDVG53096870277667</t>
  </si>
  <si>
    <t>SAMA-300800</t>
  </si>
  <si>
    <t>BANK-400800</t>
  </si>
  <si>
    <t>GB05HWFP33067370319278</t>
  </si>
  <si>
    <t>SAMA-300801</t>
  </si>
  <si>
    <t>BANK-400801</t>
  </si>
  <si>
    <t>GB12XOKP01062381480782</t>
  </si>
  <si>
    <t>SAMA-300802</t>
  </si>
  <si>
    <t>BANK-400802</t>
  </si>
  <si>
    <t>GB62SNSP35340813976168</t>
  </si>
  <si>
    <t>SAMA-300803</t>
  </si>
  <si>
    <t>BANK-400803</t>
  </si>
  <si>
    <t>GB70ACNW91423566719343</t>
  </si>
  <si>
    <t>SAMA-300804</t>
  </si>
  <si>
    <t>BANK-400804</t>
  </si>
  <si>
    <t>GB85MDQE71685003792905</t>
  </si>
  <si>
    <t>SAMA-300805</t>
  </si>
  <si>
    <t>BANK-400805</t>
  </si>
  <si>
    <t>GB63MMXF90188941299672</t>
  </si>
  <si>
    <t>SAMA-300806</t>
  </si>
  <si>
    <t>BANK-400806</t>
  </si>
  <si>
    <t>GB20SAHG06467000902002</t>
  </si>
  <si>
    <t>SAMA-300807</t>
  </si>
  <si>
    <t>BANK-400807</t>
  </si>
  <si>
    <t>GB43CPZH10885060231216</t>
  </si>
  <si>
    <t>SAMA-300808</t>
  </si>
  <si>
    <t>BANK-400808</t>
  </si>
  <si>
    <t>GB73HOJS25244771755486</t>
  </si>
  <si>
    <t>SAMA-300809</t>
  </si>
  <si>
    <t>BANK-400809</t>
  </si>
  <si>
    <t>GB94ZADF13014955107713</t>
  </si>
  <si>
    <t>SAMA-300810</t>
  </si>
  <si>
    <t>BANK-400810</t>
  </si>
  <si>
    <t>GB69EFEE34861094081495</t>
  </si>
  <si>
    <t>SAMA-300811</t>
  </si>
  <si>
    <t>BANK-400811</t>
  </si>
  <si>
    <t>GB47LHIH75276923784449</t>
  </si>
  <si>
    <t>SAMA-300812</t>
  </si>
  <si>
    <t>BANK-400812</t>
  </si>
  <si>
    <t>GB44IDAD92211558617260</t>
  </si>
  <si>
    <t>SAMA-300813</t>
  </si>
  <si>
    <t>BANK-400813</t>
  </si>
  <si>
    <t>GB11RGMJ15130358559778</t>
  </si>
  <si>
    <t>SAMA-300814</t>
  </si>
  <si>
    <t>BANK-400814</t>
  </si>
  <si>
    <t>GB13ETDK71816077152823</t>
  </si>
  <si>
    <t>SAMA-300815</t>
  </si>
  <si>
    <t>BANK-400815</t>
  </si>
  <si>
    <t>GB89WMJU20361351253992</t>
  </si>
  <si>
    <t>SAMA-300816</t>
  </si>
  <si>
    <t>BANK-400816</t>
  </si>
  <si>
    <t>GB11IIEX48343080912966</t>
  </si>
  <si>
    <t>SAMA-300817</t>
  </si>
  <si>
    <t>BANK-400817</t>
  </si>
  <si>
    <t>GB84TFGZ10040969319122</t>
  </si>
  <si>
    <t>SAMA-300818</t>
  </si>
  <si>
    <t>BANK-400818</t>
  </si>
  <si>
    <t>GB71XGUB02682581206286</t>
  </si>
  <si>
    <t>SAMA-300819</t>
  </si>
  <si>
    <t>BANK-400819</t>
  </si>
  <si>
    <t>GB98DQAS74572561398867</t>
  </si>
  <si>
    <t>SAMA-300820</t>
  </si>
  <si>
    <t>BANK-400820</t>
  </si>
  <si>
    <t>GB49NYTN61948361472140</t>
  </si>
  <si>
    <t>SAMA-300821</t>
  </si>
  <si>
    <t>BANK-400821</t>
  </si>
  <si>
    <t>GB94BZES93114275554628</t>
  </si>
  <si>
    <t>SAMA-300822</t>
  </si>
  <si>
    <t>BANK-400822</t>
  </si>
  <si>
    <t>GB50BMQS34997064195831</t>
  </si>
  <si>
    <t>SAMA-300823</t>
  </si>
  <si>
    <t>BANK-400823</t>
  </si>
  <si>
    <t>GB96YHGQ12294636537927</t>
  </si>
  <si>
    <t>SAMA-300824</t>
  </si>
  <si>
    <t>BANK-400824</t>
  </si>
  <si>
    <t>GB88LFKI33464444354398</t>
  </si>
  <si>
    <t>SAMA-300825</t>
  </si>
  <si>
    <t>BANK-400825</t>
  </si>
  <si>
    <t>GB37NZFF17175005516600</t>
  </si>
  <si>
    <t>SAMA-300826</t>
  </si>
  <si>
    <t>BANK-400826</t>
  </si>
  <si>
    <t>GB08MBYX78075410258682</t>
  </si>
  <si>
    <t>SAMA-300827</t>
  </si>
  <si>
    <t>BANK-400827</t>
  </si>
  <si>
    <t>GB24ZMNA09849544145941</t>
  </si>
  <si>
    <t>SAMA-300828</t>
  </si>
  <si>
    <t>BANK-400828</t>
  </si>
  <si>
    <t>GB88VPJM18934336023512</t>
  </si>
  <si>
    <t>SAMA-300829</t>
  </si>
  <si>
    <t>BANK-400829</t>
  </si>
  <si>
    <t>GB66ABCX19921205592970</t>
  </si>
  <si>
    <t>SAMA-300830</t>
  </si>
  <si>
    <t>BANK-400830</t>
  </si>
  <si>
    <t>GB06GJEZ51311962735513</t>
  </si>
  <si>
    <t>SAMA-300831</t>
  </si>
  <si>
    <t>BANK-400831</t>
  </si>
  <si>
    <t>GB70RBFE57567650483123</t>
  </si>
  <si>
    <t>SAMA-300832</t>
  </si>
  <si>
    <t>BANK-400832</t>
  </si>
  <si>
    <t>GB81PCPJ35818322934375</t>
  </si>
  <si>
    <t>SAMA-300833</t>
  </si>
  <si>
    <t>BANK-400833</t>
  </si>
  <si>
    <t>GB63RGUO00480084453158</t>
  </si>
  <si>
    <t>SAMA-300834</t>
  </si>
  <si>
    <t>BANK-400834</t>
  </si>
  <si>
    <t>GB63AQFJ04609111330176</t>
  </si>
  <si>
    <t>SAMA-300835</t>
  </si>
  <si>
    <t>BANK-400835</t>
  </si>
  <si>
    <t>GB33QMXP80946976588035</t>
  </si>
  <si>
    <t>SAMA-300836</t>
  </si>
  <si>
    <t>BANK-400836</t>
  </si>
  <si>
    <t>GB79DZSF84482044172679</t>
  </si>
  <si>
    <t>SAMA-300837</t>
  </si>
  <si>
    <t>BANK-400837</t>
  </si>
  <si>
    <t>GB42KDGY13858503029906</t>
  </si>
  <si>
    <t>SAMA-300838</t>
  </si>
  <si>
    <t>BANK-400838</t>
  </si>
  <si>
    <t>GB61EDKP08002557147561</t>
  </si>
  <si>
    <t>SAMA-300839</t>
  </si>
  <si>
    <t>BANK-400839</t>
  </si>
  <si>
    <t>GB75KMCW18678917280025</t>
  </si>
  <si>
    <t>SAMA-300840</t>
  </si>
  <si>
    <t>BANK-400840</t>
  </si>
  <si>
    <t>GB20AWVS74035967183529</t>
  </si>
  <si>
    <t>SAMA-300841</t>
  </si>
  <si>
    <t>BANK-400841</t>
  </si>
  <si>
    <t>GB50VJVK97926474419238</t>
  </si>
  <si>
    <t>SAMA-300842</t>
  </si>
  <si>
    <t>BANK-400842</t>
  </si>
  <si>
    <t>GB06CGCS41821144191144</t>
  </si>
  <si>
    <t>SAMA-300843</t>
  </si>
  <si>
    <t>BANK-400843</t>
  </si>
  <si>
    <t>GB18FEPU02489343865976</t>
  </si>
  <si>
    <t>SAMA-300844</t>
  </si>
  <si>
    <t>BANK-400844</t>
  </si>
  <si>
    <t>GB71OMZC99851029715045</t>
  </si>
  <si>
    <t>SAMA-300845</t>
  </si>
  <si>
    <t>BANK-400845</t>
  </si>
  <si>
    <t>GB82VQTY77219241300049</t>
  </si>
  <si>
    <t>SAMA-300846</t>
  </si>
  <si>
    <t>BANK-400846</t>
  </si>
  <si>
    <t>GB42NQJX16789256179755</t>
  </si>
  <si>
    <t>SAMA-300847</t>
  </si>
  <si>
    <t>BANK-400847</t>
  </si>
  <si>
    <t>GB71GEWW78672178101660</t>
  </si>
  <si>
    <t>SAMA-300848</t>
  </si>
  <si>
    <t>BANK-400848</t>
  </si>
  <si>
    <t>GB36MZYQ71178592686787</t>
  </si>
  <si>
    <t>SAMA-300849</t>
  </si>
  <si>
    <t>BANK-400849</t>
  </si>
  <si>
    <t>GB69QUPJ39828665739494</t>
  </si>
  <si>
    <t>SAMA-300850</t>
  </si>
  <si>
    <t>BANK-400850</t>
  </si>
  <si>
    <t>GB74DMGZ26200787186698</t>
  </si>
  <si>
    <t>SAMA-300851</t>
  </si>
  <si>
    <t>BANK-400851</t>
  </si>
  <si>
    <t>GB72JBAN25670963365772</t>
  </si>
  <si>
    <t>SAMA-300852</t>
  </si>
  <si>
    <t>BANK-400852</t>
  </si>
  <si>
    <t>GB74MYMH19272441483896</t>
  </si>
  <si>
    <t>SAMA-300853</t>
  </si>
  <si>
    <t>BANK-400853</t>
  </si>
  <si>
    <t>GB73PRUG28225774481658</t>
  </si>
  <si>
    <t>SAMA-300854</t>
  </si>
  <si>
    <t>BANK-400854</t>
  </si>
  <si>
    <t>GB95TRRM37564744335909</t>
  </si>
  <si>
    <t>SAMA-300855</t>
  </si>
  <si>
    <t>BANK-400855</t>
  </si>
  <si>
    <t>GB97ROFK16358045525277</t>
  </si>
  <si>
    <t>SAMA-300856</t>
  </si>
  <si>
    <t>BANK-400856</t>
  </si>
  <si>
    <t>GB48LXJN10856640253781</t>
  </si>
  <si>
    <t>SAMA-300857</t>
  </si>
  <si>
    <t>BANK-400857</t>
  </si>
  <si>
    <t>GB61PBNK20674903198421</t>
  </si>
  <si>
    <t>SAMA-300858</t>
  </si>
  <si>
    <t>BANK-400858</t>
  </si>
  <si>
    <t>GB42QFAM20217256363767</t>
  </si>
  <si>
    <t>SAMA-300859</t>
  </si>
  <si>
    <t>BANK-400859</t>
  </si>
  <si>
    <t>GB33HJUK49296133778799</t>
  </si>
  <si>
    <t>SAMA-300860</t>
  </si>
  <si>
    <t>BANK-400860</t>
  </si>
  <si>
    <t>GB18SXRJ32582856107500</t>
  </si>
  <si>
    <t>SAMA-300861</t>
  </si>
  <si>
    <t>BANK-400861</t>
  </si>
  <si>
    <t>GB27ITJZ10084208540621</t>
  </si>
  <si>
    <t>SAMA-300862</t>
  </si>
  <si>
    <t>BANK-400862</t>
  </si>
  <si>
    <t>GB03HJQD39953616660107</t>
  </si>
  <si>
    <t>SAMA-300863</t>
  </si>
  <si>
    <t>BANK-400863</t>
  </si>
  <si>
    <t>GB02OLOF15629496340745</t>
  </si>
  <si>
    <t>SAMA-300864</t>
  </si>
  <si>
    <t>BANK-400864</t>
  </si>
  <si>
    <t>GB50OLMS89943752081251</t>
  </si>
  <si>
    <t>SAMA-300865</t>
  </si>
  <si>
    <t>BANK-400865</t>
  </si>
  <si>
    <t>GB35CQND94257503329859</t>
  </si>
  <si>
    <t>SAMA-300866</t>
  </si>
  <si>
    <t>BANK-400866</t>
  </si>
  <si>
    <t>GB45NIDN32770475221226</t>
  </si>
  <si>
    <t>SAMA-300867</t>
  </si>
  <si>
    <t>BANK-400867</t>
  </si>
  <si>
    <t>GB21WATT00283789681618</t>
  </si>
  <si>
    <t>SAMA-300868</t>
  </si>
  <si>
    <t>BANK-400868</t>
  </si>
  <si>
    <t>GB90OYOO77236389084219</t>
  </si>
  <si>
    <t>SAMA-300869</t>
  </si>
  <si>
    <t>BANK-400869</t>
  </si>
  <si>
    <t>GB86WMOC24206527889097</t>
  </si>
  <si>
    <t>SAMA-300870</t>
  </si>
  <si>
    <t>BANK-400870</t>
  </si>
  <si>
    <t>GB17OILV58290083364681</t>
  </si>
  <si>
    <t>SAMA-300871</t>
  </si>
  <si>
    <t>BANK-400871</t>
  </si>
  <si>
    <t>GB49QBJS50415221021960</t>
  </si>
  <si>
    <t>SAMA-300872</t>
  </si>
  <si>
    <t>BANK-400872</t>
  </si>
  <si>
    <t>GB98HZHR80226853537161</t>
  </si>
  <si>
    <t>SAMA-300873</t>
  </si>
  <si>
    <t>BANK-400873</t>
  </si>
  <si>
    <t>GB54XDRZ50474753523767</t>
  </si>
  <si>
    <t>SAMA-300874</t>
  </si>
  <si>
    <t>BANK-400874</t>
  </si>
  <si>
    <t>GB20OITK61664042031012</t>
  </si>
  <si>
    <t>SAMA-300875</t>
  </si>
  <si>
    <t>BANK-400875</t>
  </si>
  <si>
    <t>GB16XWWD99830588951375</t>
  </si>
  <si>
    <t>SAMA-300876</t>
  </si>
  <si>
    <t>BANK-400876</t>
  </si>
  <si>
    <t>GB07UGIB72294425027917</t>
  </si>
  <si>
    <t>SAMA-300877</t>
  </si>
  <si>
    <t>BANK-400877</t>
  </si>
  <si>
    <t>GB30DGPH56879024066677</t>
  </si>
  <si>
    <t>SAMA-300878</t>
  </si>
  <si>
    <t>BANK-400878</t>
  </si>
  <si>
    <t>GB91KXMB27083876625282</t>
  </si>
  <si>
    <t>SAMA-300879</t>
  </si>
  <si>
    <t>BANK-400879</t>
  </si>
  <si>
    <t>GB22BIVQ76992565764970</t>
  </si>
  <si>
    <t>SAMA-300880</t>
  </si>
  <si>
    <t>BANK-400880</t>
  </si>
  <si>
    <t>GB51MYJR79322119166696</t>
  </si>
  <si>
    <t>SAMA-300881</t>
  </si>
  <si>
    <t>BANK-400881</t>
  </si>
  <si>
    <t>GB82PELG92045191662213</t>
  </si>
  <si>
    <t>SAMA-300882</t>
  </si>
  <si>
    <t>BANK-400882</t>
  </si>
  <si>
    <t>GB55TGUJ10566137125556</t>
  </si>
  <si>
    <t>SAMA-300883</t>
  </si>
  <si>
    <t>BANK-400883</t>
  </si>
  <si>
    <t>GB46DPAZ77354063796977</t>
  </si>
  <si>
    <t>SAMA-300884</t>
  </si>
  <si>
    <t>BANK-400884</t>
  </si>
  <si>
    <t>GB38IYAO42000703448209</t>
  </si>
  <si>
    <t>SAMA-300885</t>
  </si>
  <si>
    <t>BANK-400885</t>
  </si>
  <si>
    <t>GB61ZUCA60071274817607</t>
  </si>
  <si>
    <t>SAMA-300886</t>
  </si>
  <si>
    <t>BANK-400886</t>
  </si>
  <si>
    <t>GB28YJAM54103599263650</t>
  </si>
  <si>
    <t>SAMA-300887</t>
  </si>
  <si>
    <t>BANK-400887</t>
  </si>
  <si>
    <t>GB83PHDE38779785125850</t>
  </si>
  <si>
    <t>SAMA-300888</t>
  </si>
  <si>
    <t>BANK-400888</t>
  </si>
  <si>
    <t>GB96TCHN59370263109993</t>
  </si>
  <si>
    <t>SAMA-300889</t>
  </si>
  <si>
    <t>BANK-400889</t>
  </si>
  <si>
    <t>GB69HJCR33029208343362</t>
  </si>
  <si>
    <t>SAMA-300890</t>
  </si>
  <si>
    <t>BANK-400890</t>
  </si>
  <si>
    <t>GB61XFJU43534922574813</t>
  </si>
  <si>
    <t>SAMA-300891</t>
  </si>
  <si>
    <t>BANK-400891</t>
  </si>
  <si>
    <t>GB40GDXB53174215246350</t>
  </si>
  <si>
    <t>SAMA-300892</t>
  </si>
  <si>
    <t>BANK-400892</t>
  </si>
  <si>
    <t>GB10LDIV77053532825854</t>
  </si>
  <si>
    <t>SAMA-300893</t>
  </si>
  <si>
    <t>BANK-400893</t>
  </si>
  <si>
    <t>GB46DVYX52801481630826</t>
  </si>
  <si>
    <t>SAMA-300894</t>
  </si>
  <si>
    <t>BANK-400894</t>
  </si>
  <si>
    <t>GB91ICEE21505763313124</t>
  </si>
  <si>
    <t>SAMA-300895</t>
  </si>
  <si>
    <t>BANK-400895</t>
  </si>
  <si>
    <t>GB05FTZH43797492328867</t>
  </si>
  <si>
    <t>SAMA-300896</t>
  </si>
  <si>
    <t>BANK-400896</t>
  </si>
  <si>
    <t>GB06WUAP20608420516936</t>
  </si>
  <si>
    <t>SAMA-300897</t>
  </si>
  <si>
    <t>BANK-400897</t>
  </si>
  <si>
    <t>GB67KGBY47206634436273</t>
  </si>
  <si>
    <t>SAMA-300898</t>
  </si>
  <si>
    <t>BANK-400898</t>
  </si>
  <si>
    <t>GB78GFRG06462513309453</t>
  </si>
  <si>
    <t>SAMA-300899</t>
  </si>
  <si>
    <t>BANK-400899</t>
  </si>
  <si>
    <t>GB40KCVE91147148185732</t>
  </si>
  <si>
    <t>SAMA-300900</t>
  </si>
  <si>
    <t>BANK-400900</t>
  </si>
  <si>
    <t>GB42KDUQ74785739299166</t>
  </si>
  <si>
    <t>SAMA-300901</t>
  </si>
  <si>
    <t>BANK-400901</t>
  </si>
  <si>
    <t>GB87NIWO72587938393320</t>
  </si>
  <si>
    <t>SAMA-300902</t>
  </si>
  <si>
    <t>BANK-400902</t>
  </si>
  <si>
    <t>GB39TNJR26981489953792</t>
  </si>
  <si>
    <t>SAMA-300903</t>
  </si>
  <si>
    <t>BANK-400903</t>
  </si>
  <si>
    <t>GB37GWYB74496939695098</t>
  </si>
  <si>
    <t>SAMA-300904</t>
  </si>
  <si>
    <t>BANK-400904</t>
  </si>
  <si>
    <t>GB93VATY68044533017327</t>
  </si>
  <si>
    <t>SAMA-300905</t>
  </si>
  <si>
    <t>BANK-400905</t>
  </si>
  <si>
    <t>GB89DJPY74819653050932</t>
  </si>
  <si>
    <t>SAMA-300906</t>
  </si>
  <si>
    <t>BANK-400906</t>
  </si>
  <si>
    <t>GB95GRUT06797273605807</t>
  </si>
  <si>
    <t>SAMA-300907</t>
  </si>
  <si>
    <t>BANK-400907</t>
  </si>
  <si>
    <t>GB31WYFB16546340221397</t>
  </si>
  <si>
    <t>SAMA-300908</t>
  </si>
  <si>
    <t>BANK-400908</t>
  </si>
  <si>
    <t>GB67ZYTQ54928140691663</t>
  </si>
  <si>
    <t>SAMA-300909</t>
  </si>
  <si>
    <t>BANK-400909</t>
  </si>
  <si>
    <t>GB16MNLW04220200749418</t>
  </si>
  <si>
    <t>SAMA-300910</t>
  </si>
  <si>
    <t>BANK-400910</t>
  </si>
  <si>
    <t>GB33MQUO07164509406599</t>
  </si>
  <si>
    <t>SAMA-300911</t>
  </si>
  <si>
    <t>BANK-400911</t>
  </si>
  <si>
    <t>GB68GHPT13513873221426</t>
  </si>
  <si>
    <t>SAMA-300912</t>
  </si>
  <si>
    <t>BANK-400912</t>
  </si>
  <si>
    <t>GB53DNFQ13888318301995</t>
  </si>
  <si>
    <t>SAMA-300913</t>
  </si>
  <si>
    <t>BANK-400913</t>
  </si>
  <si>
    <t>GB81HYJF93428347064353</t>
  </si>
  <si>
    <t>SAMA-300914</t>
  </si>
  <si>
    <t>BANK-400914</t>
  </si>
  <si>
    <t>GB94TTTZ17866278339608</t>
  </si>
  <si>
    <t>SAMA-300915</t>
  </si>
  <si>
    <t>BANK-400915</t>
  </si>
  <si>
    <t>GB88WQLT93797843638925</t>
  </si>
  <si>
    <t>SAMA-300916</t>
  </si>
  <si>
    <t>BANK-400916</t>
  </si>
  <si>
    <t>GB42UCQC69436347144996</t>
  </si>
  <si>
    <t>SAMA-300917</t>
  </si>
  <si>
    <t>BANK-400917</t>
  </si>
  <si>
    <t>GB36DVOG88031230346688</t>
  </si>
  <si>
    <t>SAMA-300918</t>
  </si>
  <si>
    <t>BANK-400918</t>
  </si>
  <si>
    <t>GB57QABN38167575372601</t>
  </si>
  <si>
    <t>SAMA-300919</t>
  </si>
  <si>
    <t>BANK-400919</t>
  </si>
  <si>
    <t>GB12WUVW31093928046106</t>
  </si>
  <si>
    <t>SAMA-300920</t>
  </si>
  <si>
    <t>BANK-400920</t>
  </si>
  <si>
    <t>GB64OJPS07873248315740</t>
  </si>
  <si>
    <t>SAMA-300921</t>
  </si>
  <si>
    <t>BANK-400921</t>
  </si>
  <si>
    <t>GB50RKTT57058160842519</t>
  </si>
  <si>
    <t>SAMA-300922</t>
  </si>
  <si>
    <t>BANK-400922</t>
  </si>
  <si>
    <t>GB15OYDY87531746066522</t>
  </si>
  <si>
    <t>SAMA-300923</t>
  </si>
  <si>
    <t>BANK-400923</t>
  </si>
  <si>
    <t>GB31EGLM49294060576075</t>
  </si>
  <si>
    <t>SAMA-300924</t>
  </si>
  <si>
    <t>BANK-400924</t>
  </si>
  <si>
    <t>GB08JXEB04134335836629</t>
  </si>
  <si>
    <t>SAMA-300925</t>
  </si>
  <si>
    <t>BANK-400925</t>
  </si>
  <si>
    <t>GB98TXHP62066715723854</t>
  </si>
  <si>
    <t>SAMA-300926</t>
  </si>
  <si>
    <t>BANK-400926</t>
  </si>
  <si>
    <t>GB56OVZL90675331395030</t>
  </si>
  <si>
    <t>SAMA-300927</t>
  </si>
  <si>
    <t>BANK-400927</t>
  </si>
  <si>
    <t>GB72LINN16319266371053</t>
  </si>
  <si>
    <t>SAMA-300928</t>
  </si>
  <si>
    <t>BANK-400928</t>
  </si>
  <si>
    <t>GB86PPSM06581450120058</t>
  </si>
  <si>
    <t>SAMA-300929</t>
  </si>
  <si>
    <t>BANK-400929</t>
  </si>
  <si>
    <t>GB09FUWZ82776224826698</t>
  </si>
  <si>
    <t>SAMA-300930</t>
  </si>
  <si>
    <t>BANK-400930</t>
  </si>
  <si>
    <t>GB08QECC43267311467433</t>
  </si>
  <si>
    <t>SAMA-300931</t>
  </si>
  <si>
    <t>BANK-400931</t>
  </si>
  <si>
    <t>GB38XXGU89696536628320</t>
  </si>
  <si>
    <t>SAMA-300932</t>
  </si>
  <si>
    <t>BANK-400932</t>
  </si>
  <si>
    <t>GB68VJHL54882778473658</t>
  </si>
  <si>
    <t>SAMA-300933</t>
  </si>
  <si>
    <t>BANK-400933</t>
  </si>
  <si>
    <t>GB55RVPQ54000557168228</t>
  </si>
  <si>
    <t>SAMA-300934</t>
  </si>
  <si>
    <t>BANK-400934</t>
  </si>
  <si>
    <t>GB66JAPR41320634797933</t>
  </si>
  <si>
    <t>SAMA-300935</t>
  </si>
  <si>
    <t>BANK-400935</t>
  </si>
  <si>
    <t>GB71SOAL21004910106572</t>
  </si>
  <si>
    <t>SAMA-300936</t>
  </si>
  <si>
    <t>BANK-400936</t>
  </si>
  <si>
    <t>GB11USGC72978523151490</t>
  </si>
  <si>
    <t>SAMA-300937</t>
  </si>
  <si>
    <t>BANK-400937</t>
  </si>
  <si>
    <t>GB71VWFZ97250415229174</t>
  </si>
  <si>
    <t>SAMA-300938</t>
  </si>
  <si>
    <t>BANK-400938</t>
  </si>
  <si>
    <t>GB11VYLQ16758215376395</t>
  </si>
  <si>
    <t>SAMA-300939</t>
  </si>
  <si>
    <t>BANK-400939</t>
  </si>
  <si>
    <t>GB22PYGO82803344228282</t>
  </si>
  <si>
    <t>SAMA-300940</t>
  </si>
  <si>
    <t>BANK-400940</t>
  </si>
  <si>
    <t>GB05RXOS36952800201299</t>
  </si>
  <si>
    <t>SAMA-300941</t>
  </si>
  <si>
    <t>BANK-400941</t>
  </si>
  <si>
    <t>GB16EWFQ91941984523513</t>
  </si>
  <si>
    <t>SAMA-300942</t>
  </si>
  <si>
    <t>BANK-400942</t>
  </si>
  <si>
    <t>GB15VMIP33460419721292</t>
  </si>
  <si>
    <t>SAMA-300943</t>
  </si>
  <si>
    <t>BANK-400943</t>
  </si>
  <si>
    <t>GB64TDJE58518162143498</t>
  </si>
  <si>
    <t>SAMA-300944</t>
  </si>
  <si>
    <t>BANK-400944</t>
  </si>
  <si>
    <t>GB33XYMK08319041089128</t>
  </si>
  <si>
    <t>SAMA-300945</t>
  </si>
  <si>
    <t>BANK-400945</t>
  </si>
  <si>
    <t>GB53MPNX78036982186736</t>
  </si>
  <si>
    <t>SAMA-300946</t>
  </si>
  <si>
    <t>BANK-400946</t>
  </si>
  <si>
    <t>GB40IDOJ16459479074715</t>
  </si>
  <si>
    <t>SAMA-300947</t>
  </si>
  <si>
    <t>BANK-400947</t>
  </si>
  <si>
    <t>GB51QFWK86150197482228</t>
  </si>
  <si>
    <t>SAMA-300948</t>
  </si>
  <si>
    <t>BANK-400948</t>
  </si>
  <si>
    <t>GB05LBQB23347778844758</t>
  </si>
  <si>
    <t>SAMA-300949</t>
  </si>
  <si>
    <t>BANK-400949</t>
  </si>
  <si>
    <t>GB35VQQG47193467214897</t>
  </si>
  <si>
    <t>SAMA-300950</t>
  </si>
  <si>
    <t>BANK-400950</t>
  </si>
  <si>
    <t>GB60UJVY67109357311437</t>
  </si>
  <si>
    <t>SAMA-300951</t>
  </si>
  <si>
    <t>BANK-400951</t>
  </si>
  <si>
    <t>GB38TGEX67678000316668</t>
  </si>
  <si>
    <t>SAMA-300952</t>
  </si>
  <si>
    <t>BANK-400952</t>
  </si>
  <si>
    <t>GB16XHJI21765442390324</t>
  </si>
  <si>
    <t>SAMA-300953</t>
  </si>
  <si>
    <t>BANK-400953</t>
  </si>
  <si>
    <t>GB79QVDY16337872560339</t>
  </si>
  <si>
    <t>SAMA-300954</t>
  </si>
  <si>
    <t>BANK-400954</t>
  </si>
  <si>
    <t>GB85BMIE02629302217123</t>
  </si>
  <si>
    <t>SAMA-300955</t>
  </si>
  <si>
    <t>BANK-400955</t>
  </si>
  <si>
    <t>GB48TRHN18018736050047</t>
  </si>
  <si>
    <t>SAMA-300956</t>
  </si>
  <si>
    <t>BANK-400956</t>
  </si>
  <si>
    <t>GB64TGBV13168055746812</t>
  </si>
  <si>
    <t>SAMA-300957</t>
  </si>
  <si>
    <t>BANK-400957</t>
  </si>
  <si>
    <t>GB89SQLN85718702120088</t>
  </si>
  <si>
    <t>SAMA-300958</t>
  </si>
  <si>
    <t>BANK-400958</t>
  </si>
  <si>
    <t>GB32JBJZ49754039727824</t>
  </si>
  <si>
    <t>SAMA-300959</t>
  </si>
  <si>
    <t>BANK-400959</t>
  </si>
  <si>
    <t>GB90QQZO80651439015822</t>
  </si>
  <si>
    <t>SAMA-300960</t>
  </si>
  <si>
    <t>BANK-400960</t>
  </si>
  <si>
    <t>GB43VKDJ15000366296081</t>
  </si>
  <si>
    <t>SAMA-300961</t>
  </si>
  <si>
    <t>BANK-400961</t>
  </si>
  <si>
    <t>GB72EUCO85558031217290</t>
  </si>
  <si>
    <t>SAMA-300962</t>
  </si>
  <si>
    <t>BANK-400962</t>
  </si>
  <si>
    <t>GB67CRWH88378376141896</t>
  </si>
  <si>
    <t>SAMA-300963</t>
  </si>
  <si>
    <t>BANK-400963</t>
  </si>
  <si>
    <t>GB77XQWQ91615358602523</t>
  </si>
  <si>
    <t>SAMA-300964</t>
  </si>
  <si>
    <t>BANK-400964</t>
  </si>
  <si>
    <t>GB96VTEX02198710796811</t>
  </si>
  <si>
    <t>SAMA-300965</t>
  </si>
  <si>
    <t>BANK-400965</t>
  </si>
  <si>
    <t>GB55DETW20046308990207</t>
  </si>
  <si>
    <t>SAMA-300966</t>
  </si>
  <si>
    <t>BANK-400966</t>
  </si>
  <si>
    <t>GB95BMYQ88144646072523</t>
  </si>
  <si>
    <t>SAMA-300967</t>
  </si>
  <si>
    <t>BANK-400967</t>
  </si>
  <si>
    <t>GB05DVRD00226170979825</t>
  </si>
  <si>
    <t>SAMA-300968</t>
  </si>
  <si>
    <t>BANK-400968</t>
  </si>
  <si>
    <t>GB73CTVO21882033201960</t>
  </si>
  <si>
    <t>SAMA-300969</t>
  </si>
  <si>
    <t>BANK-400969</t>
  </si>
  <si>
    <t>GB79ZODD83406882767785</t>
  </si>
  <si>
    <t>SAMA-300970</t>
  </si>
  <si>
    <t>BANK-400970</t>
  </si>
  <si>
    <t>GB89IMEC23072200505450</t>
  </si>
  <si>
    <t>SAMA-300971</t>
  </si>
  <si>
    <t>BANK-400971</t>
  </si>
  <si>
    <t>GB76DLRC96682462528188</t>
  </si>
  <si>
    <t>SAMA-300972</t>
  </si>
  <si>
    <t>BANK-400972</t>
  </si>
  <si>
    <t>GB81SXOE14848441600989</t>
  </si>
  <si>
    <t>SAMA-300973</t>
  </si>
  <si>
    <t>BANK-400973</t>
  </si>
  <si>
    <t>GB61EADG43830008263349</t>
  </si>
  <si>
    <t>SAMA-300974</t>
  </si>
  <si>
    <t>BANK-400974</t>
  </si>
  <si>
    <t>GB64OYKW10154857926860</t>
  </si>
  <si>
    <t>SAMA-300975</t>
  </si>
  <si>
    <t>BANK-400975</t>
  </si>
  <si>
    <t>GB48UTID49496033326244</t>
  </si>
  <si>
    <t>SAMA-300976</t>
  </si>
  <si>
    <t>BANK-400976</t>
  </si>
  <si>
    <t>GB57YERV33202062281791</t>
  </si>
  <si>
    <t>SAMA-300977</t>
  </si>
  <si>
    <t>BANK-400977</t>
  </si>
  <si>
    <t>GB39ZPBP06954072419002</t>
  </si>
  <si>
    <t>SAMA-300978</t>
  </si>
  <si>
    <t>BANK-400978</t>
  </si>
  <si>
    <t>GB55OEYL96483069485294</t>
  </si>
  <si>
    <t>SAMA-300979</t>
  </si>
  <si>
    <t>BANK-400979</t>
  </si>
  <si>
    <t>GB07XNZC61053752082628</t>
  </si>
  <si>
    <t>SAMA-300980</t>
  </si>
  <si>
    <t>BANK-400980</t>
  </si>
  <si>
    <t>GB16YUYX51909571026932</t>
  </si>
  <si>
    <t>SAMA-300981</t>
  </si>
  <si>
    <t>BANK-400981</t>
  </si>
  <si>
    <t>GB68QKWL07105405001138</t>
  </si>
  <si>
    <t>SAMA-300982</t>
  </si>
  <si>
    <t>BANK-400982</t>
  </si>
  <si>
    <t>GB31XULX23275625811847</t>
  </si>
  <si>
    <t>SAMA-300983</t>
  </si>
  <si>
    <t>BANK-400983</t>
  </si>
  <si>
    <t>GB79IADT20958818248515</t>
  </si>
  <si>
    <t>SAMA-300984</t>
  </si>
  <si>
    <t>BANK-400984</t>
  </si>
  <si>
    <t>GB82WDZT34224460984144</t>
  </si>
  <si>
    <t>SAMA-300985</t>
  </si>
  <si>
    <t>BANK-400985</t>
  </si>
  <si>
    <t>GB36PYSB85696084276507</t>
  </si>
  <si>
    <t>SAMA-300986</t>
  </si>
  <si>
    <t>BANK-400986</t>
  </si>
  <si>
    <t>GB98NBBZ39148930030822</t>
  </si>
  <si>
    <t>SAMA-300987</t>
  </si>
  <si>
    <t>BANK-400987</t>
  </si>
  <si>
    <t>GB98JZSK15124876294869</t>
  </si>
  <si>
    <t>SAMA-300988</t>
  </si>
  <si>
    <t>BANK-400988</t>
  </si>
  <si>
    <t>GB61QSMA48023790064751</t>
  </si>
  <si>
    <t>SAMA-300989</t>
  </si>
  <si>
    <t>BANK-400989</t>
  </si>
  <si>
    <t>GB51PTOY89173884788994</t>
  </si>
  <si>
    <t>SAMA-300990</t>
  </si>
  <si>
    <t>BANK-400990</t>
  </si>
  <si>
    <t>GB05NWTV56207147682000</t>
  </si>
  <si>
    <t>SAMA-300991</t>
  </si>
  <si>
    <t>BANK-400991</t>
  </si>
  <si>
    <t>GB55TVOD11037570566201</t>
  </si>
  <si>
    <t>SAMA-300992</t>
  </si>
  <si>
    <t>BANK-400992</t>
  </si>
  <si>
    <t>GB13RHZH26147549408720</t>
  </si>
  <si>
    <t>SAMA-300993</t>
  </si>
  <si>
    <t>BANK-400993</t>
  </si>
  <si>
    <t>GB45VHOY57175182613890</t>
  </si>
  <si>
    <t>SAMA-300994</t>
  </si>
  <si>
    <t>BANK-400994</t>
  </si>
  <si>
    <t>GB93XXJY67643958603308</t>
  </si>
  <si>
    <t>SAMA-300995</t>
  </si>
  <si>
    <t>BANK-400995</t>
  </si>
  <si>
    <t>GB10XLSC77016687505506</t>
  </si>
  <si>
    <t>SAMA-300996</t>
  </si>
  <si>
    <t>BANK-400996</t>
  </si>
  <si>
    <t>GB03CWIO95552079386965</t>
  </si>
  <si>
    <t>SAMA-300997</t>
  </si>
  <si>
    <t>BANK-400997</t>
  </si>
  <si>
    <t>GB36MHEB14365210824300</t>
  </si>
  <si>
    <t>SAMA-300998</t>
  </si>
  <si>
    <t>BANK-400998</t>
  </si>
  <si>
    <t>GB19ZRCA39072142914487</t>
  </si>
  <si>
    <t>SAMA-300999</t>
  </si>
  <si>
    <t>BANK-400999</t>
  </si>
  <si>
    <t>GB61AXYB75119669737577</t>
  </si>
  <si>
    <t>Client_Type</t>
  </si>
  <si>
    <t>Client_Full_Name</t>
  </si>
  <si>
    <t>Client_Phone_Number</t>
  </si>
  <si>
    <t>Client_Region</t>
  </si>
  <si>
    <t>Client_City</t>
  </si>
  <si>
    <t>Gender</t>
  </si>
  <si>
    <t>Date_of_Birth_or_Establishment</t>
  </si>
  <si>
    <t>Nationality</t>
  </si>
  <si>
    <t>Highest_Education</t>
  </si>
  <si>
    <t>SAMA-100000</t>
  </si>
  <si>
    <t>BANK-200000</t>
  </si>
  <si>
    <t>489-86-4427</t>
  </si>
  <si>
    <t>Individual</t>
  </si>
  <si>
    <t>Nicole Perkins</t>
  </si>
  <si>
    <t>489.495.4450x70507</t>
  </si>
  <si>
    <t>Makkah</t>
  </si>
  <si>
    <t>Male</t>
  </si>
  <si>
    <t>France</t>
  </si>
  <si>
    <t>SAMA-100001</t>
  </si>
  <si>
    <t>BANK-200001</t>
  </si>
  <si>
    <t>030-82-4574</t>
  </si>
  <si>
    <t>Company</t>
  </si>
  <si>
    <t>Barry Perez</t>
  </si>
  <si>
    <t>Madinah</t>
  </si>
  <si>
    <t>Yanbu</t>
  </si>
  <si>
    <t>Cambodia</t>
  </si>
  <si>
    <t>SAMA-100002</t>
  </si>
  <si>
    <t>BANK-200002</t>
  </si>
  <si>
    <t>857-86-3814</t>
  </si>
  <si>
    <t>Jeffrey King</t>
  </si>
  <si>
    <t>+1-745-420-1220x5540</t>
  </si>
  <si>
    <t>Eastern Province</t>
  </si>
  <si>
    <t>Dammam</t>
  </si>
  <si>
    <t>Female</t>
  </si>
  <si>
    <t>Libyan Arab Jamahiriya</t>
  </si>
  <si>
    <t>SAMA-100003</t>
  </si>
  <si>
    <t>BANK-200003</t>
  </si>
  <si>
    <t>804-93-4098</t>
  </si>
  <si>
    <t>Gregory Brown</t>
  </si>
  <si>
    <t>(819)593-8517x633</t>
  </si>
  <si>
    <t>Riyadh</t>
  </si>
  <si>
    <t>Al Kharj</t>
  </si>
  <si>
    <t>Congo</t>
  </si>
  <si>
    <t>SAMA-100004</t>
  </si>
  <si>
    <t>BANK-200004</t>
  </si>
  <si>
    <t>222-19-7855</t>
  </si>
  <si>
    <t>Yolanda Winters</t>
  </si>
  <si>
    <t>+1-892-443-3511x755</t>
  </si>
  <si>
    <t>Jeddah</t>
  </si>
  <si>
    <t>Norway</t>
  </si>
  <si>
    <t>SAMA-100005</t>
  </si>
  <si>
    <t>BANK-200005</t>
  </si>
  <si>
    <t>086-98-5114</t>
  </si>
  <si>
    <t>Garrett Barnes</t>
  </si>
  <si>
    <t>(770)326-9384</t>
  </si>
  <si>
    <t>Poland</t>
  </si>
  <si>
    <t>SAMA-100006</t>
  </si>
  <si>
    <t>BANK-200006</t>
  </si>
  <si>
    <t>260-49-2561</t>
  </si>
  <si>
    <t>Amy Duran</t>
  </si>
  <si>
    <t>461.767.8576</t>
  </si>
  <si>
    <t>Asir</t>
  </si>
  <si>
    <t>Abha</t>
  </si>
  <si>
    <t>Mozambique</t>
  </si>
  <si>
    <t>SAMA-100007</t>
  </si>
  <si>
    <t>BANK-200007</t>
  </si>
  <si>
    <t>388-05-5519</t>
  </si>
  <si>
    <t>Eric Garza</t>
  </si>
  <si>
    <t>938-567-0540</t>
  </si>
  <si>
    <t>Ethiopia</t>
  </si>
  <si>
    <t>SAMA-100008</t>
  </si>
  <si>
    <t>BANK-200008</t>
  </si>
  <si>
    <t>319-27-6906</t>
  </si>
  <si>
    <t>Paul Robinson</t>
  </si>
  <si>
    <t>(708)949-7317x76045</t>
  </si>
  <si>
    <t>Central African Republic</t>
  </si>
  <si>
    <t>SAMA-100009</t>
  </si>
  <si>
    <t>BANK-200009</t>
  </si>
  <si>
    <t>674-51-6783</t>
  </si>
  <si>
    <t>Gregory Little</t>
  </si>
  <si>
    <t>(464)769-9537x75820</t>
  </si>
  <si>
    <t>Cyprus</t>
  </si>
  <si>
    <t>SAMA-100010</t>
  </si>
  <si>
    <t>BANK-200010</t>
  </si>
  <si>
    <t>397-87-4459</t>
  </si>
  <si>
    <t>Monica Crawford</t>
  </si>
  <si>
    <t>Greece</t>
  </si>
  <si>
    <t>SAMA-100011</t>
  </si>
  <si>
    <t>BANK-200011</t>
  </si>
  <si>
    <t>885-26-0651</t>
  </si>
  <si>
    <t>Patrick Woodward</t>
  </si>
  <si>
    <t>+1-944-913-4299x37376</t>
  </si>
  <si>
    <t>United Kingdom</t>
  </si>
  <si>
    <t>SAMA-100012</t>
  </si>
  <si>
    <t>BANK-200012</t>
  </si>
  <si>
    <t>232-06-1722</t>
  </si>
  <si>
    <t>Toni Swanson</t>
  </si>
  <si>
    <t>781.913.6818x1265</t>
  </si>
  <si>
    <t>Tanzania</t>
  </si>
  <si>
    <t>SAMA-100013</t>
  </si>
  <si>
    <t>BANK-200013</t>
  </si>
  <si>
    <t>469-66-9396</t>
  </si>
  <si>
    <t>Tammie Crawford</t>
  </si>
  <si>
    <t>Latvia</t>
  </si>
  <si>
    <t>SAMA-100014</t>
  </si>
  <si>
    <t>BANK-200014</t>
  </si>
  <si>
    <t>702-55-0596</t>
  </si>
  <si>
    <t>Jeffrey Wright</t>
  </si>
  <si>
    <t>527-381-2566x84244</t>
  </si>
  <si>
    <t>Bouvet Island (Bouvetoya)</t>
  </si>
  <si>
    <t>SAMA-100015</t>
  </si>
  <si>
    <t>BANK-200015</t>
  </si>
  <si>
    <t>673-34-2712</t>
  </si>
  <si>
    <t>Sara Rodriguez</t>
  </si>
  <si>
    <t>425-366-3083</t>
  </si>
  <si>
    <t>Ireland</t>
  </si>
  <si>
    <t>SAMA-100016</t>
  </si>
  <si>
    <t>BANK-200016</t>
  </si>
  <si>
    <t>283-29-3339</t>
  </si>
  <si>
    <t>Richard Ryan</t>
  </si>
  <si>
    <t>(565)717-9233</t>
  </si>
  <si>
    <t>Moldova</t>
  </si>
  <si>
    <t>SAMA-100017</t>
  </si>
  <si>
    <t>BANK-200017</t>
  </si>
  <si>
    <t>309-95-0104</t>
  </si>
  <si>
    <t>Lisa Ferguson</t>
  </si>
  <si>
    <t>+1-848-704-3871x467</t>
  </si>
  <si>
    <t>Khamis Mushait</t>
  </si>
  <si>
    <t>Comoros</t>
  </si>
  <si>
    <t>SAMA-100018</t>
  </si>
  <si>
    <t>BANK-200018</t>
  </si>
  <si>
    <t>589-15-3433</t>
  </si>
  <si>
    <t>Jennifer Palmer</t>
  </si>
  <si>
    <t>719-301-5309x40858</t>
  </si>
  <si>
    <t>Khobar</t>
  </si>
  <si>
    <t>United States Minor Outlying Islands</t>
  </si>
  <si>
    <t>SAMA-100019</t>
  </si>
  <si>
    <t>BANK-200019</t>
  </si>
  <si>
    <t>244-69-1098</t>
  </si>
  <si>
    <t>Stephen Johnson</t>
  </si>
  <si>
    <t>(919)535-4575x65186</t>
  </si>
  <si>
    <t>SAMA-100020</t>
  </si>
  <si>
    <t>BANK-200020</t>
  </si>
  <si>
    <t>298-62-8515</t>
  </si>
  <si>
    <t>Alicia Rangel</t>
  </si>
  <si>
    <t>778-321-0598</t>
  </si>
  <si>
    <t>Lesotho</t>
  </si>
  <si>
    <t>SAMA-100021</t>
  </si>
  <si>
    <t>BANK-200021</t>
  </si>
  <si>
    <t>549-96-9172</t>
  </si>
  <si>
    <t>Tamara Sanchez</t>
  </si>
  <si>
    <t>231.963.7912x9783</t>
  </si>
  <si>
    <t>Namibia</t>
  </si>
  <si>
    <t>SAMA-100022</t>
  </si>
  <si>
    <t>BANK-200022</t>
  </si>
  <si>
    <t>078-48-4376</t>
  </si>
  <si>
    <t>David Williams</t>
  </si>
  <si>
    <t>Iran</t>
  </si>
  <si>
    <t>SAMA-100023</t>
  </si>
  <si>
    <t>BANK-200023</t>
  </si>
  <si>
    <t>294-35-0444</t>
  </si>
  <si>
    <t>Sierra Torres</t>
  </si>
  <si>
    <t>(840)481-9245</t>
  </si>
  <si>
    <t>South Africa</t>
  </si>
  <si>
    <t>SAMA-100024</t>
  </si>
  <si>
    <t>BANK-200024</t>
  </si>
  <si>
    <t>884-80-7587</t>
  </si>
  <si>
    <t>Danny Stevens</t>
  </si>
  <si>
    <t>200-996-0248x7122</t>
  </si>
  <si>
    <t>Mayotte</t>
  </si>
  <si>
    <t>SAMA-100025</t>
  </si>
  <si>
    <t>BANK-200025</t>
  </si>
  <si>
    <t>765-35-2081</t>
  </si>
  <si>
    <t>Rachel Glover</t>
  </si>
  <si>
    <t>Saint Pierre and Miquelon</t>
  </si>
  <si>
    <t>SAMA-100026</t>
  </si>
  <si>
    <t>BANK-200026</t>
  </si>
  <si>
    <t>548-34-5389</t>
  </si>
  <si>
    <t>Annette Weaver</t>
  </si>
  <si>
    <t>Czech Republic</t>
  </si>
  <si>
    <t>SAMA-100027</t>
  </si>
  <si>
    <t>BANK-200027</t>
  </si>
  <si>
    <t>756-11-0604</t>
  </si>
  <si>
    <t>John Kelly</t>
  </si>
  <si>
    <t>409.976.9676x3091</t>
  </si>
  <si>
    <t>Saudi Arabia</t>
  </si>
  <si>
    <t>SAMA-100028</t>
  </si>
  <si>
    <t>BANK-200028</t>
  </si>
  <si>
    <t>785-09-5809</t>
  </si>
  <si>
    <t>Katie Armstrong</t>
  </si>
  <si>
    <t>278-277-5420x84186</t>
  </si>
  <si>
    <t>Tokelau</t>
  </si>
  <si>
    <t>SAMA-100029</t>
  </si>
  <si>
    <t>BANK-200029</t>
  </si>
  <si>
    <t>671-74-3470</t>
  </si>
  <si>
    <t>Casey Barnes</t>
  </si>
  <si>
    <t>+1-784-921-3449x742</t>
  </si>
  <si>
    <t>British Virgin Islands</t>
  </si>
  <si>
    <t>SAMA-100030</t>
  </si>
  <si>
    <t>BANK-200030</t>
  </si>
  <si>
    <t>246-55-1378</t>
  </si>
  <si>
    <t>Casey Schmidt</t>
  </si>
  <si>
    <t>(935)220-4108x50049</t>
  </si>
  <si>
    <t>Palau</t>
  </si>
  <si>
    <t>SAMA-100031</t>
  </si>
  <si>
    <t>BANK-200031</t>
  </si>
  <si>
    <t>195-68-5346</t>
  </si>
  <si>
    <t>Shawn Hamilton</t>
  </si>
  <si>
    <t>708.867.8260</t>
  </si>
  <si>
    <t>SAMA-100032</t>
  </si>
  <si>
    <t>BANK-200032</t>
  </si>
  <si>
    <t>448-64-2553</t>
  </si>
  <si>
    <t>Ryan Buckley</t>
  </si>
  <si>
    <t>+1-473-653-7888x24248</t>
  </si>
  <si>
    <t>Korea</t>
  </si>
  <si>
    <t>SAMA-100033</t>
  </si>
  <si>
    <t>BANK-200033</t>
  </si>
  <si>
    <t>030-30-2729</t>
  </si>
  <si>
    <t>Julia Munoz</t>
  </si>
  <si>
    <t>435-865-8124</t>
  </si>
  <si>
    <t>SAMA-100034</t>
  </si>
  <si>
    <t>BANK-200034</t>
  </si>
  <si>
    <t>684-55-3887</t>
  </si>
  <si>
    <t>Steven Harris</t>
  </si>
  <si>
    <t>San Marino</t>
  </si>
  <si>
    <t>SAMA-100035</t>
  </si>
  <si>
    <t>BANK-200035</t>
  </si>
  <si>
    <t>322-51-3398</t>
  </si>
  <si>
    <t>Shannon Olson</t>
  </si>
  <si>
    <t>(659)941-8360x87411</t>
  </si>
  <si>
    <t>Grenada</t>
  </si>
  <si>
    <t>SAMA-100036</t>
  </si>
  <si>
    <t>BANK-200036</t>
  </si>
  <si>
    <t>679-69-7447</t>
  </si>
  <si>
    <t>Randall Dean</t>
  </si>
  <si>
    <t>763-923-0196x801</t>
  </si>
  <si>
    <t>Belgium</t>
  </si>
  <si>
    <t>SAMA-100037</t>
  </si>
  <si>
    <t>BANK-200037</t>
  </si>
  <si>
    <t>520-23-0031</t>
  </si>
  <si>
    <t>Curtis Stephens</t>
  </si>
  <si>
    <t>623.806.4083</t>
  </si>
  <si>
    <t>Ukraine</t>
  </si>
  <si>
    <t>SAMA-100038</t>
  </si>
  <si>
    <t>BANK-200038</t>
  </si>
  <si>
    <t>784-17-0296</t>
  </si>
  <si>
    <t>Sarah Peck</t>
  </si>
  <si>
    <t>728.849.8389</t>
  </si>
  <si>
    <t>SAMA-100039</t>
  </si>
  <si>
    <t>BANK-200039</t>
  </si>
  <si>
    <t>765-85-3704</t>
  </si>
  <si>
    <t>Matthew Esparza</t>
  </si>
  <si>
    <t>SAMA-100040</t>
  </si>
  <si>
    <t>BANK-200040</t>
  </si>
  <si>
    <t>074-50-2289</t>
  </si>
  <si>
    <t>Abigail Ramirez</t>
  </si>
  <si>
    <t>(766)681-7552x52573</t>
  </si>
  <si>
    <t>SAMA-100041</t>
  </si>
  <si>
    <t>BANK-200041</t>
  </si>
  <si>
    <t>176-99-2035</t>
  </si>
  <si>
    <t>Thomas Chapman</t>
  </si>
  <si>
    <t>+1-969-915-2144x806</t>
  </si>
  <si>
    <t>Panama</t>
  </si>
  <si>
    <t>SAMA-100042</t>
  </si>
  <si>
    <t>BANK-200042</t>
  </si>
  <si>
    <t>394-75-1745</t>
  </si>
  <si>
    <t>James Stephens</t>
  </si>
  <si>
    <t>(591)705-8938x7276</t>
  </si>
  <si>
    <t>Israel</t>
  </si>
  <si>
    <t>SAMA-100043</t>
  </si>
  <si>
    <t>BANK-200043</t>
  </si>
  <si>
    <t>457-31-1308</t>
  </si>
  <si>
    <t>Dennis Small</t>
  </si>
  <si>
    <t>(735)890-4664</t>
  </si>
  <si>
    <t>Gibraltar</t>
  </si>
  <si>
    <t>SAMA-100044</t>
  </si>
  <si>
    <t>BANK-200044</t>
  </si>
  <si>
    <t>772-72-1888</t>
  </si>
  <si>
    <t>Jose Pearson</t>
  </si>
  <si>
    <t>604.241.5547x3089</t>
  </si>
  <si>
    <t>Chad</t>
  </si>
  <si>
    <t>SAMA-100045</t>
  </si>
  <si>
    <t>BANK-200045</t>
  </si>
  <si>
    <t>352-53-1960</t>
  </si>
  <si>
    <t>Lynn Smith</t>
  </si>
  <si>
    <t>375.660.4514</t>
  </si>
  <si>
    <t>Belize</t>
  </si>
  <si>
    <t>SAMA-100046</t>
  </si>
  <si>
    <t>BANK-200046</t>
  </si>
  <si>
    <t>101-32-1913</t>
  </si>
  <si>
    <t>Matthew Johnson</t>
  </si>
  <si>
    <t>001-455-663-3739x3652</t>
  </si>
  <si>
    <t>Singapore</t>
  </si>
  <si>
    <t>SAMA-100047</t>
  </si>
  <si>
    <t>BANK-200047</t>
  </si>
  <si>
    <t>016-20-0700</t>
  </si>
  <si>
    <t>Gerald Peterson</t>
  </si>
  <si>
    <t>001-597-544-0378x17375</t>
  </si>
  <si>
    <t>Saint Helena</t>
  </si>
  <si>
    <t>SAMA-100048</t>
  </si>
  <si>
    <t>BANK-200048</t>
  </si>
  <si>
    <t>579-30-3461</t>
  </si>
  <si>
    <t>Kimberly Alvarado</t>
  </si>
  <si>
    <t>(222)927-8800x6267</t>
  </si>
  <si>
    <t>SAMA-100049</t>
  </si>
  <si>
    <t>BANK-200049</t>
  </si>
  <si>
    <t>213-37-4960</t>
  </si>
  <si>
    <t>Anthony Bell</t>
  </si>
  <si>
    <t>(733)305-6559</t>
  </si>
  <si>
    <t>Andorra</t>
  </si>
  <si>
    <t>SAMA-100050</t>
  </si>
  <si>
    <t>BANK-200050</t>
  </si>
  <si>
    <t>352-81-1963</t>
  </si>
  <si>
    <t>Calvin Brown</t>
  </si>
  <si>
    <t>001-725-915-0820</t>
  </si>
  <si>
    <t>SAMA-100051</t>
  </si>
  <si>
    <t>BANK-200051</t>
  </si>
  <si>
    <t>136-15-4080</t>
  </si>
  <si>
    <t>Angel Hester</t>
  </si>
  <si>
    <t>+1-641-719-6261x0447</t>
  </si>
  <si>
    <t>Kuwait</t>
  </si>
  <si>
    <t>SAMA-100052</t>
  </si>
  <si>
    <t>BANK-200052</t>
  </si>
  <si>
    <t>736-38-9596</t>
  </si>
  <si>
    <t>Nicholas Best</t>
  </si>
  <si>
    <t>344-488-6147</t>
  </si>
  <si>
    <t>Tonga</t>
  </si>
  <si>
    <t>SAMA-100053</t>
  </si>
  <si>
    <t>BANK-200053</t>
  </si>
  <si>
    <t>623-12-2219</t>
  </si>
  <si>
    <t>Mike Brown</t>
  </si>
  <si>
    <t>260-495-7774x986</t>
  </si>
  <si>
    <t>SAMA-100054</t>
  </si>
  <si>
    <t>BANK-200054</t>
  </si>
  <si>
    <t>312-53-5511</t>
  </si>
  <si>
    <t>Crystal Moore</t>
  </si>
  <si>
    <t>848-710-6404x614</t>
  </si>
  <si>
    <t>SAMA-100055</t>
  </si>
  <si>
    <t>BANK-200055</t>
  </si>
  <si>
    <t>435-01-1749</t>
  </si>
  <si>
    <t>Amy Parker</t>
  </si>
  <si>
    <t>996.871.8467</t>
  </si>
  <si>
    <t>China</t>
  </si>
  <si>
    <t>SAMA-100056</t>
  </si>
  <si>
    <t>BANK-200056</t>
  </si>
  <si>
    <t>367-51-0706</t>
  </si>
  <si>
    <t>Jessica Bolton</t>
  </si>
  <si>
    <t>001-925-303-9007</t>
  </si>
  <si>
    <t>Niger</t>
  </si>
  <si>
    <t>SAMA-100057</t>
  </si>
  <si>
    <t>BANK-200057</t>
  </si>
  <si>
    <t>069-56-1433</t>
  </si>
  <si>
    <t>Stephanie Williams</t>
  </si>
  <si>
    <t>(486)745-4917x6003</t>
  </si>
  <si>
    <t>Guyana</t>
  </si>
  <si>
    <t>SAMA-100058</t>
  </si>
  <si>
    <t>BANK-200058</t>
  </si>
  <si>
    <t>058-02-3376</t>
  </si>
  <si>
    <t>Terry Johnson</t>
  </si>
  <si>
    <t>Lao People's Democratic Republic</t>
  </si>
  <si>
    <t>SAMA-100059</t>
  </si>
  <si>
    <t>BANK-200059</t>
  </si>
  <si>
    <t>889-85-5924</t>
  </si>
  <si>
    <t>Thomas Nelson</t>
  </si>
  <si>
    <t>(978)556-4591x24216</t>
  </si>
  <si>
    <t>United States of America</t>
  </si>
  <si>
    <t>SAMA-100060</t>
  </si>
  <si>
    <t>BANK-200060</t>
  </si>
  <si>
    <t>148-17-1169</t>
  </si>
  <si>
    <t>David Thompson</t>
  </si>
  <si>
    <t>397.213.1867x7558</t>
  </si>
  <si>
    <t>Monaco</t>
  </si>
  <si>
    <t>SAMA-100061</t>
  </si>
  <si>
    <t>BANK-200061</t>
  </si>
  <si>
    <t>511-90-1967</t>
  </si>
  <si>
    <t>Ann Smith</t>
  </si>
  <si>
    <t>296.753.0241</t>
  </si>
  <si>
    <t>Netherlands Antilles</t>
  </si>
  <si>
    <t>SAMA-100062</t>
  </si>
  <si>
    <t>BANK-200062</t>
  </si>
  <si>
    <t>837-70-9629</t>
  </si>
  <si>
    <t>Ryan Hamilton</t>
  </si>
  <si>
    <t>001-632-215-0950x67535</t>
  </si>
  <si>
    <t>Kyrgyz Republic</t>
  </si>
  <si>
    <t>SAMA-100063</t>
  </si>
  <si>
    <t>BANK-200063</t>
  </si>
  <si>
    <t>652-75-9629</t>
  </si>
  <si>
    <t>Anita Goodwin</t>
  </si>
  <si>
    <t>Australia</t>
  </si>
  <si>
    <t>SAMA-100064</t>
  </si>
  <si>
    <t>BANK-200064</t>
  </si>
  <si>
    <t>006-79-1164</t>
  </si>
  <si>
    <t>Lisa Rubio</t>
  </si>
  <si>
    <t>437-413-4516</t>
  </si>
  <si>
    <t>Aruba</t>
  </si>
  <si>
    <t>SAMA-100065</t>
  </si>
  <si>
    <t>BANK-200065</t>
  </si>
  <si>
    <t>316-70-3721</t>
  </si>
  <si>
    <t>Alicia Burton</t>
  </si>
  <si>
    <t>540-445-0491</t>
  </si>
  <si>
    <t>Oman</t>
  </si>
  <si>
    <t>SAMA-100066</t>
  </si>
  <si>
    <t>BANK-200066</t>
  </si>
  <si>
    <t>068-12-7195</t>
  </si>
  <si>
    <t>Michael Price</t>
  </si>
  <si>
    <t>894.297.3931x72501</t>
  </si>
  <si>
    <t>SAMA-100067</t>
  </si>
  <si>
    <t>BANK-200067</t>
  </si>
  <si>
    <t>595-40-2146</t>
  </si>
  <si>
    <t>Cathy Smith</t>
  </si>
  <si>
    <t>950-789-6358x50294</t>
  </si>
  <si>
    <t>SAMA-100068</t>
  </si>
  <si>
    <t>BANK-200068</t>
  </si>
  <si>
    <t>377-78-1699</t>
  </si>
  <si>
    <t>Samuel White</t>
  </si>
  <si>
    <t>SAMA-100069</t>
  </si>
  <si>
    <t>BANK-200069</t>
  </si>
  <si>
    <t>189-34-3210</t>
  </si>
  <si>
    <t>John Cabrera</t>
  </si>
  <si>
    <t>660-365-8302</t>
  </si>
  <si>
    <t>SAMA-100070</t>
  </si>
  <si>
    <t>BANK-200070</t>
  </si>
  <si>
    <t>246-80-3722</t>
  </si>
  <si>
    <t>Jeffery Johnson</t>
  </si>
  <si>
    <t>290-880-9099x22194</t>
  </si>
  <si>
    <t>SAMA-100071</t>
  </si>
  <si>
    <t>BANK-200071</t>
  </si>
  <si>
    <t>259-85-1048</t>
  </si>
  <si>
    <t>Candice Wright</t>
  </si>
  <si>
    <t>818-906-2932</t>
  </si>
  <si>
    <t>Finland</t>
  </si>
  <si>
    <t>SAMA-100072</t>
  </si>
  <si>
    <t>BANK-200072</t>
  </si>
  <si>
    <t>656-51-1109</t>
  </si>
  <si>
    <t>Janet Yates</t>
  </si>
  <si>
    <t>001-750-212-8697x321</t>
  </si>
  <si>
    <t>Thailand</t>
  </si>
  <si>
    <t>SAMA-100073</t>
  </si>
  <si>
    <t>BANK-200073</t>
  </si>
  <si>
    <t>383-10-2380</t>
  </si>
  <si>
    <t>Frederick Kline</t>
  </si>
  <si>
    <t>201.538.1738</t>
  </si>
  <si>
    <t>Switzerland</t>
  </si>
  <si>
    <t>SAMA-100074</t>
  </si>
  <si>
    <t>BANK-200074</t>
  </si>
  <si>
    <t>614-42-9106</t>
  </si>
  <si>
    <t>Nancy Rodriguez</t>
  </si>
  <si>
    <t>380-306-7921x9812</t>
  </si>
  <si>
    <t>Saint Lucia</t>
  </si>
  <si>
    <t>SAMA-100075</t>
  </si>
  <si>
    <t>BANK-200075</t>
  </si>
  <si>
    <t>356-36-1922</t>
  </si>
  <si>
    <t>David Kemp</t>
  </si>
  <si>
    <t>001-675-539-9959</t>
  </si>
  <si>
    <t>SAMA-100076</t>
  </si>
  <si>
    <t>BANK-200076</t>
  </si>
  <si>
    <t>868-25-3435</t>
  </si>
  <si>
    <t>Rachel Mcdonald</t>
  </si>
  <si>
    <t>001-699-405-6634</t>
  </si>
  <si>
    <t>SAMA-100077</t>
  </si>
  <si>
    <t>BANK-200077</t>
  </si>
  <si>
    <t>117-93-7058</t>
  </si>
  <si>
    <t>Angela Wise</t>
  </si>
  <si>
    <t>784.852.2984x4686</t>
  </si>
  <si>
    <t>Jamaica</t>
  </si>
  <si>
    <t>SAMA-100078</t>
  </si>
  <si>
    <t>BANK-200078</t>
  </si>
  <si>
    <t>399-91-7173</t>
  </si>
  <si>
    <t>Margaret Rice</t>
  </si>
  <si>
    <t>001-399-813-0266x0417</t>
  </si>
  <si>
    <t>SAMA-100079</t>
  </si>
  <si>
    <t>BANK-200079</t>
  </si>
  <si>
    <t>859-67-9310</t>
  </si>
  <si>
    <t>Sarah Rogers</t>
  </si>
  <si>
    <t>+1-216-607-8343x7367</t>
  </si>
  <si>
    <t>SAMA-100080</t>
  </si>
  <si>
    <t>BANK-200080</t>
  </si>
  <si>
    <t>609-54-9915</t>
  </si>
  <si>
    <t>Mrs. Debra Butler</t>
  </si>
  <si>
    <t>746.669.9466x2622</t>
  </si>
  <si>
    <t>Bermuda</t>
  </si>
  <si>
    <t>SAMA-100081</t>
  </si>
  <si>
    <t>BANK-200081</t>
  </si>
  <si>
    <t>490-47-6126</t>
  </si>
  <si>
    <t>Morgan King</t>
  </si>
  <si>
    <t>406.346.9672x9224</t>
  </si>
  <si>
    <t>SAMA-100082</t>
  </si>
  <si>
    <t>BANK-200082</t>
  </si>
  <si>
    <t>085-70-9416</t>
  </si>
  <si>
    <t>Jordan Harvey</t>
  </si>
  <si>
    <t>300.883.8981x321</t>
  </si>
  <si>
    <t>SAMA-100083</t>
  </si>
  <si>
    <t>BANK-200083</t>
  </si>
  <si>
    <t>245-52-0698</t>
  </si>
  <si>
    <t>Jill Torres</t>
  </si>
  <si>
    <t>Micronesia</t>
  </si>
  <si>
    <t>SAMA-100084</t>
  </si>
  <si>
    <t>BANK-200084</t>
  </si>
  <si>
    <t>496-16-9899</t>
  </si>
  <si>
    <t>Christopher Yang</t>
  </si>
  <si>
    <t>001-573-685-1899</t>
  </si>
  <si>
    <t>Russian Federation</t>
  </si>
  <si>
    <t>SAMA-100085</t>
  </si>
  <si>
    <t>BANK-200085</t>
  </si>
  <si>
    <t>746-05-6602</t>
  </si>
  <si>
    <t>James Soto</t>
  </si>
  <si>
    <t>582-682-8325</t>
  </si>
  <si>
    <t>Georgia</t>
  </si>
  <si>
    <t>SAMA-100086</t>
  </si>
  <si>
    <t>BANK-200086</t>
  </si>
  <si>
    <t>826-88-2919</t>
  </si>
  <si>
    <t>Christine Ayala</t>
  </si>
  <si>
    <t>(241)794-2882</t>
  </si>
  <si>
    <t>Togo</t>
  </si>
  <si>
    <t>SAMA-100087</t>
  </si>
  <si>
    <t>BANK-200087</t>
  </si>
  <si>
    <t>295-41-8413</t>
  </si>
  <si>
    <t>Debbie Stafford</t>
  </si>
  <si>
    <t>702-788-2581x9561</t>
  </si>
  <si>
    <t>Benin</t>
  </si>
  <si>
    <t>SAMA-100088</t>
  </si>
  <si>
    <t>BANK-200088</t>
  </si>
  <si>
    <t>724-81-4851</t>
  </si>
  <si>
    <t>Jessica Harrison</t>
  </si>
  <si>
    <t>(499)572-2282x211</t>
  </si>
  <si>
    <t>Canada</t>
  </si>
  <si>
    <t>SAMA-100089</t>
  </si>
  <si>
    <t>BANK-200089</t>
  </si>
  <si>
    <t>720-63-3024</t>
  </si>
  <si>
    <t>Sandra Powell</t>
  </si>
  <si>
    <t>872-393-9677x626</t>
  </si>
  <si>
    <t>Cook Islands</t>
  </si>
  <si>
    <t>SAMA-100090</t>
  </si>
  <si>
    <t>BANK-200090</t>
  </si>
  <si>
    <t>486-85-5707</t>
  </si>
  <si>
    <t>Anthony Ramirez</t>
  </si>
  <si>
    <t>795-814-0956x299</t>
  </si>
  <si>
    <t>SAMA-100091</t>
  </si>
  <si>
    <t>BANK-200091</t>
  </si>
  <si>
    <t>466-92-2903</t>
  </si>
  <si>
    <t>Brittany Dean</t>
  </si>
  <si>
    <t>(514)508-0944x3371</t>
  </si>
  <si>
    <t>Uzbekistan</t>
  </si>
  <si>
    <t>SAMA-100092</t>
  </si>
  <si>
    <t>BANK-200092</t>
  </si>
  <si>
    <t>878-88-0653</t>
  </si>
  <si>
    <t>Mark Nolan</t>
  </si>
  <si>
    <t>532-598-6032x672</t>
  </si>
  <si>
    <t>SAMA-100093</t>
  </si>
  <si>
    <t>BANK-200093</t>
  </si>
  <si>
    <t>639-83-0859</t>
  </si>
  <si>
    <t>Robert Taylor</t>
  </si>
  <si>
    <t>603.889.3131x33045</t>
  </si>
  <si>
    <t>Bosnia and Herzegovina</t>
  </si>
  <si>
    <t>SAMA-100094</t>
  </si>
  <si>
    <t>BANK-200094</t>
  </si>
  <si>
    <t>037-94-9178</t>
  </si>
  <si>
    <t>Aaron Weaver</t>
  </si>
  <si>
    <t>+1-980-370-6719x137</t>
  </si>
  <si>
    <t>Serbia</t>
  </si>
  <si>
    <t>SAMA-100095</t>
  </si>
  <si>
    <t>BANK-200095</t>
  </si>
  <si>
    <t>151-91-1193</t>
  </si>
  <si>
    <t>Christopher Peterson</t>
  </si>
  <si>
    <t>201-219-3921x58208</t>
  </si>
  <si>
    <t>Yemen</t>
  </si>
  <si>
    <t>SAMA-100096</t>
  </si>
  <si>
    <t>BANK-200096</t>
  </si>
  <si>
    <t>021-54-0156</t>
  </si>
  <si>
    <t>Michael Quinn</t>
  </si>
  <si>
    <t>001-737-589-9625</t>
  </si>
  <si>
    <t>SAMA-100097</t>
  </si>
  <si>
    <t>BANK-200097</t>
  </si>
  <si>
    <t>481-23-4488</t>
  </si>
  <si>
    <t>Steven Anderson</t>
  </si>
  <si>
    <t>001-239-451-8385</t>
  </si>
  <si>
    <t>Chile</t>
  </si>
  <si>
    <t>SAMA-100098</t>
  </si>
  <si>
    <t>BANK-200098</t>
  </si>
  <si>
    <t>170-77-6685</t>
  </si>
  <si>
    <t>Danny Wong</t>
  </si>
  <si>
    <t>001-558-222-5512x22967</t>
  </si>
  <si>
    <t>SAMA-100099</t>
  </si>
  <si>
    <t>BANK-200099</t>
  </si>
  <si>
    <t>156-46-9150</t>
  </si>
  <si>
    <t>Alexandra Lewis</t>
  </si>
  <si>
    <t>+1-647-363-3864x04606</t>
  </si>
  <si>
    <t>Montenegro</t>
  </si>
  <si>
    <t>SAMA-100100</t>
  </si>
  <si>
    <t>BANK-200100</t>
  </si>
  <si>
    <t>050-47-7337</t>
  </si>
  <si>
    <t>Alison Hamilton</t>
  </si>
  <si>
    <t>409.964.9804</t>
  </si>
  <si>
    <t>Cayman Islands</t>
  </si>
  <si>
    <t>SAMA-100101</t>
  </si>
  <si>
    <t>BANK-200101</t>
  </si>
  <si>
    <t>590-10-5147</t>
  </si>
  <si>
    <t>Robert Wise</t>
  </si>
  <si>
    <t>Ecuador</t>
  </si>
  <si>
    <t>SAMA-100102</t>
  </si>
  <si>
    <t>BANK-200102</t>
  </si>
  <si>
    <t>860-81-5543</t>
  </si>
  <si>
    <t>John Davis</t>
  </si>
  <si>
    <t>415-550-1872</t>
  </si>
  <si>
    <t>SAMA-100103</t>
  </si>
  <si>
    <t>BANK-200103</t>
  </si>
  <si>
    <t>602-48-0870</t>
  </si>
  <si>
    <t>Alexander Barry</t>
  </si>
  <si>
    <t>450.479.1942x043</t>
  </si>
  <si>
    <t>SAMA-100104</t>
  </si>
  <si>
    <t>BANK-200104</t>
  </si>
  <si>
    <t>270-26-7930</t>
  </si>
  <si>
    <t>Sharon Gardner</t>
  </si>
  <si>
    <t>424.642.8368x5355</t>
  </si>
  <si>
    <t>French Guiana</t>
  </si>
  <si>
    <t>SAMA-100105</t>
  </si>
  <si>
    <t>BANK-200105</t>
  </si>
  <si>
    <t>532-13-5924</t>
  </si>
  <si>
    <t>Cheryl Gomez</t>
  </si>
  <si>
    <t>(721)327-4188</t>
  </si>
  <si>
    <t>SAMA-100106</t>
  </si>
  <si>
    <t>BANK-200106</t>
  </si>
  <si>
    <t>595-99-6720</t>
  </si>
  <si>
    <t>Janet Myers</t>
  </si>
  <si>
    <t>001-237-674-9727x92120</t>
  </si>
  <si>
    <t>Bhutan</t>
  </si>
  <si>
    <t>SAMA-100107</t>
  </si>
  <si>
    <t>BANK-200107</t>
  </si>
  <si>
    <t>480-92-2166</t>
  </si>
  <si>
    <t>Walter Watson</t>
  </si>
  <si>
    <t>Haiti</t>
  </si>
  <si>
    <t>SAMA-100108</t>
  </si>
  <si>
    <t>BANK-200108</t>
  </si>
  <si>
    <t>745-98-5255</t>
  </si>
  <si>
    <t>Mary Vasquez</t>
  </si>
  <si>
    <t>+1-786-635-1099x2796</t>
  </si>
  <si>
    <t>Montserrat</t>
  </si>
  <si>
    <t>SAMA-100109</t>
  </si>
  <si>
    <t>BANK-200109</t>
  </si>
  <si>
    <t>898-83-5240</t>
  </si>
  <si>
    <t>Troy Gallagher</t>
  </si>
  <si>
    <t>728-227-0687</t>
  </si>
  <si>
    <t>Puerto Rico</t>
  </si>
  <si>
    <t>SAMA-100110</t>
  </si>
  <si>
    <t>BANK-200110</t>
  </si>
  <si>
    <t>386-95-1781</t>
  </si>
  <si>
    <t>Rhonda Smith</t>
  </si>
  <si>
    <t>851.273.1254x9789</t>
  </si>
  <si>
    <t>SAMA-100111</t>
  </si>
  <si>
    <t>BANK-200111</t>
  </si>
  <si>
    <t>691-86-3530</t>
  </si>
  <si>
    <t>Brian Roberson</t>
  </si>
  <si>
    <t>901.249.9335x13322</t>
  </si>
  <si>
    <t>Burundi</t>
  </si>
  <si>
    <t>SAMA-100112</t>
  </si>
  <si>
    <t>BANK-200112</t>
  </si>
  <si>
    <t>421-41-9902</t>
  </si>
  <si>
    <t>Gary Hill</t>
  </si>
  <si>
    <t>SAMA-100113</t>
  </si>
  <si>
    <t>BANK-200113</t>
  </si>
  <si>
    <t>676-67-2174</t>
  </si>
  <si>
    <t>Kyle Delgado</t>
  </si>
  <si>
    <t>719.338.2010x392</t>
  </si>
  <si>
    <t>SAMA-100114</t>
  </si>
  <si>
    <t>BANK-200114</t>
  </si>
  <si>
    <t>168-58-2009</t>
  </si>
  <si>
    <t>Alejandro Richards</t>
  </si>
  <si>
    <t>359-703-3447</t>
  </si>
  <si>
    <t>SAMA-100115</t>
  </si>
  <si>
    <t>BANK-200115</t>
  </si>
  <si>
    <t>340-93-1220</t>
  </si>
  <si>
    <t>Carl Shaffer</t>
  </si>
  <si>
    <t>(502)584-5486</t>
  </si>
  <si>
    <t>Belarus</t>
  </si>
  <si>
    <t>SAMA-100116</t>
  </si>
  <si>
    <t>BANK-200116</t>
  </si>
  <si>
    <t>163-29-0229</t>
  </si>
  <si>
    <t>Thomas Yates</t>
  </si>
  <si>
    <t>+1-413-789-7250x51964</t>
  </si>
  <si>
    <t>SAMA-100117</t>
  </si>
  <si>
    <t>BANK-200117</t>
  </si>
  <si>
    <t>407-09-2449</t>
  </si>
  <si>
    <t>Peter Gomez</t>
  </si>
  <si>
    <t>001-982-558-4449</t>
  </si>
  <si>
    <t>Zambia</t>
  </si>
  <si>
    <t>SAMA-100118</t>
  </si>
  <si>
    <t>BANK-200118</t>
  </si>
  <si>
    <t>718-43-6966</t>
  </si>
  <si>
    <t>Dawn Singh</t>
  </si>
  <si>
    <t>538.524.1251x4371</t>
  </si>
  <si>
    <t>SAMA-100119</t>
  </si>
  <si>
    <t>BANK-200119</t>
  </si>
  <si>
    <t>378-39-2214</t>
  </si>
  <si>
    <t>Amy Washington</t>
  </si>
  <si>
    <t>Tuvalu</t>
  </si>
  <si>
    <t>SAMA-100120</t>
  </si>
  <si>
    <t>BANK-200120</t>
  </si>
  <si>
    <t>232-66-4840</t>
  </si>
  <si>
    <t>Pam Carlson</t>
  </si>
  <si>
    <t>499-252-9317x525</t>
  </si>
  <si>
    <t>SAMA-100121</t>
  </si>
  <si>
    <t>BANK-200121</t>
  </si>
  <si>
    <t>568-55-3412</t>
  </si>
  <si>
    <t>Robert Wagner</t>
  </si>
  <si>
    <t>980-698-8582x271</t>
  </si>
  <si>
    <t>SAMA-100122</t>
  </si>
  <si>
    <t>BANK-200122</t>
  </si>
  <si>
    <t>588-39-9292</t>
  </si>
  <si>
    <t>Latoya Byrd</t>
  </si>
  <si>
    <t>001-481-223-6608</t>
  </si>
  <si>
    <t>Venezuela</t>
  </si>
  <si>
    <t>SAMA-100123</t>
  </si>
  <si>
    <t>BANK-200123</t>
  </si>
  <si>
    <t>150-29-3387</t>
  </si>
  <si>
    <t>Amanda Cummings</t>
  </si>
  <si>
    <t>+1-593-616-3429x27438</t>
  </si>
  <si>
    <t>SAMA-100124</t>
  </si>
  <si>
    <t>BANK-200124</t>
  </si>
  <si>
    <t>840-83-7009</t>
  </si>
  <si>
    <t>Jose Rich</t>
  </si>
  <si>
    <t>639-756-0507x45000</t>
  </si>
  <si>
    <t>Germany</t>
  </si>
  <si>
    <t>SAMA-100125</t>
  </si>
  <si>
    <t>BANK-200125</t>
  </si>
  <si>
    <t>702-64-5852</t>
  </si>
  <si>
    <t>Jessica Clayton</t>
  </si>
  <si>
    <t>+1-439-833-1153x402</t>
  </si>
  <si>
    <t>Malaysia</t>
  </si>
  <si>
    <t>SAMA-100126</t>
  </si>
  <si>
    <t>BANK-200126</t>
  </si>
  <si>
    <t>786-52-4023</t>
  </si>
  <si>
    <t>Stephanie Lee</t>
  </si>
  <si>
    <t>(901)802-8663x342</t>
  </si>
  <si>
    <t>Slovenia</t>
  </si>
  <si>
    <t>SAMA-100127</t>
  </si>
  <si>
    <t>BANK-200127</t>
  </si>
  <si>
    <t>272-52-6295</t>
  </si>
  <si>
    <t>John Hunter DDS</t>
  </si>
  <si>
    <t>+1-648-547-1934x929</t>
  </si>
  <si>
    <t>SAMA-100128</t>
  </si>
  <si>
    <t>BANK-200128</t>
  </si>
  <si>
    <t>176-95-4104</t>
  </si>
  <si>
    <t>Jessica Peterson</t>
  </si>
  <si>
    <t>964.736.7080</t>
  </si>
  <si>
    <t>SAMA-100129</t>
  </si>
  <si>
    <t>BANK-200129</t>
  </si>
  <si>
    <t>532-03-3402</t>
  </si>
  <si>
    <t>Sean Castro</t>
  </si>
  <si>
    <t>430-237-3934x243</t>
  </si>
  <si>
    <t>Mexico</t>
  </si>
  <si>
    <t>SAMA-100130</t>
  </si>
  <si>
    <t>BANK-200130</t>
  </si>
  <si>
    <t>201-58-7366</t>
  </si>
  <si>
    <t>Rachel Cummings</t>
  </si>
  <si>
    <t>001-605-245-0389</t>
  </si>
  <si>
    <t>Luxembourg</t>
  </si>
  <si>
    <t>SAMA-100131</t>
  </si>
  <si>
    <t>BANK-200131</t>
  </si>
  <si>
    <t>293-31-3975</t>
  </si>
  <si>
    <t>Steven Mosley</t>
  </si>
  <si>
    <t>Gabon</t>
  </si>
  <si>
    <t>SAMA-100132</t>
  </si>
  <si>
    <t>BANK-200132</t>
  </si>
  <si>
    <t>281-98-5803</t>
  </si>
  <si>
    <t>Mr. Joshua Ingram DDS</t>
  </si>
  <si>
    <t>001-498-216-4248</t>
  </si>
  <si>
    <t>South Georgia and the South Sandwich Islands</t>
  </si>
  <si>
    <t>SAMA-100133</t>
  </si>
  <si>
    <t>BANK-200133</t>
  </si>
  <si>
    <t>306-69-5233</t>
  </si>
  <si>
    <t>Jordan Lee</t>
  </si>
  <si>
    <t>301.408.2630</t>
  </si>
  <si>
    <t>Faroe Islands</t>
  </si>
  <si>
    <t>SAMA-100134</t>
  </si>
  <si>
    <t>BANK-200134</t>
  </si>
  <si>
    <t>730-83-3165</t>
  </si>
  <si>
    <t>Mr. Thomas Garcia</t>
  </si>
  <si>
    <t>(888)953-7658x1544</t>
  </si>
  <si>
    <t>Bahamas</t>
  </si>
  <si>
    <t>SAMA-100135</t>
  </si>
  <si>
    <t>BANK-200135</t>
  </si>
  <si>
    <t>445-30-9416</t>
  </si>
  <si>
    <t>Whitney Thomas</t>
  </si>
  <si>
    <t>376-486-4465</t>
  </si>
  <si>
    <t>SAMA-100136</t>
  </si>
  <si>
    <t>BANK-200136</t>
  </si>
  <si>
    <t>873-42-5983</t>
  </si>
  <si>
    <t>Lauren Lam</t>
  </si>
  <si>
    <t>(284)237-3400</t>
  </si>
  <si>
    <t>SAMA-100137</t>
  </si>
  <si>
    <t>BANK-200137</t>
  </si>
  <si>
    <t>812-11-8085</t>
  </si>
  <si>
    <t>Joshua Jackson</t>
  </si>
  <si>
    <t>001-432-419-8495</t>
  </si>
  <si>
    <t>SAMA-100138</t>
  </si>
  <si>
    <t>BANK-200138</t>
  </si>
  <si>
    <t>547-65-2857</t>
  </si>
  <si>
    <t>Laurie Walker</t>
  </si>
  <si>
    <t>678.304.2323</t>
  </si>
  <si>
    <t>Maldives</t>
  </si>
  <si>
    <t>SAMA-100139</t>
  </si>
  <si>
    <t>BANK-200139</t>
  </si>
  <si>
    <t>416-47-2018</t>
  </si>
  <si>
    <t>James Sloan</t>
  </si>
  <si>
    <t>342.305.0894x2587</t>
  </si>
  <si>
    <t>SAMA-100140</t>
  </si>
  <si>
    <t>BANK-200140</t>
  </si>
  <si>
    <t>136-12-0428</t>
  </si>
  <si>
    <t>Ricky Williams</t>
  </si>
  <si>
    <t>830-417-4469x06237</t>
  </si>
  <si>
    <t>SAMA-100141</t>
  </si>
  <si>
    <t>BANK-200141</t>
  </si>
  <si>
    <t>400-84-0056</t>
  </si>
  <si>
    <t>Richard Wallace</t>
  </si>
  <si>
    <t>SAMA-100142</t>
  </si>
  <si>
    <t>BANK-200142</t>
  </si>
  <si>
    <t>759-53-3189</t>
  </si>
  <si>
    <t>Mr. Douglas Chung</t>
  </si>
  <si>
    <t>543.744.6894</t>
  </si>
  <si>
    <t>Barbados</t>
  </si>
  <si>
    <t>SAMA-100143</t>
  </si>
  <si>
    <t>BANK-200143</t>
  </si>
  <si>
    <t>174-10-6417</t>
  </si>
  <si>
    <t>Nancy Ross</t>
  </si>
  <si>
    <t>585.882.5833</t>
  </si>
  <si>
    <t>SAMA-100144</t>
  </si>
  <si>
    <t>BANK-200144</t>
  </si>
  <si>
    <t>758-71-7943</t>
  </si>
  <si>
    <t>Julie Jones</t>
  </si>
  <si>
    <t>Costa Rica</t>
  </si>
  <si>
    <t>SAMA-100145</t>
  </si>
  <si>
    <t>BANK-200145</t>
  </si>
  <si>
    <t>758-91-1213</t>
  </si>
  <si>
    <t>Keith Cordova</t>
  </si>
  <si>
    <t>+1-847-218-3513x04823</t>
  </si>
  <si>
    <t>Iraq</t>
  </si>
  <si>
    <t>SAMA-100146</t>
  </si>
  <si>
    <t>BANK-200146</t>
  </si>
  <si>
    <t>389-17-9528</t>
  </si>
  <si>
    <t>Erika Gutierrez</t>
  </si>
  <si>
    <t>(244)397-9810</t>
  </si>
  <si>
    <t>Dominican Republic</t>
  </si>
  <si>
    <t>SAMA-100147</t>
  </si>
  <si>
    <t>BANK-200147</t>
  </si>
  <si>
    <t>218-81-9464</t>
  </si>
  <si>
    <t>Joseph Anderson</t>
  </si>
  <si>
    <t>001-920-484-1480</t>
  </si>
  <si>
    <t>Denmark</t>
  </si>
  <si>
    <t>SAMA-100148</t>
  </si>
  <si>
    <t>BANK-200148</t>
  </si>
  <si>
    <t>642-51-0477</t>
  </si>
  <si>
    <t>Crystal Armstrong</t>
  </si>
  <si>
    <t>Wallis and Futuna</t>
  </si>
  <si>
    <t>SAMA-100149</t>
  </si>
  <si>
    <t>BANK-200149</t>
  </si>
  <si>
    <t>146-54-4020</t>
  </si>
  <si>
    <t>Tammy Moran DVM</t>
  </si>
  <si>
    <t>993-463-5321</t>
  </si>
  <si>
    <t>Saint Kitts and Nevis</t>
  </si>
  <si>
    <t>SAMA-100150</t>
  </si>
  <si>
    <t>BANK-200150</t>
  </si>
  <si>
    <t>005-61-9712</t>
  </si>
  <si>
    <t>Ricardo Wilson</t>
  </si>
  <si>
    <t>001-727-401-2834x147</t>
  </si>
  <si>
    <t>Nepal</t>
  </si>
  <si>
    <t>SAMA-100151</t>
  </si>
  <si>
    <t>BANK-200151</t>
  </si>
  <si>
    <t>788-90-2272</t>
  </si>
  <si>
    <t>Gary Collins</t>
  </si>
  <si>
    <t>001-510-724-6707x2486</t>
  </si>
  <si>
    <t>SAMA-100152</t>
  </si>
  <si>
    <t>BANK-200152</t>
  </si>
  <si>
    <t>461-96-3804</t>
  </si>
  <si>
    <t>Jennifer Smith</t>
  </si>
  <si>
    <t>Argentina</t>
  </si>
  <si>
    <t>SAMA-100153</t>
  </si>
  <si>
    <t>BANK-200153</t>
  </si>
  <si>
    <t>582-47-6752</t>
  </si>
  <si>
    <t>Justin Sellers</t>
  </si>
  <si>
    <t>(241)923-6696x234</t>
  </si>
  <si>
    <t>Heard Island and McDonald Islands</t>
  </si>
  <si>
    <t>SAMA-100154</t>
  </si>
  <si>
    <t>BANK-200154</t>
  </si>
  <si>
    <t>841-17-7578</t>
  </si>
  <si>
    <t>Hannah Lucas</t>
  </si>
  <si>
    <t>994-675-6560x4078</t>
  </si>
  <si>
    <t>Slovakia (Slovak Republic)</t>
  </si>
  <si>
    <t>SAMA-100155</t>
  </si>
  <si>
    <t>BANK-200155</t>
  </si>
  <si>
    <t>443-76-7818</t>
  </si>
  <si>
    <t>Toni Burgess</t>
  </si>
  <si>
    <t>661.358.3599x623</t>
  </si>
  <si>
    <t>Kazakhstan</t>
  </si>
  <si>
    <t>SAMA-100156</t>
  </si>
  <si>
    <t>BANK-200156</t>
  </si>
  <si>
    <t>062-72-6858</t>
  </si>
  <si>
    <t>Sandra Brown</t>
  </si>
  <si>
    <t>(895)748-6435x072</t>
  </si>
  <si>
    <t>Romania</t>
  </si>
  <si>
    <t>SAMA-100157</t>
  </si>
  <si>
    <t>BANK-200157</t>
  </si>
  <si>
    <t>832-21-7731</t>
  </si>
  <si>
    <t>Vicki Schultz</t>
  </si>
  <si>
    <t>SAMA-100158</t>
  </si>
  <si>
    <t>BANK-200158</t>
  </si>
  <si>
    <t>374-99-1469</t>
  </si>
  <si>
    <t>Tammy Lee</t>
  </si>
  <si>
    <t>208.388.2846</t>
  </si>
  <si>
    <t>SAMA-100159</t>
  </si>
  <si>
    <t>BANK-200159</t>
  </si>
  <si>
    <t>715-18-0771</t>
  </si>
  <si>
    <t>Daniel Tucker</t>
  </si>
  <si>
    <t>(629)992-8550x041</t>
  </si>
  <si>
    <t>Vietnam</t>
  </si>
  <si>
    <t>SAMA-100160</t>
  </si>
  <si>
    <t>BANK-200160</t>
  </si>
  <si>
    <t>550-46-0002</t>
  </si>
  <si>
    <t>Christina Leblanc</t>
  </si>
  <si>
    <t>374-813-5815x011</t>
  </si>
  <si>
    <t>Afghanistan</t>
  </si>
  <si>
    <t>SAMA-100161</t>
  </si>
  <si>
    <t>BANK-200161</t>
  </si>
  <si>
    <t>043-13-1322</t>
  </si>
  <si>
    <t>Renee Stevenson</t>
  </si>
  <si>
    <t>+1-827-822-3398x706</t>
  </si>
  <si>
    <t>SAMA-100162</t>
  </si>
  <si>
    <t>BANK-200162</t>
  </si>
  <si>
    <t>552-22-8336</t>
  </si>
  <si>
    <t>Anthony Blake</t>
  </si>
  <si>
    <t>001-685-921-9388</t>
  </si>
  <si>
    <t>SAMA-100163</t>
  </si>
  <si>
    <t>BANK-200163</t>
  </si>
  <si>
    <t>431-15-7560</t>
  </si>
  <si>
    <t>Kelly Turner</t>
  </si>
  <si>
    <t>Swaziland</t>
  </si>
  <si>
    <t>SAMA-100164</t>
  </si>
  <si>
    <t>BANK-200164</t>
  </si>
  <si>
    <t>652-27-2524</t>
  </si>
  <si>
    <t>Jerry Kelly</t>
  </si>
  <si>
    <t>SAMA-100165</t>
  </si>
  <si>
    <t>BANK-200165</t>
  </si>
  <si>
    <t>698-22-8406</t>
  </si>
  <si>
    <t>Rebecca Walls</t>
  </si>
  <si>
    <t>(254)384-2694x328</t>
  </si>
  <si>
    <t>SAMA-100166</t>
  </si>
  <si>
    <t>BANK-200166</t>
  </si>
  <si>
    <t>556-72-4913</t>
  </si>
  <si>
    <t>Lauren Owens</t>
  </si>
  <si>
    <t>229-879-0370x12602</t>
  </si>
  <si>
    <t>SAMA-100167</t>
  </si>
  <si>
    <t>BANK-200167</t>
  </si>
  <si>
    <t>133-20-1750</t>
  </si>
  <si>
    <t>Robert Smith</t>
  </si>
  <si>
    <t>001-887-543-5290x439</t>
  </si>
  <si>
    <t>SAMA-100168</t>
  </si>
  <si>
    <t>BANK-200168</t>
  </si>
  <si>
    <t>738-20-1578</t>
  </si>
  <si>
    <t>Kathy Guzman</t>
  </si>
  <si>
    <t>693-511-2534</t>
  </si>
  <si>
    <t>Azerbaijan</t>
  </si>
  <si>
    <t>SAMA-100169</t>
  </si>
  <si>
    <t>BANK-200169</t>
  </si>
  <si>
    <t>479-49-5912</t>
  </si>
  <si>
    <t>Matthew Turner</t>
  </si>
  <si>
    <t>800-623-3892x25061</t>
  </si>
  <si>
    <t>SAMA-100170</t>
  </si>
  <si>
    <t>BANK-200170</t>
  </si>
  <si>
    <t>479-84-5003</t>
  </si>
  <si>
    <t>Amy Thomas</t>
  </si>
  <si>
    <t>001-908-414-1999x20888</t>
  </si>
  <si>
    <t>Spain</t>
  </si>
  <si>
    <t>SAMA-100171</t>
  </si>
  <si>
    <t>BANK-200171</t>
  </si>
  <si>
    <t>196-93-1243</t>
  </si>
  <si>
    <t>Kevin Crawford</t>
  </si>
  <si>
    <t>848-338-6408x725</t>
  </si>
  <si>
    <t>Dominica</t>
  </si>
  <si>
    <t>SAMA-100172</t>
  </si>
  <si>
    <t>BANK-200172</t>
  </si>
  <si>
    <t>434-74-9430</t>
  </si>
  <si>
    <t>Laura Blake</t>
  </si>
  <si>
    <t>(239)347-0018</t>
  </si>
  <si>
    <t>SAMA-100173</t>
  </si>
  <si>
    <t>BANK-200173</t>
  </si>
  <si>
    <t>293-27-3131</t>
  </si>
  <si>
    <t>Erica Rose</t>
  </si>
  <si>
    <t>338.951.5512x027</t>
  </si>
  <si>
    <t>SAMA-100174</t>
  </si>
  <si>
    <t>BANK-200174</t>
  </si>
  <si>
    <t>070-89-3625</t>
  </si>
  <si>
    <t>Todd Navarro</t>
  </si>
  <si>
    <t>821.343.2400x42321</t>
  </si>
  <si>
    <t>SAMA-100175</t>
  </si>
  <si>
    <t>BANK-200175</t>
  </si>
  <si>
    <t>508-06-0003</t>
  </si>
  <si>
    <t>Jesus Jackson</t>
  </si>
  <si>
    <t>222-996-8911</t>
  </si>
  <si>
    <t>Nauru</t>
  </si>
  <si>
    <t>SAMA-100176</t>
  </si>
  <si>
    <t>BANK-200176</t>
  </si>
  <si>
    <t>452-77-3587</t>
  </si>
  <si>
    <t>Jordan Carter</t>
  </si>
  <si>
    <t>916.513.5168</t>
  </si>
  <si>
    <t>SAMA-100177</t>
  </si>
  <si>
    <t>BANK-200177</t>
  </si>
  <si>
    <t>544-58-7501</t>
  </si>
  <si>
    <t>Luke Martinez</t>
  </si>
  <si>
    <t>781-220-9119x6831</t>
  </si>
  <si>
    <t>Isle of Man</t>
  </si>
  <si>
    <t>SAMA-100178</t>
  </si>
  <si>
    <t>BANK-200178</t>
  </si>
  <si>
    <t>757-60-8476</t>
  </si>
  <si>
    <t>Mr. Johnny Perkins</t>
  </si>
  <si>
    <t>749-528-5096x594</t>
  </si>
  <si>
    <t>Malawi</t>
  </si>
  <si>
    <t>SAMA-100179</t>
  </si>
  <si>
    <t>BANK-200179</t>
  </si>
  <si>
    <t>654-73-4644</t>
  </si>
  <si>
    <t>Stephanie White</t>
  </si>
  <si>
    <t>(334)627-3587</t>
  </si>
  <si>
    <t>Guinea-Bissau</t>
  </si>
  <si>
    <t>SAMA-100180</t>
  </si>
  <si>
    <t>BANK-200180</t>
  </si>
  <si>
    <t>080-75-3952</t>
  </si>
  <si>
    <t>John Bishop</t>
  </si>
  <si>
    <t>(626)663-6978x222</t>
  </si>
  <si>
    <t>Algeria</t>
  </si>
  <si>
    <t>SAMA-100181</t>
  </si>
  <si>
    <t>BANK-200181</t>
  </si>
  <si>
    <t>234-75-4223</t>
  </si>
  <si>
    <t>Michael Moore</t>
  </si>
  <si>
    <t>(940)585-1000x51508</t>
  </si>
  <si>
    <t>Saint Martin</t>
  </si>
  <si>
    <t>SAMA-100182</t>
  </si>
  <si>
    <t>BANK-200182</t>
  </si>
  <si>
    <t>167-80-9778</t>
  </si>
  <si>
    <t>Kelly Hernandez</t>
  </si>
  <si>
    <t>SAMA-100183</t>
  </si>
  <si>
    <t>BANK-200183</t>
  </si>
  <si>
    <t>248-08-9504</t>
  </si>
  <si>
    <t>Crystal Cole</t>
  </si>
  <si>
    <t>648-814-3243x1406</t>
  </si>
  <si>
    <t>SAMA-100184</t>
  </si>
  <si>
    <t>BANK-200184</t>
  </si>
  <si>
    <t>858-50-7962</t>
  </si>
  <si>
    <t>Anthony Rivera</t>
  </si>
  <si>
    <t>(811)465-4830</t>
  </si>
  <si>
    <t>Cameroon</t>
  </si>
  <si>
    <t>SAMA-100185</t>
  </si>
  <si>
    <t>BANK-200185</t>
  </si>
  <si>
    <t>689-30-7799</t>
  </si>
  <si>
    <t>Brian Juarez</t>
  </si>
  <si>
    <t>(645)393-5366x27843</t>
  </si>
  <si>
    <t>Bulgaria</t>
  </si>
  <si>
    <t>SAMA-100186</t>
  </si>
  <si>
    <t>BANK-200186</t>
  </si>
  <si>
    <t>621-22-2633</t>
  </si>
  <si>
    <t>Toni Davis</t>
  </si>
  <si>
    <t>403.849.6507x1109</t>
  </si>
  <si>
    <t>Norfolk Island</t>
  </si>
  <si>
    <t>SAMA-100187</t>
  </si>
  <si>
    <t>BANK-200187</t>
  </si>
  <si>
    <t>670-99-5227</t>
  </si>
  <si>
    <t>Adam Alexander</t>
  </si>
  <si>
    <t>(670)399-4792x00284</t>
  </si>
  <si>
    <t>SAMA-100188</t>
  </si>
  <si>
    <t>BANK-200188</t>
  </si>
  <si>
    <t>410-35-8628</t>
  </si>
  <si>
    <t>Leah Rivera</t>
  </si>
  <si>
    <t>(639)511-9145x687</t>
  </si>
  <si>
    <t>SAMA-100189</t>
  </si>
  <si>
    <t>BANK-200189</t>
  </si>
  <si>
    <t>067-42-4611</t>
  </si>
  <si>
    <t>Kim Ewing</t>
  </si>
  <si>
    <t>+1-466-600-0569x365</t>
  </si>
  <si>
    <t>SAMA-100190</t>
  </si>
  <si>
    <t>BANK-200190</t>
  </si>
  <si>
    <t>745-10-2463</t>
  </si>
  <si>
    <t>Susan Randall</t>
  </si>
  <si>
    <t>+1-277-694-9305x567</t>
  </si>
  <si>
    <t>Saint Barthelemy</t>
  </si>
  <si>
    <t>SAMA-100191</t>
  </si>
  <si>
    <t>BANK-200191</t>
  </si>
  <si>
    <t>311-09-3931</t>
  </si>
  <si>
    <t>Susan Garcia</t>
  </si>
  <si>
    <t>(940)578-9357</t>
  </si>
  <si>
    <t>British Indian Ocean Territory (Chagos Archipelago)</t>
  </si>
  <si>
    <t>SAMA-100192</t>
  </si>
  <si>
    <t>BANK-200192</t>
  </si>
  <si>
    <t>895-61-9850</t>
  </si>
  <si>
    <t>Brenda Cain</t>
  </si>
  <si>
    <t>001-444-438-9830</t>
  </si>
  <si>
    <t>Tunisia</t>
  </si>
  <si>
    <t>SAMA-100193</t>
  </si>
  <si>
    <t>BANK-200193</t>
  </si>
  <si>
    <t>111-02-4359</t>
  </si>
  <si>
    <t>Mr. Lee Mason Jr.</t>
  </si>
  <si>
    <t>001-705-677-1123x77737</t>
  </si>
  <si>
    <t>SAMA-100194</t>
  </si>
  <si>
    <t>BANK-200194</t>
  </si>
  <si>
    <t>091-69-5714</t>
  </si>
  <si>
    <t>Bobby Mcdonald</t>
  </si>
  <si>
    <t>422.392.1664</t>
  </si>
  <si>
    <t>SAMA-100195</t>
  </si>
  <si>
    <t>BANK-200195</t>
  </si>
  <si>
    <t>647-47-6355</t>
  </si>
  <si>
    <t>Shannon Decker</t>
  </si>
  <si>
    <t>+1-681-982-6883x5219</t>
  </si>
  <si>
    <t>SAMA-100196</t>
  </si>
  <si>
    <t>BANK-200196</t>
  </si>
  <si>
    <t>095-54-2184</t>
  </si>
  <si>
    <t>Daniel Watkins</t>
  </si>
  <si>
    <t>411.634.5203</t>
  </si>
  <si>
    <t>Guernsey</t>
  </si>
  <si>
    <t>SAMA-100197</t>
  </si>
  <si>
    <t>BANK-200197</t>
  </si>
  <si>
    <t>844-05-3906</t>
  </si>
  <si>
    <t>Seth Brown</t>
  </si>
  <si>
    <t>771-591-3330x11923</t>
  </si>
  <si>
    <t>SAMA-100198</t>
  </si>
  <si>
    <t>BANK-200198</t>
  </si>
  <si>
    <t>409-65-6207</t>
  </si>
  <si>
    <t>Michael Ramirez</t>
  </si>
  <si>
    <t>001-856-309-0292x784</t>
  </si>
  <si>
    <t>Eritrea</t>
  </si>
  <si>
    <t>SAMA-100199</t>
  </si>
  <si>
    <t>BANK-200199</t>
  </si>
  <si>
    <t>692-37-4122</t>
  </si>
  <si>
    <t>Angela Howell</t>
  </si>
  <si>
    <t>903.465.3178</t>
  </si>
  <si>
    <t>Gambia</t>
  </si>
  <si>
    <t>SAMA-100200</t>
  </si>
  <si>
    <t>BANK-200200</t>
  </si>
  <si>
    <t>799-02-4618</t>
  </si>
  <si>
    <t>Tonya Farmer</t>
  </si>
  <si>
    <t>520.803.6025x7174</t>
  </si>
  <si>
    <t>SAMA-100201</t>
  </si>
  <si>
    <t>BANK-200201</t>
  </si>
  <si>
    <t>755-63-6399</t>
  </si>
  <si>
    <t>Thomas Salinas</t>
  </si>
  <si>
    <t>(720)696-8444x40983</t>
  </si>
  <si>
    <t>Croatia</t>
  </si>
  <si>
    <t>SAMA-100202</t>
  </si>
  <si>
    <t>BANK-200202</t>
  </si>
  <si>
    <t>182-69-0219</t>
  </si>
  <si>
    <t>Susan Webb</t>
  </si>
  <si>
    <t>932.346.0781</t>
  </si>
  <si>
    <t>SAMA-100203</t>
  </si>
  <si>
    <t>BANK-200203</t>
  </si>
  <si>
    <t>480-65-2247</t>
  </si>
  <si>
    <t>Taylor Waters</t>
  </si>
  <si>
    <t>Liberia</t>
  </si>
  <si>
    <t>SAMA-100204</t>
  </si>
  <si>
    <t>BANK-200204</t>
  </si>
  <si>
    <t>048-06-6901</t>
  </si>
  <si>
    <t>Jacob Cross</t>
  </si>
  <si>
    <t>SAMA-100205</t>
  </si>
  <si>
    <t>BANK-200205</t>
  </si>
  <si>
    <t>767-83-5973</t>
  </si>
  <si>
    <t>Shawn Wood</t>
  </si>
  <si>
    <t>(770)230-8339x5278</t>
  </si>
  <si>
    <t>Marshall Islands</t>
  </si>
  <si>
    <t>SAMA-100206</t>
  </si>
  <si>
    <t>BANK-200206</t>
  </si>
  <si>
    <t>692-89-7750</t>
  </si>
  <si>
    <t>Alexander Robinson</t>
  </si>
  <si>
    <t>(780)507-9801x376</t>
  </si>
  <si>
    <t>SAMA-100207</t>
  </si>
  <si>
    <t>BANK-200207</t>
  </si>
  <si>
    <t>554-50-8612</t>
  </si>
  <si>
    <t>Johnny Farley</t>
  </si>
  <si>
    <t>(317)554-3323x1853</t>
  </si>
  <si>
    <t>Armenia</t>
  </si>
  <si>
    <t>SAMA-100208</t>
  </si>
  <si>
    <t>BANK-200208</t>
  </si>
  <si>
    <t>453-23-6368</t>
  </si>
  <si>
    <t>Jacob Gray MD</t>
  </si>
  <si>
    <t>SAMA-100209</t>
  </si>
  <si>
    <t>BANK-200209</t>
  </si>
  <si>
    <t>394-43-2670</t>
  </si>
  <si>
    <t>Terri Williams</t>
  </si>
  <si>
    <t>667.823.1767x4496</t>
  </si>
  <si>
    <t>Albania</t>
  </si>
  <si>
    <t>SAMA-100210</t>
  </si>
  <si>
    <t>BANK-200210</t>
  </si>
  <si>
    <t>637-04-9226</t>
  </si>
  <si>
    <t>Sheila Herman</t>
  </si>
  <si>
    <t>001-478-348-4588x14793</t>
  </si>
  <si>
    <t>New Caledonia</t>
  </si>
  <si>
    <t>SAMA-100211</t>
  </si>
  <si>
    <t>BANK-200211</t>
  </si>
  <si>
    <t>538-71-2875</t>
  </si>
  <si>
    <t>Julie Delacruz</t>
  </si>
  <si>
    <t>(940)290-5813x8966</t>
  </si>
  <si>
    <t>SAMA-100212</t>
  </si>
  <si>
    <t>BANK-200212</t>
  </si>
  <si>
    <t>404-67-6032</t>
  </si>
  <si>
    <t>James Cruz</t>
  </si>
  <si>
    <t>SAMA-100213</t>
  </si>
  <si>
    <t>BANK-200213</t>
  </si>
  <si>
    <t>887-37-0581</t>
  </si>
  <si>
    <t>Jared Ramirez</t>
  </si>
  <si>
    <t>001-458-708-6183</t>
  </si>
  <si>
    <t>SAMA-100214</t>
  </si>
  <si>
    <t>BANK-200214</t>
  </si>
  <si>
    <t>101-16-0225</t>
  </si>
  <si>
    <t>Justin Smith</t>
  </si>
  <si>
    <t>SAMA-100215</t>
  </si>
  <si>
    <t>BANK-200215</t>
  </si>
  <si>
    <t>135-99-5978</t>
  </si>
  <si>
    <t>Jesse Copeland</t>
  </si>
  <si>
    <t>+1-875-524-7742x39882</t>
  </si>
  <si>
    <t>Pitcairn Islands</t>
  </si>
  <si>
    <t>SAMA-100216</t>
  </si>
  <si>
    <t>BANK-200216</t>
  </si>
  <si>
    <t>898-97-6468</t>
  </si>
  <si>
    <t>Robert Nixon</t>
  </si>
  <si>
    <t>926.316.2446</t>
  </si>
  <si>
    <t>SAMA-100217</t>
  </si>
  <si>
    <t>BANK-200217</t>
  </si>
  <si>
    <t>139-92-1147</t>
  </si>
  <si>
    <t>Daniel Walker</t>
  </si>
  <si>
    <t>233-269-8053x4594</t>
  </si>
  <si>
    <t>SAMA-100218</t>
  </si>
  <si>
    <t>BANK-200218</t>
  </si>
  <si>
    <t>790-24-9264</t>
  </si>
  <si>
    <t>Jamie Stevens</t>
  </si>
  <si>
    <t>719-331-7429</t>
  </si>
  <si>
    <t>SAMA-100219</t>
  </si>
  <si>
    <t>BANK-200219</t>
  </si>
  <si>
    <t>310-77-7841</t>
  </si>
  <si>
    <t>Jennifer Cummings</t>
  </si>
  <si>
    <t>+1-968-812-5473x114</t>
  </si>
  <si>
    <t>SAMA-100220</t>
  </si>
  <si>
    <t>BANK-200220</t>
  </si>
  <si>
    <t>572-22-5093</t>
  </si>
  <si>
    <t>Mr. Jeremy Villarreal</t>
  </si>
  <si>
    <t>289.972.7264</t>
  </si>
  <si>
    <t>Turkey</t>
  </si>
  <si>
    <t>SAMA-100221</t>
  </si>
  <si>
    <t>BANK-200221</t>
  </si>
  <si>
    <t>795-63-8874</t>
  </si>
  <si>
    <t>Michele Miller</t>
  </si>
  <si>
    <t>(575)995-2511x7645</t>
  </si>
  <si>
    <t>SAMA-100222</t>
  </si>
  <si>
    <t>BANK-200222</t>
  </si>
  <si>
    <t>763-73-8079</t>
  </si>
  <si>
    <t>Madison Brooks</t>
  </si>
  <si>
    <t>(655)615-4431x97763</t>
  </si>
  <si>
    <t>Philippines</t>
  </si>
  <si>
    <t>SAMA-100223</t>
  </si>
  <si>
    <t>BANK-200223</t>
  </si>
  <si>
    <t>691-67-7598</t>
  </si>
  <si>
    <t>Kimberly Manning MD</t>
  </si>
  <si>
    <t>254-704-6717x741</t>
  </si>
  <si>
    <t>Northern Mariana Islands</t>
  </si>
  <si>
    <t>SAMA-100224</t>
  </si>
  <si>
    <t>BANK-200224</t>
  </si>
  <si>
    <t>554-47-9527</t>
  </si>
  <si>
    <t>Lindsay Flores</t>
  </si>
  <si>
    <t>(950)620-5824</t>
  </si>
  <si>
    <t>SAMA-100225</t>
  </si>
  <si>
    <t>BANK-200225</t>
  </si>
  <si>
    <t>185-07-9943</t>
  </si>
  <si>
    <t>Rebecca Booker</t>
  </si>
  <si>
    <t>488.671.5700x138</t>
  </si>
  <si>
    <t>SAMA-100226</t>
  </si>
  <si>
    <t>BANK-200226</t>
  </si>
  <si>
    <t>236-81-3017</t>
  </si>
  <si>
    <t>Kyle Adams</t>
  </si>
  <si>
    <t>(828)902-2656</t>
  </si>
  <si>
    <t>Cote d'Ivoire</t>
  </si>
  <si>
    <t>SAMA-100227</t>
  </si>
  <si>
    <t>BANK-200227</t>
  </si>
  <si>
    <t>743-96-2200</t>
  </si>
  <si>
    <t>Rebecca Dougherty</t>
  </si>
  <si>
    <t>+1-582-402-5204x447</t>
  </si>
  <si>
    <t>Vanuatu</t>
  </si>
  <si>
    <t>SAMA-100228</t>
  </si>
  <si>
    <t>BANK-200228</t>
  </si>
  <si>
    <t>588-35-5598</t>
  </si>
  <si>
    <t>Dustin Keith</t>
  </si>
  <si>
    <t>001-655-758-4525x6577</t>
  </si>
  <si>
    <t>SAMA-100229</t>
  </si>
  <si>
    <t>BANK-200229</t>
  </si>
  <si>
    <t>185-05-6650</t>
  </si>
  <si>
    <t>Joshua Shaw</t>
  </si>
  <si>
    <t>(572)880-8256</t>
  </si>
  <si>
    <t>SAMA-100230</t>
  </si>
  <si>
    <t>BANK-200230</t>
  </si>
  <si>
    <t>594-09-7794</t>
  </si>
  <si>
    <t>Timothy Wolfe</t>
  </si>
  <si>
    <t>732-685-2739x333</t>
  </si>
  <si>
    <t>SAMA-100231</t>
  </si>
  <si>
    <t>BANK-200231</t>
  </si>
  <si>
    <t>845-02-0956</t>
  </si>
  <si>
    <t>Karen Ross</t>
  </si>
  <si>
    <t>001-344-623-9985x87303</t>
  </si>
  <si>
    <t>SAMA-100232</t>
  </si>
  <si>
    <t>BANK-200232</t>
  </si>
  <si>
    <t>153-79-2981</t>
  </si>
  <si>
    <t>Mark Smith</t>
  </si>
  <si>
    <t>(726)757-4361x20755</t>
  </si>
  <si>
    <t>SAMA-100233</t>
  </si>
  <si>
    <t>BANK-200233</t>
  </si>
  <si>
    <t>878-32-5137</t>
  </si>
  <si>
    <t>Jay Villarreal</t>
  </si>
  <si>
    <t>001-597-432-6894x856</t>
  </si>
  <si>
    <t>United Arab Emirates</t>
  </si>
  <si>
    <t>SAMA-100234</t>
  </si>
  <si>
    <t>BANK-200234</t>
  </si>
  <si>
    <t>165-76-6596</t>
  </si>
  <si>
    <t>Jesus Foley Jr.</t>
  </si>
  <si>
    <t>(369)778-2987x8116</t>
  </si>
  <si>
    <t>SAMA-100235</t>
  </si>
  <si>
    <t>BANK-200235</t>
  </si>
  <si>
    <t>670-59-4338</t>
  </si>
  <si>
    <t>Paul Fox</t>
  </si>
  <si>
    <t>(425)764-3617x31753</t>
  </si>
  <si>
    <t>Bolivia</t>
  </si>
  <si>
    <t>SAMA-100236</t>
  </si>
  <si>
    <t>BANK-200236</t>
  </si>
  <si>
    <t>509-72-8866</t>
  </si>
  <si>
    <t>Keith Brown</t>
  </si>
  <si>
    <t>(306)872-8588</t>
  </si>
  <si>
    <t>Niue</t>
  </si>
  <si>
    <t>SAMA-100237</t>
  </si>
  <si>
    <t>BANK-200237</t>
  </si>
  <si>
    <t>607-34-6278</t>
  </si>
  <si>
    <t>Jose Gallegos</t>
  </si>
  <si>
    <t>+1-503-977-6355x1822</t>
  </si>
  <si>
    <t>SAMA-100238</t>
  </si>
  <si>
    <t>BANK-200238</t>
  </si>
  <si>
    <t>866-74-4848</t>
  </si>
  <si>
    <t>Paul Mayo</t>
  </si>
  <si>
    <t>456-425-4118x1773</t>
  </si>
  <si>
    <t>SAMA-100239</t>
  </si>
  <si>
    <t>BANK-200239</t>
  </si>
  <si>
    <t>602-53-9895</t>
  </si>
  <si>
    <t>Sharon Brown</t>
  </si>
  <si>
    <t>294.377.4159</t>
  </si>
  <si>
    <t>Myanmar</t>
  </si>
  <si>
    <t>SAMA-100240</t>
  </si>
  <si>
    <t>BANK-200240</t>
  </si>
  <si>
    <t>069-12-4435</t>
  </si>
  <si>
    <t>Jennifer Nguyen</t>
  </si>
  <si>
    <t>+1-416-411-4273x759</t>
  </si>
  <si>
    <t>Lebanon</t>
  </si>
  <si>
    <t>SAMA-100241</t>
  </si>
  <si>
    <t>BANK-200241</t>
  </si>
  <si>
    <t>497-65-3683</t>
  </si>
  <si>
    <t>Timothy Sawyer</t>
  </si>
  <si>
    <t>849.312.9064x48100</t>
  </si>
  <si>
    <t>Senegal</t>
  </si>
  <si>
    <t>SAMA-100242</t>
  </si>
  <si>
    <t>BANK-200242</t>
  </si>
  <si>
    <t>252-30-8987</t>
  </si>
  <si>
    <t>Margaret Gonzalez</t>
  </si>
  <si>
    <t>+1-269-212-7793x2982</t>
  </si>
  <si>
    <t>Saint Vincent and the Grenadines</t>
  </si>
  <si>
    <t>SAMA-100243</t>
  </si>
  <si>
    <t>BANK-200243</t>
  </si>
  <si>
    <t>729-08-0728</t>
  </si>
  <si>
    <t>Hannah Mccormick</t>
  </si>
  <si>
    <t>001-788-970-9522x7088</t>
  </si>
  <si>
    <t>Antarctica (the territory South of 60 deg S)</t>
  </si>
  <si>
    <t>SAMA-100244</t>
  </si>
  <si>
    <t>BANK-200244</t>
  </si>
  <si>
    <t>259-78-8198</t>
  </si>
  <si>
    <t>Lauren Meyer</t>
  </si>
  <si>
    <t>(416)982-0038x326</t>
  </si>
  <si>
    <t>SAMA-100245</t>
  </si>
  <si>
    <t>BANK-200245</t>
  </si>
  <si>
    <t>758-57-0877</t>
  </si>
  <si>
    <t>James Blake</t>
  </si>
  <si>
    <t>325.557.7187</t>
  </si>
  <si>
    <t>SAMA-100246</t>
  </si>
  <si>
    <t>BANK-200246</t>
  </si>
  <si>
    <t>398-71-1470</t>
  </si>
  <si>
    <t>Randy Smith</t>
  </si>
  <si>
    <t>+1-910-795-3181x4294</t>
  </si>
  <si>
    <t>SAMA-100247</t>
  </si>
  <si>
    <t>BANK-200247</t>
  </si>
  <si>
    <t>669-80-3972</t>
  </si>
  <si>
    <t>Tyler Andersen II</t>
  </si>
  <si>
    <t>(816)611-5532</t>
  </si>
  <si>
    <t>Egypt</t>
  </si>
  <si>
    <t>SAMA-100248</t>
  </si>
  <si>
    <t>BANK-200248</t>
  </si>
  <si>
    <t>569-44-5679</t>
  </si>
  <si>
    <t>Jade Carlson</t>
  </si>
  <si>
    <t>(311)609-4609</t>
  </si>
  <si>
    <t>SAMA-100249</t>
  </si>
  <si>
    <t>BANK-200249</t>
  </si>
  <si>
    <t>064-14-5567</t>
  </si>
  <si>
    <t>Crystal Shelton</t>
  </si>
  <si>
    <t>001-377-402-7650x3251</t>
  </si>
  <si>
    <t>SAMA-100250</t>
  </si>
  <si>
    <t>BANK-200250</t>
  </si>
  <si>
    <t>506-56-9959</t>
  </si>
  <si>
    <t>Ronald Stark</t>
  </si>
  <si>
    <t>SAMA-100251</t>
  </si>
  <si>
    <t>BANK-200251</t>
  </si>
  <si>
    <t>407-91-9782</t>
  </si>
  <si>
    <t>Carol Jensen</t>
  </si>
  <si>
    <t>668-734-6503x6334</t>
  </si>
  <si>
    <t>Mauritania</t>
  </si>
  <si>
    <t>SAMA-100252</t>
  </si>
  <si>
    <t>BANK-200252</t>
  </si>
  <si>
    <t>552-54-3040</t>
  </si>
  <si>
    <t>Manuel Osborne</t>
  </si>
  <si>
    <t>255.201.5458</t>
  </si>
  <si>
    <t>SAMA-100253</t>
  </si>
  <si>
    <t>BANK-200253</t>
  </si>
  <si>
    <t>294-14-5067</t>
  </si>
  <si>
    <t>Shannon Henry</t>
  </si>
  <si>
    <t>223.281.6996</t>
  </si>
  <si>
    <t>Netherlands</t>
  </si>
  <si>
    <t>SAMA-100254</t>
  </si>
  <si>
    <t>BANK-200254</t>
  </si>
  <si>
    <t>462-82-0797</t>
  </si>
  <si>
    <t>Peter Wilkinson</t>
  </si>
  <si>
    <t>(682)651-5428</t>
  </si>
  <si>
    <t>SAMA-100255</t>
  </si>
  <si>
    <t>BANK-200255</t>
  </si>
  <si>
    <t>219-92-6576</t>
  </si>
  <si>
    <t>Nicholas Phillips</t>
  </si>
  <si>
    <t>+1-726-648-3486x8972</t>
  </si>
  <si>
    <t>SAMA-100256</t>
  </si>
  <si>
    <t>BANK-200256</t>
  </si>
  <si>
    <t>458-63-5963</t>
  </si>
  <si>
    <t>Shelly Brown</t>
  </si>
  <si>
    <t>Guam</t>
  </si>
  <si>
    <t>SAMA-100257</t>
  </si>
  <si>
    <t>BANK-200257</t>
  </si>
  <si>
    <t>574-21-3607</t>
  </si>
  <si>
    <t>Amanda Cox</t>
  </si>
  <si>
    <t>941.373.9228x235</t>
  </si>
  <si>
    <t>Mauritius</t>
  </si>
  <si>
    <t>SAMA-100258</t>
  </si>
  <si>
    <t>BANK-200258</t>
  </si>
  <si>
    <t>147-90-4704</t>
  </si>
  <si>
    <t>Christina Dennis</t>
  </si>
  <si>
    <t>+1-707-389-8052x7639</t>
  </si>
  <si>
    <t>SAMA-100259</t>
  </si>
  <si>
    <t>BANK-200259</t>
  </si>
  <si>
    <t>362-08-3581</t>
  </si>
  <si>
    <t>Dr. Veronica Fields</t>
  </si>
  <si>
    <t>456.535.3422</t>
  </si>
  <si>
    <t>Qatar</t>
  </si>
  <si>
    <t>SAMA-100260</t>
  </si>
  <si>
    <t>BANK-200260</t>
  </si>
  <si>
    <t>481-12-9045</t>
  </si>
  <si>
    <t>Michael Romero</t>
  </si>
  <si>
    <t>SAMA-100261</t>
  </si>
  <si>
    <t>BANK-200261</t>
  </si>
  <si>
    <t>829-81-2829</t>
  </si>
  <si>
    <t>Luis Simmons</t>
  </si>
  <si>
    <t>910-693-0701</t>
  </si>
  <si>
    <t>SAMA-100262</t>
  </si>
  <si>
    <t>BANK-200262</t>
  </si>
  <si>
    <t>667-83-4201</t>
  </si>
  <si>
    <t>Barbara Gutierrez</t>
  </si>
  <si>
    <t>+1-662-318-3010x9746</t>
  </si>
  <si>
    <t>Nicaragua</t>
  </si>
  <si>
    <t>SAMA-100263</t>
  </si>
  <si>
    <t>BANK-200263</t>
  </si>
  <si>
    <t>790-24-2810</t>
  </si>
  <si>
    <t>Isabel Booker</t>
  </si>
  <si>
    <t>+1-498-437-2361x69019</t>
  </si>
  <si>
    <t>SAMA-100264</t>
  </si>
  <si>
    <t>BANK-200264</t>
  </si>
  <si>
    <t>136-88-8728</t>
  </si>
  <si>
    <t>David Dunlap</t>
  </si>
  <si>
    <t>SAMA-100265</t>
  </si>
  <si>
    <t>BANK-200265</t>
  </si>
  <si>
    <t>200-15-3109</t>
  </si>
  <si>
    <t>Darlene Bishop</t>
  </si>
  <si>
    <t>+1-895-897-5730x6233</t>
  </si>
  <si>
    <t>SAMA-100266</t>
  </si>
  <si>
    <t>BANK-200266</t>
  </si>
  <si>
    <t>259-67-5743</t>
  </si>
  <si>
    <t>Matthew Gardner</t>
  </si>
  <si>
    <t>498.830.2363x471</t>
  </si>
  <si>
    <t>SAMA-100267</t>
  </si>
  <si>
    <t>BANK-200267</t>
  </si>
  <si>
    <t>864-47-2938</t>
  </si>
  <si>
    <t>Michele Mann</t>
  </si>
  <si>
    <t>001-795-601-6018x7948</t>
  </si>
  <si>
    <t>Turks and Caicos Islands</t>
  </si>
  <si>
    <t>SAMA-100268</t>
  </si>
  <si>
    <t>BANK-200268</t>
  </si>
  <si>
    <t>770-75-9338</t>
  </si>
  <si>
    <t>Jesse Weber</t>
  </si>
  <si>
    <t>995-835-2656x5383</t>
  </si>
  <si>
    <t>SAMA-100269</t>
  </si>
  <si>
    <t>BANK-200269</t>
  </si>
  <si>
    <t>068-90-8342</t>
  </si>
  <si>
    <t>Angela Melendez</t>
  </si>
  <si>
    <t>(617)337-7287x10350</t>
  </si>
  <si>
    <t>Christmas Island</t>
  </si>
  <si>
    <t>SAMA-100270</t>
  </si>
  <si>
    <t>BANK-200270</t>
  </si>
  <si>
    <t>711-37-4023</t>
  </si>
  <si>
    <t>Anna Marquez</t>
  </si>
  <si>
    <t>001-844-255-4424x24821</t>
  </si>
  <si>
    <t>Sierra Leone</t>
  </si>
  <si>
    <t>SAMA-100271</t>
  </si>
  <si>
    <t>BANK-200271</t>
  </si>
  <si>
    <t>233-30-8655</t>
  </si>
  <si>
    <t>Gerald Armstrong</t>
  </si>
  <si>
    <t>578.357.1698</t>
  </si>
  <si>
    <t>SAMA-100272</t>
  </si>
  <si>
    <t>BANK-200272</t>
  </si>
  <si>
    <t>764-87-6937</t>
  </si>
  <si>
    <t>Kenneth Wilson</t>
  </si>
  <si>
    <t>+1-680-342-7926x971</t>
  </si>
  <si>
    <t>SAMA-100273</t>
  </si>
  <si>
    <t>BANK-200273</t>
  </si>
  <si>
    <t>118-54-6083</t>
  </si>
  <si>
    <t>Robert Ho</t>
  </si>
  <si>
    <t>967.574.7816</t>
  </si>
  <si>
    <t>SAMA-100274</t>
  </si>
  <si>
    <t>BANK-200274</t>
  </si>
  <si>
    <t>664-38-5606</t>
  </si>
  <si>
    <t>Kimberly Johnson</t>
  </si>
  <si>
    <t>380.796.2677</t>
  </si>
  <si>
    <t>SAMA-100275</t>
  </si>
  <si>
    <t>BANK-200275</t>
  </si>
  <si>
    <t>114-32-4928</t>
  </si>
  <si>
    <t>Janet Martin</t>
  </si>
  <si>
    <t>423-813-8542x01567</t>
  </si>
  <si>
    <t>SAMA-100276</t>
  </si>
  <si>
    <t>BANK-200276</t>
  </si>
  <si>
    <t>582-07-4984</t>
  </si>
  <si>
    <t>James Williams</t>
  </si>
  <si>
    <t>745.554.2052</t>
  </si>
  <si>
    <t>Palestinian Territory</t>
  </si>
  <si>
    <t>SAMA-100277</t>
  </si>
  <si>
    <t>BANK-200277</t>
  </si>
  <si>
    <t>556-69-0361</t>
  </si>
  <si>
    <t>Megan Hunter</t>
  </si>
  <si>
    <t>918.452.9152x9326</t>
  </si>
  <si>
    <t>SAMA-100278</t>
  </si>
  <si>
    <t>BANK-200278</t>
  </si>
  <si>
    <t>776-16-6118</t>
  </si>
  <si>
    <t>Heidi Jimenez</t>
  </si>
  <si>
    <t>611.412.2143x45850</t>
  </si>
  <si>
    <t>SAMA-100279</t>
  </si>
  <si>
    <t>BANK-200279</t>
  </si>
  <si>
    <t>881-21-0857</t>
  </si>
  <si>
    <t>Steven Rodriguez</t>
  </si>
  <si>
    <t>+1-385-696-2007x523</t>
  </si>
  <si>
    <t>Turkmenistan</t>
  </si>
  <si>
    <t>SAMA-100280</t>
  </si>
  <si>
    <t>BANK-200280</t>
  </si>
  <si>
    <t>557-19-0397</t>
  </si>
  <si>
    <t>Antonio Matthews</t>
  </si>
  <si>
    <t>001-361-399-8114x747</t>
  </si>
  <si>
    <t>Peru</t>
  </si>
  <si>
    <t>SAMA-100281</t>
  </si>
  <si>
    <t>BANK-200281</t>
  </si>
  <si>
    <t>764-69-7469</t>
  </si>
  <si>
    <t>Nicole Luna</t>
  </si>
  <si>
    <t>755.238.2546</t>
  </si>
  <si>
    <t>SAMA-100282</t>
  </si>
  <si>
    <t>BANK-200282</t>
  </si>
  <si>
    <t>430-29-7501</t>
  </si>
  <si>
    <t>Reginald Robinson</t>
  </si>
  <si>
    <t>931-888-3145</t>
  </si>
  <si>
    <t>SAMA-100283</t>
  </si>
  <si>
    <t>BANK-200283</t>
  </si>
  <si>
    <t>734-17-0690</t>
  </si>
  <si>
    <t>Ronald Moore</t>
  </si>
  <si>
    <t>+1-488-294-9077x143</t>
  </si>
  <si>
    <t>Timor-Leste</t>
  </si>
  <si>
    <t>SAMA-100284</t>
  </si>
  <si>
    <t>BANK-200284</t>
  </si>
  <si>
    <t>303-92-1779</t>
  </si>
  <si>
    <t>Mckenzie Brown</t>
  </si>
  <si>
    <t>(894)843-1433x1485</t>
  </si>
  <si>
    <t>SAMA-100285</t>
  </si>
  <si>
    <t>BANK-200285</t>
  </si>
  <si>
    <t>442-15-8777</t>
  </si>
  <si>
    <t>Dawn Reyes</t>
  </si>
  <si>
    <t>SAMA-100286</t>
  </si>
  <si>
    <t>BANK-200286</t>
  </si>
  <si>
    <t>353-67-7861</t>
  </si>
  <si>
    <t>Chris Lane</t>
  </si>
  <si>
    <t>(870)899-3480</t>
  </si>
  <si>
    <t>SAMA-100287</t>
  </si>
  <si>
    <t>BANK-200287</t>
  </si>
  <si>
    <t>127-13-0265</t>
  </si>
  <si>
    <t>Ruth Jones</t>
  </si>
  <si>
    <t>001-823-446-0422x843</t>
  </si>
  <si>
    <t>SAMA-100288</t>
  </si>
  <si>
    <t>BANK-200288</t>
  </si>
  <si>
    <t>851-39-9373</t>
  </si>
  <si>
    <t>Jeanne Berg</t>
  </si>
  <si>
    <t>385-795-4033</t>
  </si>
  <si>
    <t>Hungary</t>
  </si>
  <si>
    <t>SAMA-100289</t>
  </si>
  <si>
    <t>BANK-200289</t>
  </si>
  <si>
    <t>198-14-0063</t>
  </si>
  <si>
    <t>Dawn Walton</t>
  </si>
  <si>
    <t>(835)748-1471</t>
  </si>
  <si>
    <t>Japan</t>
  </si>
  <si>
    <t>SAMA-100290</t>
  </si>
  <si>
    <t>BANK-200290</t>
  </si>
  <si>
    <t>138-38-5601</t>
  </si>
  <si>
    <t>William Garcia</t>
  </si>
  <si>
    <t>SAMA-100291</t>
  </si>
  <si>
    <t>BANK-200291</t>
  </si>
  <si>
    <t>461-96-1215</t>
  </si>
  <si>
    <t>Christine Holland</t>
  </si>
  <si>
    <t>269-252-1038</t>
  </si>
  <si>
    <t>SAMA-100292</t>
  </si>
  <si>
    <t>BANK-200292</t>
  </si>
  <si>
    <t>061-95-6019</t>
  </si>
  <si>
    <t>Julie Rodriguez</t>
  </si>
  <si>
    <t>001-383-921-3812</t>
  </si>
  <si>
    <t>Greenland</t>
  </si>
  <si>
    <t>SAMA-100293</t>
  </si>
  <si>
    <t>BANK-200293</t>
  </si>
  <si>
    <t>285-88-4672</t>
  </si>
  <si>
    <t>Christopher Murillo</t>
  </si>
  <si>
    <t>461-274-7754</t>
  </si>
  <si>
    <t>SAMA-100294</t>
  </si>
  <si>
    <t>BANK-200294</t>
  </si>
  <si>
    <t>106-13-2683</t>
  </si>
  <si>
    <t>Andrew Williams</t>
  </si>
  <si>
    <t>286-984-4762</t>
  </si>
  <si>
    <t>SAMA-100295</t>
  </si>
  <si>
    <t>BANK-200295</t>
  </si>
  <si>
    <t>137-45-9637</t>
  </si>
  <si>
    <t>Danielle Conley</t>
  </si>
  <si>
    <t>SAMA-100296</t>
  </si>
  <si>
    <t>BANK-200296</t>
  </si>
  <si>
    <t>777-10-3843</t>
  </si>
  <si>
    <t>Angelica Bradley</t>
  </si>
  <si>
    <t>864.287.6009x632</t>
  </si>
  <si>
    <t>SAMA-100297</t>
  </si>
  <si>
    <t>BANK-200297</t>
  </si>
  <si>
    <t>059-38-8408</t>
  </si>
  <si>
    <t>Stacey Bradley</t>
  </si>
  <si>
    <t>260-986-3542x899</t>
  </si>
  <si>
    <t>SAMA-100298</t>
  </si>
  <si>
    <t>BANK-200298</t>
  </si>
  <si>
    <t>306-15-7133</t>
  </si>
  <si>
    <t>Jaime Thompson</t>
  </si>
  <si>
    <t>615.600.9237x511</t>
  </si>
  <si>
    <t>SAMA-100299</t>
  </si>
  <si>
    <t>BANK-200299</t>
  </si>
  <si>
    <t>022-56-5161</t>
  </si>
  <si>
    <t>Matthew Zhang</t>
  </si>
  <si>
    <t>330-961-2709x6672</t>
  </si>
  <si>
    <t>Sri Lanka</t>
  </si>
  <si>
    <t>SAMA-100300</t>
  </si>
  <si>
    <t>BANK-200300</t>
  </si>
  <si>
    <t>591-77-6862</t>
  </si>
  <si>
    <t>Kimberly Garcia</t>
  </si>
  <si>
    <t>435-203-0279</t>
  </si>
  <si>
    <t>Reunion</t>
  </si>
  <si>
    <t>SAMA-100301</t>
  </si>
  <si>
    <t>BANK-200301</t>
  </si>
  <si>
    <t>764-78-9065</t>
  </si>
  <si>
    <t>Christine Rodriguez</t>
  </si>
  <si>
    <t>SAMA-100302</t>
  </si>
  <si>
    <t>BANK-200302</t>
  </si>
  <si>
    <t>004-71-3181</t>
  </si>
  <si>
    <t>Theresa Smith</t>
  </si>
  <si>
    <t>(854)679-0137x44200</t>
  </si>
  <si>
    <t>SAMA-100303</t>
  </si>
  <si>
    <t>BANK-200303</t>
  </si>
  <si>
    <t>737-57-9688</t>
  </si>
  <si>
    <t>Susan Sanchez</t>
  </si>
  <si>
    <t>345.334.4775x2610</t>
  </si>
  <si>
    <t>SAMA-100304</t>
  </si>
  <si>
    <t>BANK-200304</t>
  </si>
  <si>
    <t>342-65-4680</t>
  </si>
  <si>
    <t>Angelica Norris</t>
  </si>
  <si>
    <t>(794)744-2097</t>
  </si>
  <si>
    <t>SAMA-100305</t>
  </si>
  <si>
    <t>BANK-200305</t>
  </si>
  <si>
    <t>200-55-8705</t>
  </si>
  <si>
    <t>Angela Ferguson</t>
  </si>
  <si>
    <t>SAMA-100306</t>
  </si>
  <si>
    <t>BANK-200306</t>
  </si>
  <si>
    <t>605-34-7471</t>
  </si>
  <si>
    <t>Daniel Harrison</t>
  </si>
  <si>
    <t>+1-233-851-6241x793</t>
  </si>
  <si>
    <t>Malta</t>
  </si>
  <si>
    <t>SAMA-100307</t>
  </si>
  <si>
    <t>BANK-200307</t>
  </si>
  <si>
    <t>496-67-5484</t>
  </si>
  <si>
    <t>David Miller</t>
  </si>
  <si>
    <t>+1-604-883-2483x22735</t>
  </si>
  <si>
    <t>SAMA-100308</t>
  </si>
  <si>
    <t>BANK-200308</t>
  </si>
  <si>
    <t>883-90-4870</t>
  </si>
  <si>
    <t>Kelsey Martin</t>
  </si>
  <si>
    <t>726.509.6633x9019</t>
  </si>
  <si>
    <t>SAMA-100309</t>
  </si>
  <si>
    <t>BANK-200309</t>
  </si>
  <si>
    <t>881-93-8874</t>
  </si>
  <si>
    <t>Stephanie Smith</t>
  </si>
  <si>
    <t>300-689-5591x433</t>
  </si>
  <si>
    <t>SAMA-100310</t>
  </si>
  <si>
    <t>BANK-200310</t>
  </si>
  <si>
    <t>244-27-5050</t>
  </si>
  <si>
    <t>Kathryn Hayden</t>
  </si>
  <si>
    <t>846.763.9768x250</t>
  </si>
  <si>
    <t>SAMA-100311</t>
  </si>
  <si>
    <t>BANK-200311</t>
  </si>
  <si>
    <t>801-22-6199</t>
  </si>
  <si>
    <t>Oscar Woods</t>
  </si>
  <si>
    <t>871-491-1562x363</t>
  </si>
  <si>
    <t>SAMA-100312</t>
  </si>
  <si>
    <t>BANK-200312</t>
  </si>
  <si>
    <t>690-32-1828</t>
  </si>
  <si>
    <t>Brian Sutton</t>
  </si>
  <si>
    <t>+1-684-430-8996x11585</t>
  </si>
  <si>
    <t>SAMA-100313</t>
  </si>
  <si>
    <t>BANK-200313</t>
  </si>
  <si>
    <t>338-55-1110</t>
  </si>
  <si>
    <t>Terry Powell</t>
  </si>
  <si>
    <t>834.770.1896</t>
  </si>
  <si>
    <t>SAMA-100314</t>
  </si>
  <si>
    <t>BANK-200314</t>
  </si>
  <si>
    <t>217-29-4837</t>
  </si>
  <si>
    <t>Courtney Haley</t>
  </si>
  <si>
    <t>001-770-531-3442x3537</t>
  </si>
  <si>
    <t>SAMA-100315</t>
  </si>
  <si>
    <t>BANK-200315</t>
  </si>
  <si>
    <t>527-83-8293</t>
  </si>
  <si>
    <t>Micheal Johnson</t>
  </si>
  <si>
    <t>+1-832-869-3995x05115</t>
  </si>
  <si>
    <t>SAMA-100316</t>
  </si>
  <si>
    <t>BANK-200316</t>
  </si>
  <si>
    <t>213-63-4419</t>
  </si>
  <si>
    <t>Nicholas Alvarez</t>
  </si>
  <si>
    <t>+1-545-442-2651x61320</t>
  </si>
  <si>
    <t>Paraguay</t>
  </si>
  <si>
    <t>SAMA-100317</t>
  </si>
  <si>
    <t>BANK-200317</t>
  </si>
  <si>
    <t>653-70-7318</t>
  </si>
  <si>
    <t>Brianna Day</t>
  </si>
  <si>
    <t>001-610-418-2828x23829</t>
  </si>
  <si>
    <t>Taiwan</t>
  </si>
  <si>
    <t>SAMA-100318</t>
  </si>
  <si>
    <t>BANK-200318</t>
  </si>
  <si>
    <t>349-43-6585</t>
  </si>
  <si>
    <t>Richard Ball Jr.</t>
  </si>
  <si>
    <t>954-839-7218</t>
  </si>
  <si>
    <t>Somalia</t>
  </si>
  <si>
    <t>SAMA-100319</t>
  </si>
  <si>
    <t>BANK-200319</t>
  </si>
  <si>
    <t>031-66-3948</t>
  </si>
  <si>
    <t>Michael Blevins</t>
  </si>
  <si>
    <t>(742)824-8164x323</t>
  </si>
  <si>
    <t>Uruguay</t>
  </si>
  <si>
    <t>SAMA-100320</t>
  </si>
  <si>
    <t>BANK-200320</t>
  </si>
  <si>
    <t>315-50-4739</t>
  </si>
  <si>
    <t>Jason Lambert</t>
  </si>
  <si>
    <t>483.787.9825</t>
  </si>
  <si>
    <t>SAMA-100321</t>
  </si>
  <si>
    <t>BANK-200321</t>
  </si>
  <si>
    <t>762-98-0211</t>
  </si>
  <si>
    <t>Betty Hernandez</t>
  </si>
  <si>
    <t>237.966.6310</t>
  </si>
  <si>
    <t>SAMA-100322</t>
  </si>
  <si>
    <t>BANK-200322</t>
  </si>
  <si>
    <t>687-20-2296</t>
  </si>
  <si>
    <t>Melissa Adams</t>
  </si>
  <si>
    <t>(396)508-1909</t>
  </si>
  <si>
    <t>Liechtenstein</t>
  </si>
  <si>
    <t>SAMA-100323</t>
  </si>
  <si>
    <t>BANK-200323</t>
  </si>
  <si>
    <t>203-58-6055</t>
  </si>
  <si>
    <t>Joshua Jackson DDS</t>
  </si>
  <si>
    <t>457.331.2890x7133</t>
  </si>
  <si>
    <t>SAMA-100324</t>
  </si>
  <si>
    <t>BANK-200324</t>
  </si>
  <si>
    <t>209-96-4768</t>
  </si>
  <si>
    <t>Amber Aguilar</t>
  </si>
  <si>
    <t>281-441-4902x225</t>
  </si>
  <si>
    <t>SAMA-100325</t>
  </si>
  <si>
    <t>BANK-200325</t>
  </si>
  <si>
    <t>662-07-7738</t>
  </si>
  <si>
    <t>Connie Calderon</t>
  </si>
  <si>
    <t>(518)833-5713x08417</t>
  </si>
  <si>
    <t>New Zealand</t>
  </si>
  <si>
    <t>SAMA-100326</t>
  </si>
  <si>
    <t>BANK-200326</t>
  </si>
  <si>
    <t>398-40-0632</t>
  </si>
  <si>
    <t>Patrick Williams</t>
  </si>
  <si>
    <t>(556)892-1961x0328</t>
  </si>
  <si>
    <t>SAMA-100327</t>
  </si>
  <si>
    <t>BANK-200327</t>
  </si>
  <si>
    <t>485-43-0784</t>
  </si>
  <si>
    <t>Ashley Murphy</t>
  </si>
  <si>
    <t>215.506.9662x96929</t>
  </si>
  <si>
    <t>SAMA-100328</t>
  </si>
  <si>
    <t>BANK-200328</t>
  </si>
  <si>
    <t>609-01-1536</t>
  </si>
  <si>
    <t>Jonathan Spencer</t>
  </si>
  <si>
    <t>249-648-3286</t>
  </si>
  <si>
    <t>SAMA-100329</t>
  </si>
  <si>
    <t>BANK-200329</t>
  </si>
  <si>
    <t>204-98-2944</t>
  </si>
  <si>
    <t>Wayne Osborn</t>
  </si>
  <si>
    <t>001-858-706-5788</t>
  </si>
  <si>
    <t>SAMA-100330</t>
  </si>
  <si>
    <t>BANK-200330</t>
  </si>
  <si>
    <t>709-55-7112</t>
  </si>
  <si>
    <t>Kari Medina</t>
  </si>
  <si>
    <t>Indonesia</t>
  </si>
  <si>
    <t>SAMA-100331</t>
  </si>
  <si>
    <t>BANK-200331</t>
  </si>
  <si>
    <t>471-51-2583</t>
  </si>
  <si>
    <t>Corey Henson</t>
  </si>
  <si>
    <t>996.399.9810x387</t>
  </si>
  <si>
    <t>SAMA-100332</t>
  </si>
  <si>
    <t>BANK-200332</t>
  </si>
  <si>
    <t>635-41-9925</t>
  </si>
  <si>
    <t>Joseph Fox</t>
  </si>
  <si>
    <t>340-490-3333x33608</t>
  </si>
  <si>
    <t>SAMA-100333</t>
  </si>
  <si>
    <t>BANK-200333</t>
  </si>
  <si>
    <t>190-47-6681</t>
  </si>
  <si>
    <t>Allen Smith</t>
  </si>
  <si>
    <t>001-521-494-3416x061</t>
  </si>
  <si>
    <t>SAMA-100334</t>
  </si>
  <si>
    <t>BANK-200334</t>
  </si>
  <si>
    <t>767-50-8790</t>
  </si>
  <si>
    <t>Jay Morales</t>
  </si>
  <si>
    <t>660-920-9590</t>
  </si>
  <si>
    <t>Rwanda</t>
  </si>
  <si>
    <t>SAMA-100335</t>
  </si>
  <si>
    <t>BANK-200335</t>
  </si>
  <si>
    <t>308-93-9629</t>
  </si>
  <si>
    <t>Shelby Dean</t>
  </si>
  <si>
    <t>+1-302-769-8772x19992</t>
  </si>
  <si>
    <t>SAMA-100336</t>
  </si>
  <si>
    <t>BANK-200336</t>
  </si>
  <si>
    <t>427-92-4793</t>
  </si>
  <si>
    <t>Jacob Walker</t>
  </si>
  <si>
    <t>269.319.1745x593</t>
  </si>
  <si>
    <t>SAMA-100337</t>
  </si>
  <si>
    <t>BANK-200337</t>
  </si>
  <si>
    <t>868-89-3866</t>
  </si>
  <si>
    <t>Melissa Taylor</t>
  </si>
  <si>
    <t>602-772-8466</t>
  </si>
  <si>
    <t>SAMA-100338</t>
  </si>
  <si>
    <t>BANK-200338</t>
  </si>
  <si>
    <t>338-52-3687</t>
  </si>
  <si>
    <t>Beth Smith</t>
  </si>
  <si>
    <t>+1-289-361-5689x1120</t>
  </si>
  <si>
    <t>SAMA-100339</t>
  </si>
  <si>
    <t>BANK-200339</t>
  </si>
  <si>
    <t>577-90-2887</t>
  </si>
  <si>
    <t>Cynthia Goodwin</t>
  </si>
  <si>
    <t>(593)325-5563</t>
  </si>
  <si>
    <t>SAMA-100340</t>
  </si>
  <si>
    <t>BANK-200340</t>
  </si>
  <si>
    <t>742-14-0613</t>
  </si>
  <si>
    <t>Matthew Duncan</t>
  </si>
  <si>
    <t>SAMA-100341</t>
  </si>
  <si>
    <t>BANK-200341</t>
  </si>
  <si>
    <t>638-16-1428</t>
  </si>
  <si>
    <t>Joshua Parsons</t>
  </si>
  <si>
    <t>504-583-7038x010</t>
  </si>
  <si>
    <t>Brunei Darussalam</t>
  </si>
  <si>
    <t>SAMA-100342</t>
  </si>
  <si>
    <t>BANK-200342</t>
  </si>
  <si>
    <t>562-77-5126</t>
  </si>
  <si>
    <t>Roberto Hickman DDS</t>
  </si>
  <si>
    <t>(953)884-1693x29780</t>
  </si>
  <si>
    <t>Burkina Faso</t>
  </si>
  <si>
    <t>SAMA-100343</t>
  </si>
  <si>
    <t>BANK-200343</t>
  </si>
  <si>
    <t>017-10-9864</t>
  </si>
  <si>
    <t>Tiffany Bennett</t>
  </si>
  <si>
    <t>(645)558-5133</t>
  </si>
  <si>
    <t>SAMA-100344</t>
  </si>
  <si>
    <t>BANK-200344</t>
  </si>
  <si>
    <t>716-74-6418</t>
  </si>
  <si>
    <t>Ryan Schultz</t>
  </si>
  <si>
    <t>374-516-1584x48632</t>
  </si>
  <si>
    <t>SAMA-100345</t>
  </si>
  <si>
    <t>BANK-200345</t>
  </si>
  <si>
    <t>026-64-2484</t>
  </si>
  <si>
    <t>Charles Torres</t>
  </si>
  <si>
    <t>(531)525-5893x37515</t>
  </si>
  <si>
    <t>Madagascar</t>
  </si>
  <si>
    <t>SAMA-100346</t>
  </si>
  <si>
    <t>BANK-200346</t>
  </si>
  <si>
    <t>512-08-4718</t>
  </si>
  <si>
    <t>Alicia Lyons</t>
  </si>
  <si>
    <t>(765)431-8613x5596</t>
  </si>
  <si>
    <t>SAMA-100347</t>
  </si>
  <si>
    <t>BANK-200347</t>
  </si>
  <si>
    <t>562-68-2841</t>
  </si>
  <si>
    <t>Mark Chung</t>
  </si>
  <si>
    <t>885-948-7325x16622</t>
  </si>
  <si>
    <t>SAMA-100348</t>
  </si>
  <si>
    <t>BANK-200348</t>
  </si>
  <si>
    <t>575-72-7542</t>
  </si>
  <si>
    <t>Jimmy Casey</t>
  </si>
  <si>
    <t>(498)393-4056</t>
  </si>
  <si>
    <t>Mali</t>
  </si>
  <si>
    <t>SAMA-100349</t>
  </si>
  <si>
    <t>BANK-200349</t>
  </si>
  <si>
    <t>677-81-9988</t>
  </si>
  <si>
    <t>Anthony Harris</t>
  </si>
  <si>
    <t>647.460.3144</t>
  </si>
  <si>
    <t>Jersey</t>
  </si>
  <si>
    <t>SAMA-100350</t>
  </si>
  <si>
    <t>BANK-200350</t>
  </si>
  <si>
    <t>068-40-7493</t>
  </si>
  <si>
    <t>Charlotte Hill</t>
  </si>
  <si>
    <t>SAMA-100351</t>
  </si>
  <si>
    <t>BANK-200351</t>
  </si>
  <si>
    <t>104-82-4853</t>
  </si>
  <si>
    <t>Frank Smith</t>
  </si>
  <si>
    <t>(961)975-2409x26918</t>
  </si>
  <si>
    <t>SAMA-100352</t>
  </si>
  <si>
    <t>BANK-200352</t>
  </si>
  <si>
    <t>018-38-4751</t>
  </si>
  <si>
    <t>538.774.5669x2932</t>
  </si>
  <si>
    <t>SAMA-100353</t>
  </si>
  <si>
    <t>BANK-200353</t>
  </si>
  <si>
    <t>279-18-6573</t>
  </si>
  <si>
    <t>Lisa Smith</t>
  </si>
  <si>
    <t>+1-609-383-6079x9059</t>
  </si>
  <si>
    <t>SAMA-100354</t>
  </si>
  <si>
    <t>BANK-200354</t>
  </si>
  <si>
    <t>670-45-6457</t>
  </si>
  <si>
    <t>Sarah Morton DDS</t>
  </si>
  <si>
    <t>829.328.3601</t>
  </si>
  <si>
    <t>SAMA-100355</t>
  </si>
  <si>
    <t>BANK-200355</t>
  </si>
  <si>
    <t>882-39-8063</t>
  </si>
  <si>
    <t>Elizabeth Kerr</t>
  </si>
  <si>
    <t>327-271-8230x34994</t>
  </si>
  <si>
    <t>Cocos (Keeling) Islands</t>
  </si>
  <si>
    <t>SAMA-100356</t>
  </si>
  <si>
    <t>BANK-200356</t>
  </si>
  <si>
    <t>704-03-0542</t>
  </si>
  <si>
    <t>Chad Stevens</t>
  </si>
  <si>
    <t>001-339-372-9865x9599</t>
  </si>
  <si>
    <t>Tajikistan</t>
  </si>
  <si>
    <t>SAMA-100357</t>
  </si>
  <si>
    <t>BANK-200357</t>
  </si>
  <si>
    <t>519-04-2532</t>
  </si>
  <si>
    <t>Jill Lin</t>
  </si>
  <si>
    <t>SAMA-100358</t>
  </si>
  <si>
    <t>BANK-200358</t>
  </si>
  <si>
    <t>778-03-3032</t>
  </si>
  <si>
    <t>Molly Combs</t>
  </si>
  <si>
    <t>+1-546-733-7978x142</t>
  </si>
  <si>
    <t>SAMA-100359</t>
  </si>
  <si>
    <t>BANK-200359</t>
  </si>
  <si>
    <t>198-81-3641</t>
  </si>
  <si>
    <t>Shane Strong</t>
  </si>
  <si>
    <t>(503)624-7528x590</t>
  </si>
  <si>
    <t>SAMA-100360</t>
  </si>
  <si>
    <t>BANK-200360</t>
  </si>
  <si>
    <t>333-41-8871</t>
  </si>
  <si>
    <t>Cynthia Klein</t>
  </si>
  <si>
    <t>416-835-9818x925</t>
  </si>
  <si>
    <t>French Southern Territories</t>
  </si>
  <si>
    <t>SAMA-100361</t>
  </si>
  <si>
    <t>BANK-200361</t>
  </si>
  <si>
    <t>100-51-9675</t>
  </si>
  <si>
    <t>John Walker</t>
  </si>
  <si>
    <t>SAMA-100362</t>
  </si>
  <si>
    <t>BANK-200362</t>
  </si>
  <si>
    <t>495-40-0640</t>
  </si>
  <si>
    <t>Nicholas Fuentes</t>
  </si>
  <si>
    <t>944.907.5940</t>
  </si>
  <si>
    <t>SAMA-100363</t>
  </si>
  <si>
    <t>BANK-200363</t>
  </si>
  <si>
    <t>480-11-7043</t>
  </si>
  <si>
    <t>Duane Kramer</t>
  </si>
  <si>
    <t>(847)299-8841</t>
  </si>
  <si>
    <t>Sudan</t>
  </si>
  <si>
    <t>SAMA-100364</t>
  </si>
  <si>
    <t>BANK-200364</t>
  </si>
  <si>
    <t>168-41-4364</t>
  </si>
  <si>
    <t>Charles Evans</t>
  </si>
  <si>
    <t>001-723-817-4172x56834</t>
  </si>
  <si>
    <t>SAMA-100365</t>
  </si>
  <si>
    <t>BANK-200365</t>
  </si>
  <si>
    <t>619-24-5836</t>
  </si>
  <si>
    <t>Anthony Schroeder</t>
  </si>
  <si>
    <t>SAMA-100366</t>
  </si>
  <si>
    <t>BANK-200366</t>
  </si>
  <si>
    <t>004-41-5729</t>
  </si>
  <si>
    <t>Douglas Kelley</t>
  </si>
  <si>
    <t>001-218-376-3281x557</t>
  </si>
  <si>
    <t>SAMA-100367</t>
  </si>
  <si>
    <t>BANK-200367</t>
  </si>
  <si>
    <t>104-21-2170</t>
  </si>
  <si>
    <t>Kristine Perez</t>
  </si>
  <si>
    <t>Austria</t>
  </si>
  <si>
    <t>SAMA-100368</t>
  </si>
  <si>
    <t>BANK-200368</t>
  </si>
  <si>
    <t>303-88-6100</t>
  </si>
  <si>
    <t>Thomas Soto</t>
  </si>
  <si>
    <t>423-538-9053</t>
  </si>
  <si>
    <t>SAMA-100369</t>
  </si>
  <si>
    <t>BANK-200369</t>
  </si>
  <si>
    <t>394-29-9381</t>
  </si>
  <si>
    <t>Jamie Wong</t>
  </si>
  <si>
    <t>(705)523-5545x9397</t>
  </si>
  <si>
    <t>SAMA-100370</t>
  </si>
  <si>
    <t>BANK-200370</t>
  </si>
  <si>
    <t>876-04-2032</t>
  </si>
  <si>
    <t>Allison Alvarado</t>
  </si>
  <si>
    <t>+1-964-807-1305x6904</t>
  </si>
  <si>
    <t>SAMA-100371</t>
  </si>
  <si>
    <t>BANK-200371</t>
  </si>
  <si>
    <t>822-17-3059</t>
  </si>
  <si>
    <t>Ronald Murphy</t>
  </si>
  <si>
    <t>(455)715-8670</t>
  </si>
  <si>
    <t>SAMA-100372</t>
  </si>
  <si>
    <t>BANK-200372</t>
  </si>
  <si>
    <t>380-61-4016</t>
  </si>
  <si>
    <t>Travis Thompson</t>
  </si>
  <si>
    <t>234.813.4819x3603</t>
  </si>
  <si>
    <t>SAMA-100373</t>
  </si>
  <si>
    <t>BANK-200373</t>
  </si>
  <si>
    <t>815-69-1785</t>
  </si>
  <si>
    <t>Jacob Davis</t>
  </si>
  <si>
    <t>383.819.6781x07100</t>
  </si>
  <si>
    <t>SAMA-100374</t>
  </si>
  <si>
    <t>BANK-200374</t>
  </si>
  <si>
    <t>076-09-3715</t>
  </si>
  <si>
    <t>Pamela Henry</t>
  </si>
  <si>
    <t>(522)257-5726</t>
  </si>
  <si>
    <t>SAMA-100375</t>
  </si>
  <si>
    <t>BANK-200375</t>
  </si>
  <si>
    <t>051-38-4439</t>
  </si>
  <si>
    <t>Tina Luna</t>
  </si>
  <si>
    <t>558.202.1178x03926</t>
  </si>
  <si>
    <t>SAMA-100376</t>
  </si>
  <si>
    <t>BANK-200376</t>
  </si>
  <si>
    <t>351-48-6979</t>
  </si>
  <si>
    <t>(969)324-7458</t>
  </si>
  <si>
    <t>SAMA-100377</t>
  </si>
  <si>
    <t>BANK-200377</t>
  </si>
  <si>
    <t>869-37-9775</t>
  </si>
  <si>
    <t>Kevin Lawson</t>
  </si>
  <si>
    <t>401-749-9961x39460</t>
  </si>
  <si>
    <t>SAMA-100378</t>
  </si>
  <si>
    <t>BANK-200378</t>
  </si>
  <si>
    <t>370-84-5264</t>
  </si>
  <si>
    <t>Wayne Hoffman</t>
  </si>
  <si>
    <t>337.512.6080x903</t>
  </si>
  <si>
    <t>Mongolia</t>
  </si>
  <si>
    <t>SAMA-100379</t>
  </si>
  <si>
    <t>BANK-200379</t>
  </si>
  <si>
    <t>460-09-1584</t>
  </si>
  <si>
    <t>James Mcfarland</t>
  </si>
  <si>
    <t>695-667-2178</t>
  </si>
  <si>
    <t>SAMA-100380</t>
  </si>
  <si>
    <t>BANK-200380</t>
  </si>
  <si>
    <t>662-96-7091</t>
  </si>
  <si>
    <t>Jeremy Coleman</t>
  </si>
  <si>
    <t>SAMA-100381</t>
  </si>
  <si>
    <t>BANK-200381</t>
  </si>
  <si>
    <t>050-37-1280</t>
  </si>
  <si>
    <t>Matthew Lam</t>
  </si>
  <si>
    <t>403.558.3596</t>
  </si>
  <si>
    <t>SAMA-100382</t>
  </si>
  <si>
    <t>BANK-200382</t>
  </si>
  <si>
    <t>662-20-9307</t>
  </si>
  <si>
    <t>Robert Shaffer</t>
  </si>
  <si>
    <t>(669)719-4090</t>
  </si>
  <si>
    <t>SAMA-100383</t>
  </si>
  <si>
    <t>BANK-200383</t>
  </si>
  <si>
    <t>276-05-5631</t>
  </si>
  <si>
    <t>Troy Johnson</t>
  </si>
  <si>
    <t>SAMA-100384</t>
  </si>
  <si>
    <t>BANK-200384</t>
  </si>
  <si>
    <t>676-96-2676</t>
  </si>
  <si>
    <t>Thomas Booth</t>
  </si>
  <si>
    <t>566-419-0279x380</t>
  </si>
  <si>
    <t>SAMA-100385</t>
  </si>
  <si>
    <t>BANK-200385</t>
  </si>
  <si>
    <t>204-68-9693</t>
  </si>
  <si>
    <t>Elizabeth Wilson</t>
  </si>
  <si>
    <t>644-513-4896x61588</t>
  </si>
  <si>
    <t>India</t>
  </si>
  <si>
    <t>SAMA-100386</t>
  </si>
  <si>
    <t>BANK-200386</t>
  </si>
  <si>
    <t>769-75-0004</t>
  </si>
  <si>
    <t>Kristen Young</t>
  </si>
  <si>
    <t>SAMA-100387</t>
  </si>
  <si>
    <t>BANK-200387</t>
  </si>
  <si>
    <t>747-70-0431</t>
  </si>
  <si>
    <t>Mary Mendez</t>
  </si>
  <si>
    <t>865.597.4169x6807</t>
  </si>
  <si>
    <t>SAMA-100388</t>
  </si>
  <si>
    <t>BANK-200388</t>
  </si>
  <si>
    <t>095-25-2127</t>
  </si>
  <si>
    <t>Andrew Thomas</t>
  </si>
  <si>
    <t>617-919-0779</t>
  </si>
  <si>
    <t>SAMA-100389</t>
  </si>
  <si>
    <t>BANK-200389</t>
  </si>
  <si>
    <t>388-65-6162</t>
  </si>
  <si>
    <t>Karen Bell</t>
  </si>
  <si>
    <t>+1-753-983-9451x0362</t>
  </si>
  <si>
    <t>SAMA-100390</t>
  </si>
  <si>
    <t>BANK-200390</t>
  </si>
  <si>
    <t>093-44-1712</t>
  </si>
  <si>
    <t>Lindsay Bridges</t>
  </si>
  <si>
    <t>393.689.2592</t>
  </si>
  <si>
    <t>SAMA-100391</t>
  </si>
  <si>
    <t>BANK-200391</t>
  </si>
  <si>
    <t>473-91-7168</t>
  </si>
  <si>
    <t>Marcus Miles</t>
  </si>
  <si>
    <t>SAMA-100392</t>
  </si>
  <si>
    <t>BANK-200392</t>
  </si>
  <si>
    <t>674-08-6097</t>
  </si>
  <si>
    <t>Matthew Moreno</t>
  </si>
  <si>
    <t>703-287-4678x58430</t>
  </si>
  <si>
    <t>Angola</t>
  </si>
  <si>
    <t>SAMA-100393</t>
  </si>
  <si>
    <t>BANK-200393</t>
  </si>
  <si>
    <t>474-58-3960</t>
  </si>
  <si>
    <t>Erika Thompson</t>
  </si>
  <si>
    <t>309-482-8994x1155</t>
  </si>
  <si>
    <t>SAMA-100394</t>
  </si>
  <si>
    <t>BANK-200394</t>
  </si>
  <si>
    <t>325-07-5031</t>
  </si>
  <si>
    <t>Margaret Fox</t>
  </si>
  <si>
    <t>(363)503-7068x5486</t>
  </si>
  <si>
    <t>SAMA-100395</t>
  </si>
  <si>
    <t>BANK-200395</t>
  </si>
  <si>
    <t>517-59-4347</t>
  </si>
  <si>
    <t>Zachary Townsend</t>
  </si>
  <si>
    <t>828.831.1749</t>
  </si>
  <si>
    <t>SAMA-100396</t>
  </si>
  <si>
    <t>BANK-200396</t>
  </si>
  <si>
    <t>211-57-8294</t>
  </si>
  <si>
    <t>Christopher Orozco</t>
  </si>
  <si>
    <t>(806)275-9657</t>
  </si>
  <si>
    <t>SAMA-100397</t>
  </si>
  <si>
    <t>BANK-200397</t>
  </si>
  <si>
    <t>201-13-5304</t>
  </si>
  <si>
    <t>Joy Barnes</t>
  </si>
  <si>
    <t>867.936.9944x6316</t>
  </si>
  <si>
    <t>SAMA-100398</t>
  </si>
  <si>
    <t>BANK-200398</t>
  </si>
  <si>
    <t>629-99-7087</t>
  </si>
  <si>
    <t>Steve Tate</t>
  </si>
  <si>
    <t>SAMA-100399</t>
  </si>
  <si>
    <t>BANK-200399</t>
  </si>
  <si>
    <t>336-19-7144</t>
  </si>
  <si>
    <t>Christina Smith</t>
  </si>
  <si>
    <t>001-795-285-5668x46241</t>
  </si>
  <si>
    <t>SAMA-100400</t>
  </si>
  <si>
    <t>BANK-200400</t>
  </si>
  <si>
    <t>399-91-1288</t>
  </si>
  <si>
    <t>Javier Bell</t>
  </si>
  <si>
    <t>SAMA-100401</t>
  </si>
  <si>
    <t>BANK-200401</t>
  </si>
  <si>
    <t>251-60-6284</t>
  </si>
  <si>
    <t>Alex Wright</t>
  </si>
  <si>
    <t>424-786-8696</t>
  </si>
  <si>
    <t>SAMA-100402</t>
  </si>
  <si>
    <t>BANK-200402</t>
  </si>
  <si>
    <t>425-65-8262</t>
  </si>
  <si>
    <t>Matthew West</t>
  </si>
  <si>
    <t>001-727-645-4424x55324</t>
  </si>
  <si>
    <t>North Macedonia</t>
  </si>
  <si>
    <t>SAMA-100403</t>
  </si>
  <si>
    <t>BANK-200403</t>
  </si>
  <si>
    <t>628-62-6660</t>
  </si>
  <si>
    <t>Karen Chavez</t>
  </si>
  <si>
    <t>913.921.9392x2894</t>
  </si>
  <si>
    <t>Sao Tome and Principe</t>
  </si>
  <si>
    <t>SAMA-100404</t>
  </si>
  <si>
    <t>BANK-200404</t>
  </si>
  <si>
    <t>276-40-1010</t>
  </si>
  <si>
    <t>Bradley Estrada</t>
  </si>
  <si>
    <t>(532)822-3210x86791</t>
  </si>
  <si>
    <t>French Polynesia</t>
  </si>
  <si>
    <t>SAMA-100405</t>
  </si>
  <si>
    <t>BANK-200405</t>
  </si>
  <si>
    <t>013-71-8396</t>
  </si>
  <si>
    <t>Traci Dominguez</t>
  </si>
  <si>
    <t>918-288-1216</t>
  </si>
  <si>
    <t>SAMA-100406</t>
  </si>
  <si>
    <t>BANK-200406</t>
  </si>
  <si>
    <t>375-85-9817</t>
  </si>
  <si>
    <t>Christina Carney</t>
  </si>
  <si>
    <t>560.942.4964x5183</t>
  </si>
  <si>
    <t>SAMA-100407</t>
  </si>
  <si>
    <t>BANK-200407</t>
  </si>
  <si>
    <t>001-25-1405</t>
  </si>
  <si>
    <t>Joshua Chavez</t>
  </si>
  <si>
    <t>(291)959-9153</t>
  </si>
  <si>
    <t>SAMA-100408</t>
  </si>
  <si>
    <t>BANK-200408</t>
  </si>
  <si>
    <t>368-41-5888</t>
  </si>
  <si>
    <t>David Moore</t>
  </si>
  <si>
    <t>+1-995-352-5159x972</t>
  </si>
  <si>
    <t>SAMA-100409</t>
  </si>
  <si>
    <t>BANK-200409</t>
  </si>
  <si>
    <t>451-80-0432</t>
  </si>
  <si>
    <t>Hannah Sexton</t>
  </si>
  <si>
    <t>SAMA-100410</t>
  </si>
  <si>
    <t>BANK-200410</t>
  </si>
  <si>
    <t>003-53-5931</t>
  </si>
  <si>
    <t>Ryan Cisneros</t>
  </si>
  <si>
    <t>SAMA-100411</t>
  </si>
  <si>
    <t>BANK-200411</t>
  </si>
  <si>
    <t>085-23-0821</t>
  </si>
  <si>
    <t>Anna Lee</t>
  </si>
  <si>
    <t>(959)409-8272</t>
  </si>
  <si>
    <t>SAMA-100412</t>
  </si>
  <si>
    <t>BANK-200412</t>
  </si>
  <si>
    <t>148-43-4759</t>
  </si>
  <si>
    <t>Kimberly Edwards</t>
  </si>
  <si>
    <t>914-693-2684x37666</t>
  </si>
  <si>
    <t>SAMA-100413</t>
  </si>
  <si>
    <t>BANK-200413</t>
  </si>
  <si>
    <t>434-10-6286</t>
  </si>
  <si>
    <t>Mary Duncan</t>
  </si>
  <si>
    <t>(659)252-7592x239</t>
  </si>
  <si>
    <t>SAMA-100414</t>
  </si>
  <si>
    <t>BANK-200414</t>
  </si>
  <si>
    <t>267-42-4552</t>
  </si>
  <si>
    <t>Bridget Wu</t>
  </si>
  <si>
    <t>+1-325-589-8380x781</t>
  </si>
  <si>
    <t>SAMA-100415</t>
  </si>
  <si>
    <t>BANK-200415</t>
  </si>
  <si>
    <t>024-94-7997</t>
  </si>
  <si>
    <t>Christopher Burke</t>
  </si>
  <si>
    <t>816.951.5419</t>
  </si>
  <si>
    <t>SAMA-100416</t>
  </si>
  <si>
    <t>BANK-200416</t>
  </si>
  <si>
    <t>378-94-3030</t>
  </si>
  <si>
    <t>Rhonda Hernandez</t>
  </si>
  <si>
    <t>(710)816-9730</t>
  </si>
  <si>
    <t>SAMA-100417</t>
  </si>
  <si>
    <t>BANK-200417</t>
  </si>
  <si>
    <t>271-87-6289</t>
  </si>
  <si>
    <t>John Maxwell Jr.</t>
  </si>
  <si>
    <t>+1-288-638-9616x971</t>
  </si>
  <si>
    <t>SAMA-100418</t>
  </si>
  <si>
    <t>BANK-200418</t>
  </si>
  <si>
    <t>286-07-2402</t>
  </si>
  <si>
    <t>Keith Jordan</t>
  </si>
  <si>
    <t>001-606-594-3067x34244</t>
  </si>
  <si>
    <t>SAMA-100419</t>
  </si>
  <si>
    <t>BANK-200419</t>
  </si>
  <si>
    <t>642-24-3916</t>
  </si>
  <si>
    <t>Danielle Smith DVM</t>
  </si>
  <si>
    <t>001-406-323-0440x677</t>
  </si>
  <si>
    <t>SAMA-100420</t>
  </si>
  <si>
    <t>BANK-200420</t>
  </si>
  <si>
    <t>660-84-9220</t>
  </si>
  <si>
    <t>Matthew Knapp</t>
  </si>
  <si>
    <t>863-328-7643x1816</t>
  </si>
  <si>
    <t>SAMA-100421</t>
  </si>
  <si>
    <t>BANK-200421</t>
  </si>
  <si>
    <t>783-10-8659</t>
  </si>
  <si>
    <t>Jessica Blair</t>
  </si>
  <si>
    <t>655.247.3651x0383</t>
  </si>
  <si>
    <t>Syrian Arab Republic</t>
  </si>
  <si>
    <t>SAMA-100422</t>
  </si>
  <si>
    <t>BANK-200422</t>
  </si>
  <si>
    <t>139-49-9551</t>
  </si>
  <si>
    <t>Derek Cruz</t>
  </si>
  <si>
    <t>SAMA-100423</t>
  </si>
  <si>
    <t>BANK-200423</t>
  </si>
  <si>
    <t>208-55-8371</t>
  </si>
  <si>
    <t>Angela Powers</t>
  </si>
  <si>
    <t>474.569.2127x71465</t>
  </si>
  <si>
    <t>SAMA-100424</t>
  </si>
  <si>
    <t>BANK-200424</t>
  </si>
  <si>
    <t>582-20-7111</t>
  </si>
  <si>
    <t>Catherine Moore</t>
  </si>
  <si>
    <t>001-640-645-2587x11678</t>
  </si>
  <si>
    <t>SAMA-100425</t>
  </si>
  <si>
    <t>BANK-200425</t>
  </si>
  <si>
    <t>313-83-8400</t>
  </si>
  <si>
    <t>Claudia Williams</t>
  </si>
  <si>
    <t>+1-375-922-5557x85795</t>
  </si>
  <si>
    <t>SAMA-100426</t>
  </si>
  <si>
    <t>BANK-200426</t>
  </si>
  <si>
    <t>630-98-5419</t>
  </si>
  <si>
    <t>Scott Lee</t>
  </si>
  <si>
    <t>(337)431-2221x15987</t>
  </si>
  <si>
    <t>Portugal</t>
  </si>
  <si>
    <t>SAMA-100427</t>
  </si>
  <si>
    <t>BANK-200427</t>
  </si>
  <si>
    <t>871-50-9031</t>
  </si>
  <si>
    <t>Kayla Novak</t>
  </si>
  <si>
    <t>406-237-7156x24864</t>
  </si>
  <si>
    <t>SAMA-100428</t>
  </si>
  <si>
    <t>BANK-200428</t>
  </si>
  <si>
    <t>049-67-4058</t>
  </si>
  <si>
    <t>Tanya Buck</t>
  </si>
  <si>
    <t>+1-770-569-5193x4457</t>
  </si>
  <si>
    <t>SAMA-100429</t>
  </si>
  <si>
    <t>BANK-200429</t>
  </si>
  <si>
    <t>872-50-0673</t>
  </si>
  <si>
    <t>Thomas Patel</t>
  </si>
  <si>
    <t>+1-254-821-7938x843</t>
  </si>
  <si>
    <t>SAMA-100430</t>
  </si>
  <si>
    <t>BANK-200430</t>
  </si>
  <si>
    <t>172-03-8775</t>
  </si>
  <si>
    <t>Jose Arnold</t>
  </si>
  <si>
    <t>SAMA-100431</t>
  </si>
  <si>
    <t>BANK-200431</t>
  </si>
  <si>
    <t>300-14-8986</t>
  </si>
  <si>
    <t>Christina Wheeler</t>
  </si>
  <si>
    <t>001-407-225-1795x22861</t>
  </si>
  <si>
    <t>SAMA-100432</t>
  </si>
  <si>
    <t>BANK-200432</t>
  </si>
  <si>
    <t>332-08-3771</t>
  </si>
  <si>
    <t>Stacey Irwin</t>
  </si>
  <si>
    <t>908-565-9196</t>
  </si>
  <si>
    <t>SAMA-100433</t>
  </si>
  <si>
    <t>BANK-200433</t>
  </si>
  <si>
    <t>419-46-1807</t>
  </si>
  <si>
    <t>Keith Wells</t>
  </si>
  <si>
    <t>+1-745-954-1116x2323</t>
  </si>
  <si>
    <t>SAMA-100434</t>
  </si>
  <si>
    <t>BANK-200434</t>
  </si>
  <si>
    <t>369-70-5660</t>
  </si>
  <si>
    <t>Elizabeth Brown</t>
  </si>
  <si>
    <t>(257)322-4787x25376</t>
  </si>
  <si>
    <t>SAMA-100435</t>
  </si>
  <si>
    <t>BANK-200435</t>
  </si>
  <si>
    <t>499-56-7333</t>
  </si>
  <si>
    <t>Joshua Bell</t>
  </si>
  <si>
    <t>706.518.5250x3649</t>
  </si>
  <si>
    <t>SAMA-100436</t>
  </si>
  <si>
    <t>BANK-200436</t>
  </si>
  <si>
    <t>428-78-3596</t>
  </si>
  <si>
    <t>Elizabeth Fields</t>
  </si>
  <si>
    <t>(528)938-9295x775</t>
  </si>
  <si>
    <t>Anguilla</t>
  </si>
  <si>
    <t>SAMA-100437</t>
  </si>
  <si>
    <t>BANK-200437</t>
  </si>
  <si>
    <t>276-36-9753</t>
  </si>
  <si>
    <t>Robert Baker</t>
  </si>
  <si>
    <t>001-344-830-7271x74644</t>
  </si>
  <si>
    <t>SAMA-100438</t>
  </si>
  <si>
    <t>BANK-200438</t>
  </si>
  <si>
    <t>143-73-0595</t>
  </si>
  <si>
    <t>Douglas Ferguson</t>
  </si>
  <si>
    <t>418-462-7178</t>
  </si>
  <si>
    <t>SAMA-100439</t>
  </si>
  <si>
    <t>BANK-200439</t>
  </si>
  <si>
    <t>213-38-9552</t>
  </si>
  <si>
    <t>Leslie Sanders</t>
  </si>
  <si>
    <t>(676)869-3667x142</t>
  </si>
  <si>
    <t>SAMA-100440</t>
  </si>
  <si>
    <t>BANK-200440</t>
  </si>
  <si>
    <t>329-92-0119</t>
  </si>
  <si>
    <t>Michael Robertson</t>
  </si>
  <si>
    <t>(393)540-8957</t>
  </si>
  <si>
    <t>SAMA-100441</t>
  </si>
  <si>
    <t>BANK-200441</t>
  </si>
  <si>
    <t>305-42-6222</t>
  </si>
  <si>
    <t>Edward Lyons</t>
  </si>
  <si>
    <t>651-840-3567</t>
  </si>
  <si>
    <t>SAMA-100442</t>
  </si>
  <si>
    <t>BANK-200442</t>
  </si>
  <si>
    <t>209-32-4376</t>
  </si>
  <si>
    <t>John Hale</t>
  </si>
  <si>
    <t>SAMA-100443</t>
  </si>
  <si>
    <t>BANK-200443</t>
  </si>
  <si>
    <t>413-10-3657</t>
  </si>
  <si>
    <t>Cameron Nguyen</t>
  </si>
  <si>
    <t>001-932-419-4085</t>
  </si>
  <si>
    <t>SAMA-100444</t>
  </si>
  <si>
    <t>BANK-200444</t>
  </si>
  <si>
    <t>703-40-6674</t>
  </si>
  <si>
    <t>Brian Ellis</t>
  </si>
  <si>
    <t>598-915-0906x59440</t>
  </si>
  <si>
    <t>SAMA-100445</t>
  </si>
  <si>
    <t>BANK-200445</t>
  </si>
  <si>
    <t>557-39-5412</t>
  </si>
  <si>
    <t>Vincent Baker</t>
  </si>
  <si>
    <t>257.352.6905x84680</t>
  </si>
  <si>
    <t>SAMA-100446</t>
  </si>
  <si>
    <t>BANK-200446</t>
  </si>
  <si>
    <t>186-75-2467</t>
  </si>
  <si>
    <t>Samantha Harris</t>
  </si>
  <si>
    <t>(293)610-9690x9719</t>
  </si>
  <si>
    <t>SAMA-100447</t>
  </si>
  <si>
    <t>BANK-200447</t>
  </si>
  <si>
    <t>581-15-3887</t>
  </si>
  <si>
    <t>Thomas Mitchell</t>
  </si>
  <si>
    <t>001-570-423-8031x796</t>
  </si>
  <si>
    <t>SAMA-100448</t>
  </si>
  <si>
    <t>BANK-200448</t>
  </si>
  <si>
    <t>206-31-0941</t>
  </si>
  <si>
    <t>Patricia Spencer</t>
  </si>
  <si>
    <t>(528)686-5060</t>
  </si>
  <si>
    <t>SAMA-100449</t>
  </si>
  <si>
    <t>BANK-200449</t>
  </si>
  <si>
    <t>633-47-3436</t>
  </si>
  <si>
    <t>Katie Rice</t>
  </si>
  <si>
    <t>+1-650-780-3565x0290</t>
  </si>
  <si>
    <t>SAMA-100450</t>
  </si>
  <si>
    <t>BANK-200450</t>
  </si>
  <si>
    <t>504-99-9575</t>
  </si>
  <si>
    <t>Dean Robbins</t>
  </si>
  <si>
    <t>+1-306-380-9763x2884</t>
  </si>
  <si>
    <t>Seychelles</t>
  </si>
  <si>
    <t>SAMA-100451</t>
  </si>
  <si>
    <t>BANK-200451</t>
  </si>
  <si>
    <t>431-64-5006</t>
  </si>
  <si>
    <t>Michelle Gibbs</t>
  </si>
  <si>
    <t>SAMA-100452</t>
  </si>
  <si>
    <t>BANK-200452</t>
  </si>
  <si>
    <t>192-26-2721</t>
  </si>
  <si>
    <t>Christopher Castillo</t>
  </si>
  <si>
    <t>386-382-9487</t>
  </si>
  <si>
    <t>SAMA-100453</t>
  </si>
  <si>
    <t>BANK-200453</t>
  </si>
  <si>
    <t>865-44-2963</t>
  </si>
  <si>
    <t>Tyler Christian</t>
  </si>
  <si>
    <t>001-367-325-0369x7557</t>
  </si>
  <si>
    <t>SAMA-100454</t>
  </si>
  <si>
    <t>BANK-200454</t>
  </si>
  <si>
    <t>060-73-8006</t>
  </si>
  <si>
    <t>Michael Williams</t>
  </si>
  <si>
    <t>Martinique</t>
  </si>
  <si>
    <t>SAMA-100455</t>
  </si>
  <si>
    <t>BANK-200455</t>
  </si>
  <si>
    <t>512-50-0279</t>
  </si>
  <si>
    <t>Jeffrey Chandler</t>
  </si>
  <si>
    <t>001-847-938-6310x02276</t>
  </si>
  <si>
    <t>SAMA-100456</t>
  </si>
  <si>
    <t>BANK-200456</t>
  </si>
  <si>
    <t>428-48-0699</t>
  </si>
  <si>
    <t>William Mitchell</t>
  </si>
  <si>
    <t>(880)220-5306x374</t>
  </si>
  <si>
    <t>SAMA-100457</t>
  </si>
  <si>
    <t>BANK-200457</t>
  </si>
  <si>
    <t>654-99-0761</t>
  </si>
  <si>
    <t>Cheyenne Monroe</t>
  </si>
  <si>
    <t>+1-457-904-5595x222</t>
  </si>
  <si>
    <t>SAMA-100458</t>
  </si>
  <si>
    <t>BANK-200458</t>
  </si>
  <si>
    <t>161-90-7824</t>
  </si>
  <si>
    <t>Ashley Williams</t>
  </si>
  <si>
    <t>473-222-3855</t>
  </si>
  <si>
    <t>SAMA-100459</t>
  </si>
  <si>
    <t>BANK-200459</t>
  </si>
  <si>
    <t>826-07-4177</t>
  </si>
  <si>
    <t>Adam Meyer</t>
  </si>
  <si>
    <t>437.379.1156x531</t>
  </si>
  <si>
    <t>SAMA-100460</t>
  </si>
  <si>
    <t>BANK-200460</t>
  </si>
  <si>
    <t>090-37-0020</t>
  </si>
  <si>
    <t>Samuel Martinez</t>
  </si>
  <si>
    <t>(625)215-2153</t>
  </si>
  <si>
    <t>SAMA-100461</t>
  </si>
  <si>
    <t>BANK-200461</t>
  </si>
  <si>
    <t>246-53-0045</t>
  </si>
  <si>
    <t>Miss Meghan Allen</t>
  </si>
  <si>
    <t>SAMA-100462</t>
  </si>
  <si>
    <t>BANK-200462</t>
  </si>
  <si>
    <t>749-12-8914</t>
  </si>
  <si>
    <t>Brad Bonilla</t>
  </si>
  <si>
    <t>451.308.2276x266</t>
  </si>
  <si>
    <t>SAMA-100463</t>
  </si>
  <si>
    <t>BANK-200463</t>
  </si>
  <si>
    <t>176-09-9363</t>
  </si>
  <si>
    <t>Daniel Todd</t>
  </si>
  <si>
    <t>(733)933-4011x3402</t>
  </si>
  <si>
    <t>SAMA-100464</t>
  </si>
  <si>
    <t>BANK-200464</t>
  </si>
  <si>
    <t>084-73-1812</t>
  </si>
  <si>
    <t>Cynthia Tucker</t>
  </si>
  <si>
    <t>(779)249-7847x38052</t>
  </si>
  <si>
    <t>SAMA-100465</t>
  </si>
  <si>
    <t>BANK-200465</t>
  </si>
  <si>
    <t>352-90-9411</t>
  </si>
  <si>
    <t>Stephen Cox</t>
  </si>
  <si>
    <t>+1-534-531-3226x39572</t>
  </si>
  <si>
    <t>SAMA-100466</t>
  </si>
  <si>
    <t>BANK-200466</t>
  </si>
  <si>
    <t>051-40-1646</t>
  </si>
  <si>
    <t>Robert Stark</t>
  </si>
  <si>
    <t>001-342-511-7767</t>
  </si>
  <si>
    <t>SAMA-100467</t>
  </si>
  <si>
    <t>BANK-200467</t>
  </si>
  <si>
    <t>051-75-5145</t>
  </si>
  <si>
    <t>Elizabeth Erickson</t>
  </si>
  <si>
    <t>001-260-433-9303</t>
  </si>
  <si>
    <t>Fiji</t>
  </si>
  <si>
    <t>SAMA-100468</t>
  </si>
  <si>
    <t>BANK-200468</t>
  </si>
  <si>
    <t>046-56-4684</t>
  </si>
  <si>
    <t>Erica Brown</t>
  </si>
  <si>
    <t>599-946-8244x10749</t>
  </si>
  <si>
    <t>SAMA-100469</t>
  </si>
  <si>
    <t>BANK-200469</t>
  </si>
  <si>
    <t>691-85-5983</t>
  </si>
  <si>
    <t>Laura Gardner</t>
  </si>
  <si>
    <t>001-917-697-2663x898</t>
  </si>
  <si>
    <t>SAMA-100470</t>
  </si>
  <si>
    <t>BANK-200470</t>
  </si>
  <si>
    <t>031-98-0821</t>
  </si>
  <si>
    <t>Michelle Johnson</t>
  </si>
  <si>
    <t>767-690-3368x7651</t>
  </si>
  <si>
    <t>SAMA-100471</t>
  </si>
  <si>
    <t>BANK-200471</t>
  </si>
  <si>
    <t>688-45-1835</t>
  </si>
  <si>
    <t>Amanda Knight</t>
  </si>
  <si>
    <t>SAMA-100472</t>
  </si>
  <si>
    <t>BANK-200472</t>
  </si>
  <si>
    <t>635-08-5872</t>
  </si>
  <si>
    <t>Katrina Obrien</t>
  </si>
  <si>
    <t>001-869-224-6356x6547</t>
  </si>
  <si>
    <t>SAMA-100473</t>
  </si>
  <si>
    <t>BANK-200473</t>
  </si>
  <si>
    <t>384-57-8989</t>
  </si>
  <si>
    <t>Lee Anderson</t>
  </si>
  <si>
    <t>635-513-9311</t>
  </si>
  <si>
    <t>United States Virgin Islands</t>
  </si>
  <si>
    <t>SAMA-100474</t>
  </si>
  <si>
    <t>BANK-200474</t>
  </si>
  <si>
    <t>847-95-0592</t>
  </si>
  <si>
    <t>Ronald Frederick</t>
  </si>
  <si>
    <t>(712)470-0921</t>
  </si>
  <si>
    <t>SAMA-100475</t>
  </si>
  <si>
    <t>BANK-200475</t>
  </si>
  <si>
    <t>144-40-8034</t>
  </si>
  <si>
    <t>Sandra Bray</t>
  </si>
  <si>
    <t>(663)841-7171x484</t>
  </si>
  <si>
    <t>SAMA-100476</t>
  </si>
  <si>
    <t>BANK-200476</t>
  </si>
  <si>
    <t>431-08-1295</t>
  </si>
  <si>
    <t>Colleen Anderson</t>
  </si>
  <si>
    <t>Western Sahara</t>
  </si>
  <si>
    <t>SAMA-100477</t>
  </si>
  <si>
    <t>BANK-200477</t>
  </si>
  <si>
    <t>037-09-2445</t>
  </si>
  <si>
    <t>Lori Jimenez</t>
  </si>
  <si>
    <t>214-332-3988</t>
  </si>
  <si>
    <t>SAMA-100478</t>
  </si>
  <si>
    <t>BANK-200478</t>
  </si>
  <si>
    <t>132-03-9451</t>
  </si>
  <si>
    <t>Jonathan Bishop</t>
  </si>
  <si>
    <t>+1-355-462-6048x6670</t>
  </si>
  <si>
    <t>SAMA-100479</t>
  </si>
  <si>
    <t>BANK-200479</t>
  </si>
  <si>
    <t>390-22-7134</t>
  </si>
  <si>
    <t>Michele Davis</t>
  </si>
  <si>
    <t>001-419-220-4718x50724</t>
  </si>
  <si>
    <t>SAMA-100480</t>
  </si>
  <si>
    <t>BANK-200480</t>
  </si>
  <si>
    <t>372-88-1207</t>
  </si>
  <si>
    <t>Susan Barker</t>
  </si>
  <si>
    <t>SAMA-100481</t>
  </si>
  <si>
    <t>BANK-200481</t>
  </si>
  <si>
    <t>581-30-1660</t>
  </si>
  <si>
    <t>Monique Hawkins</t>
  </si>
  <si>
    <t>360.813.2938</t>
  </si>
  <si>
    <t>SAMA-100482</t>
  </si>
  <si>
    <t>BANK-200482</t>
  </si>
  <si>
    <t>440-81-7653</t>
  </si>
  <si>
    <t>Sarah Wiggins</t>
  </si>
  <si>
    <t>217.667.7356x319</t>
  </si>
  <si>
    <t>SAMA-100483</t>
  </si>
  <si>
    <t>BANK-200483</t>
  </si>
  <si>
    <t>680-72-1720</t>
  </si>
  <si>
    <t>Jason Boyd</t>
  </si>
  <si>
    <t>001-938-903-7024x06164</t>
  </si>
  <si>
    <t>SAMA-100484</t>
  </si>
  <si>
    <t>BANK-200484</t>
  </si>
  <si>
    <t>037-24-8542</t>
  </si>
  <si>
    <t>Deborah Wong</t>
  </si>
  <si>
    <t>664.297.5120x552</t>
  </si>
  <si>
    <t>SAMA-100485</t>
  </si>
  <si>
    <t>BANK-200485</t>
  </si>
  <si>
    <t>620-22-0180</t>
  </si>
  <si>
    <t>Jacob Thompson</t>
  </si>
  <si>
    <t>918-800-3011</t>
  </si>
  <si>
    <t>SAMA-100486</t>
  </si>
  <si>
    <t>BANK-200486</t>
  </si>
  <si>
    <t>784-20-1094</t>
  </si>
  <si>
    <t>Elizabeth Lyons</t>
  </si>
  <si>
    <t>394.773.1890x80793</t>
  </si>
  <si>
    <t>SAMA-100487</t>
  </si>
  <si>
    <t>BANK-200487</t>
  </si>
  <si>
    <t>334-46-5245</t>
  </si>
  <si>
    <t>Jason Casey</t>
  </si>
  <si>
    <t>(641)696-4911x969</t>
  </si>
  <si>
    <t>Brazil</t>
  </si>
  <si>
    <t>SAMA-100488</t>
  </si>
  <si>
    <t>BANK-200488</t>
  </si>
  <si>
    <t>434-10-8505</t>
  </si>
  <si>
    <t>Carolyn Meyer</t>
  </si>
  <si>
    <t>(547)743-4951x2081</t>
  </si>
  <si>
    <t>SAMA-100489</t>
  </si>
  <si>
    <t>BANK-200489</t>
  </si>
  <si>
    <t>587-88-7575</t>
  </si>
  <si>
    <t>Michele Simmons</t>
  </si>
  <si>
    <t>505-252-8545x68270</t>
  </si>
  <si>
    <t>Guatemala</t>
  </si>
  <si>
    <t>SAMA-100490</t>
  </si>
  <si>
    <t>BANK-200490</t>
  </si>
  <si>
    <t>590-20-1333</t>
  </si>
  <si>
    <t>John Mendez</t>
  </si>
  <si>
    <t>324-948-7991x0716</t>
  </si>
  <si>
    <t>SAMA-100491</t>
  </si>
  <si>
    <t>BANK-200491</t>
  </si>
  <si>
    <t>572-47-6126</t>
  </si>
  <si>
    <t>Michelle Smith</t>
  </si>
  <si>
    <t>226-863-8866x0066</t>
  </si>
  <si>
    <t>Kiribati</t>
  </si>
  <si>
    <t>SAMA-100492</t>
  </si>
  <si>
    <t>BANK-200492</t>
  </si>
  <si>
    <t>483-16-6557</t>
  </si>
  <si>
    <t>Carrie Young</t>
  </si>
  <si>
    <t>001-355-848-4076x9776</t>
  </si>
  <si>
    <t>SAMA-100493</t>
  </si>
  <si>
    <t>BANK-200493</t>
  </si>
  <si>
    <t>774-11-7740</t>
  </si>
  <si>
    <t>Scott Dennis</t>
  </si>
  <si>
    <t>245-310-7797</t>
  </si>
  <si>
    <t>SAMA-100494</t>
  </si>
  <si>
    <t>BANK-200494</t>
  </si>
  <si>
    <t>234-94-8608</t>
  </si>
  <si>
    <t>696-514-2903x427</t>
  </si>
  <si>
    <t>SAMA-100495</t>
  </si>
  <si>
    <t>BANK-200495</t>
  </si>
  <si>
    <t>253-08-3327</t>
  </si>
  <si>
    <t>Morgan Wilson</t>
  </si>
  <si>
    <t>220-830-6578x731</t>
  </si>
  <si>
    <t>SAMA-100496</t>
  </si>
  <si>
    <t>BANK-200496</t>
  </si>
  <si>
    <t>055-15-2018</t>
  </si>
  <si>
    <t>Ryan Rodriguez</t>
  </si>
  <si>
    <t>218-265-9385x006</t>
  </si>
  <si>
    <t>SAMA-100497</t>
  </si>
  <si>
    <t>BANK-200497</t>
  </si>
  <si>
    <t>332-14-0945</t>
  </si>
  <si>
    <t>Thomas Stewart</t>
  </si>
  <si>
    <t>458.265.4590</t>
  </si>
  <si>
    <t>SAMA-100498</t>
  </si>
  <si>
    <t>BANK-200498</t>
  </si>
  <si>
    <t>537-41-3470</t>
  </si>
  <si>
    <t>Nancy Santos</t>
  </si>
  <si>
    <t>001-761-804-1070x022</t>
  </si>
  <si>
    <t>SAMA-100499</t>
  </si>
  <si>
    <t>BANK-200499</t>
  </si>
  <si>
    <t>737-48-8774</t>
  </si>
  <si>
    <t>Michael Rice</t>
  </si>
  <si>
    <t>847-252-7100x4459</t>
  </si>
  <si>
    <t>SAMA-100500</t>
  </si>
  <si>
    <t>BANK-200500</t>
  </si>
  <si>
    <t>601-16-5773</t>
  </si>
  <si>
    <t>Philip Melton</t>
  </si>
  <si>
    <t>902.784.9534x224</t>
  </si>
  <si>
    <t>SAMA-100501</t>
  </si>
  <si>
    <t>BANK-200501</t>
  </si>
  <si>
    <t>124-12-4591</t>
  </si>
  <si>
    <t>Renee Sims</t>
  </si>
  <si>
    <t>(961)608-0989x878</t>
  </si>
  <si>
    <t>SAMA-100502</t>
  </si>
  <si>
    <t>BANK-200502</t>
  </si>
  <si>
    <t>194-83-1969</t>
  </si>
  <si>
    <t>Michael Park</t>
  </si>
  <si>
    <t>+1-803-463-4514x7449</t>
  </si>
  <si>
    <t>SAMA-100503</t>
  </si>
  <si>
    <t>BANK-200503</t>
  </si>
  <si>
    <t>376-90-8606</t>
  </si>
  <si>
    <t>Erik Perry</t>
  </si>
  <si>
    <t>+1-737-274-8203x404</t>
  </si>
  <si>
    <t>SAMA-100504</t>
  </si>
  <si>
    <t>BANK-200504</t>
  </si>
  <si>
    <t>601-38-6432</t>
  </si>
  <si>
    <t>Robert Turner</t>
  </si>
  <si>
    <t>001-877-484-6268</t>
  </si>
  <si>
    <t>SAMA-100505</t>
  </si>
  <si>
    <t>BANK-200505</t>
  </si>
  <si>
    <t>137-45-7467</t>
  </si>
  <si>
    <t>Jonathan Walker</t>
  </si>
  <si>
    <t>(595)622-0637</t>
  </si>
  <si>
    <t>Guadeloupe</t>
  </si>
  <si>
    <t>SAMA-100506</t>
  </si>
  <si>
    <t>BANK-200506</t>
  </si>
  <si>
    <t>278-05-3311</t>
  </si>
  <si>
    <t>Natalie Martinez</t>
  </si>
  <si>
    <t>+1-372-365-1196x731</t>
  </si>
  <si>
    <t>Ghana</t>
  </si>
  <si>
    <t>SAMA-100507</t>
  </si>
  <si>
    <t>BANK-200507</t>
  </si>
  <si>
    <t>130-62-0750</t>
  </si>
  <si>
    <t>Michael Burgess</t>
  </si>
  <si>
    <t>001-886-969-4777</t>
  </si>
  <si>
    <t>SAMA-100508</t>
  </si>
  <si>
    <t>BANK-200508</t>
  </si>
  <si>
    <t>346-03-2538</t>
  </si>
  <si>
    <t>Brenda Espinoza</t>
  </si>
  <si>
    <t>789.405.4163</t>
  </si>
  <si>
    <t>SAMA-100509</t>
  </si>
  <si>
    <t>BANK-200509</t>
  </si>
  <si>
    <t>790-03-3716</t>
  </si>
  <si>
    <t>David Howe</t>
  </si>
  <si>
    <t>336-655-5477x10199</t>
  </si>
  <si>
    <t>SAMA-100510</t>
  </si>
  <si>
    <t>BANK-200510</t>
  </si>
  <si>
    <t>847-95-0883</t>
  </si>
  <si>
    <t>Kayla Gomez</t>
  </si>
  <si>
    <t>366.888.0714</t>
  </si>
  <si>
    <t>SAMA-100511</t>
  </si>
  <si>
    <t>BANK-200511</t>
  </si>
  <si>
    <t>173-49-4484</t>
  </si>
  <si>
    <t>Joshua Evans</t>
  </si>
  <si>
    <t>001-596-226-3127</t>
  </si>
  <si>
    <t>Guinea</t>
  </si>
  <si>
    <t>SAMA-100512</t>
  </si>
  <si>
    <t>BANK-200512</t>
  </si>
  <si>
    <t>849-82-7204</t>
  </si>
  <si>
    <t>Laura Walker</t>
  </si>
  <si>
    <t>Cape Verde</t>
  </si>
  <si>
    <t>SAMA-100513</t>
  </si>
  <si>
    <t>BANK-200513</t>
  </si>
  <si>
    <t>109-52-7157</t>
  </si>
  <si>
    <t>Charles Bell</t>
  </si>
  <si>
    <t>991.225.0591x01413</t>
  </si>
  <si>
    <t>Iceland</t>
  </si>
  <si>
    <t>SAMA-100514</t>
  </si>
  <si>
    <t>BANK-200514</t>
  </si>
  <si>
    <t>382-08-3637</t>
  </si>
  <si>
    <t>Angel Davis</t>
  </si>
  <si>
    <t>(650)631-6285x8023</t>
  </si>
  <si>
    <t>SAMA-100515</t>
  </si>
  <si>
    <t>BANK-200515</t>
  </si>
  <si>
    <t>279-32-7341</t>
  </si>
  <si>
    <t>Wesley Peterson</t>
  </si>
  <si>
    <t>(985)830-0673</t>
  </si>
  <si>
    <t>SAMA-100516</t>
  </si>
  <si>
    <t>BANK-200516</t>
  </si>
  <si>
    <t>508-53-6826</t>
  </si>
  <si>
    <t>Andrew Andrews</t>
  </si>
  <si>
    <t>726.517.6427</t>
  </si>
  <si>
    <t>SAMA-100517</t>
  </si>
  <si>
    <t>BANK-200517</t>
  </si>
  <si>
    <t>114-61-3938</t>
  </si>
  <si>
    <t>Randy Callahan</t>
  </si>
  <si>
    <t>451-719-1807x5144</t>
  </si>
  <si>
    <t>SAMA-100518</t>
  </si>
  <si>
    <t>BANK-200518</t>
  </si>
  <si>
    <t>706-77-0832</t>
  </si>
  <si>
    <t>Brenda Jackson</t>
  </si>
  <si>
    <t>311-275-5709x58793</t>
  </si>
  <si>
    <t>SAMA-100519</t>
  </si>
  <si>
    <t>BANK-200519</t>
  </si>
  <si>
    <t>505-32-2369</t>
  </si>
  <si>
    <t>Michael Hampton</t>
  </si>
  <si>
    <t>(764)489-0875</t>
  </si>
  <si>
    <t>SAMA-100520</t>
  </si>
  <si>
    <t>BANK-200520</t>
  </si>
  <si>
    <t>055-18-0329</t>
  </si>
  <si>
    <t>Belinda Rivera</t>
  </si>
  <si>
    <t>SAMA-100521</t>
  </si>
  <si>
    <t>BANK-200521</t>
  </si>
  <si>
    <t>665-64-9027</t>
  </si>
  <si>
    <t>Grace Kaiser</t>
  </si>
  <si>
    <t>636-260-2705x7326</t>
  </si>
  <si>
    <t>SAMA-100522</t>
  </si>
  <si>
    <t>BANK-200522</t>
  </si>
  <si>
    <t>648-82-5264</t>
  </si>
  <si>
    <t>Zachary Williams</t>
  </si>
  <si>
    <t>257-319-4670</t>
  </si>
  <si>
    <t>SAMA-100523</t>
  </si>
  <si>
    <t>BANK-200523</t>
  </si>
  <si>
    <t>553-08-9955</t>
  </si>
  <si>
    <t>Michael Spencer MD</t>
  </si>
  <si>
    <t>SAMA-100524</t>
  </si>
  <si>
    <t>BANK-200524</t>
  </si>
  <si>
    <t>588-63-2947</t>
  </si>
  <si>
    <t>Joshua Acosta</t>
  </si>
  <si>
    <t>001-763-947-5528x1596</t>
  </si>
  <si>
    <t>SAMA-100525</t>
  </si>
  <si>
    <t>BANK-200525</t>
  </si>
  <si>
    <t>754-59-1804</t>
  </si>
  <si>
    <t>Peter Clark</t>
  </si>
  <si>
    <t>320.637.4938</t>
  </si>
  <si>
    <t>SAMA-100526</t>
  </si>
  <si>
    <t>BANK-200526</t>
  </si>
  <si>
    <t>409-21-1669</t>
  </si>
  <si>
    <t>Bob Conley</t>
  </si>
  <si>
    <t>(866)562-3160x6386</t>
  </si>
  <si>
    <t>SAMA-100527</t>
  </si>
  <si>
    <t>BANK-200527</t>
  </si>
  <si>
    <t>479-94-7492</t>
  </si>
  <si>
    <t>Gabriel Gordon</t>
  </si>
  <si>
    <t>600.636.8161x1943</t>
  </si>
  <si>
    <t>SAMA-100528</t>
  </si>
  <si>
    <t>BANK-200528</t>
  </si>
  <si>
    <t>496-44-7030</t>
  </si>
  <si>
    <t>Michael Skinner</t>
  </si>
  <si>
    <t>842-772-2761</t>
  </si>
  <si>
    <t>SAMA-100529</t>
  </si>
  <si>
    <t>BANK-200529</t>
  </si>
  <si>
    <t>789-84-8975</t>
  </si>
  <si>
    <t>Craig Nichols</t>
  </si>
  <si>
    <t>SAMA-100530</t>
  </si>
  <si>
    <t>BANK-200530</t>
  </si>
  <si>
    <t>461-92-3349</t>
  </si>
  <si>
    <t>Brooke Sanchez</t>
  </si>
  <si>
    <t>923-944-2520</t>
  </si>
  <si>
    <t>SAMA-100531</t>
  </si>
  <si>
    <t>BANK-200531</t>
  </si>
  <si>
    <t>553-46-1259</t>
  </si>
  <si>
    <t>Kimberly Hernandez</t>
  </si>
  <si>
    <t>253-705-5277</t>
  </si>
  <si>
    <t>SAMA-100532</t>
  </si>
  <si>
    <t>BANK-200532</t>
  </si>
  <si>
    <t>056-24-4657</t>
  </si>
  <si>
    <t>Maria Perkins</t>
  </si>
  <si>
    <t>701-812-0643x055</t>
  </si>
  <si>
    <t>SAMA-100533</t>
  </si>
  <si>
    <t>BANK-200533</t>
  </si>
  <si>
    <t>349-46-4052</t>
  </si>
  <si>
    <t>Erica Montoya</t>
  </si>
  <si>
    <t>(733)322-6764x7373</t>
  </si>
  <si>
    <t>SAMA-100534</t>
  </si>
  <si>
    <t>BANK-200534</t>
  </si>
  <si>
    <t>685-78-2456</t>
  </si>
  <si>
    <t>Craig Maxwell</t>
  </si>
  <si>
    <t>(843)942-3011</t>
  </si>
  <si>
    <t>SAMA-100535</t>
  </si>
  <si>
    <t>BANK-200535</t>
  </si>
  <si>
    <t>532-40-7795</t>
  </si>
  <si>
    <t>Mark Levine</t>
  </si>
  <si>
    <t>001-654-918-8238</t>
  </si>
  <si>
    <t>SAMA-100536</t>
  </si>
  <si>
    <t>BANK-200536</t>
  </si>
  <si>
    <t>119-04-9572</t>
  </si>
  <si>
    <t>Jeffrey Gutierrez</t>
  </si>
  <si>
    <t>654.341.4493</t>
  </si>
  <si>
    <t>SAMA-100537</t>
  </si>
  <si>
    <t>BANK-200537</t>
  </si>
  <si>
    <t>827-22-6844</t>
  </si>
  <si>
    <t>Cynthia Webb</t>
  </si>
  <si>
    <t>001-284-910-0366x02345</t>
  </si>
  <si>
    <t>SAMA-100538</t>
  </si>
  <si>
    <t>BANK-200538</t>
  </si>
  <si>
    <t>371-67-1584</t>
  </si>
  <si>
    <t>Amanda Cochran</t>
  </si>
  <si>
    <t>(762)740-4924x83016</t>
  </si>
  <si>
    <t>SAMA-100539</t>
  </si>
  <si>
    <t>BANK-200539</t>
  </si>
  <si>
    <t>513-89-1097</t>
  </si>
  <si>
    <t>Timothy Gutierrez</t>
  </si>
  <si>
    <t>(552)336-4998</t>
  </si>
  <si>
    <t>SAMA-100540</t>
  </si>
  <si>
    <t>BANK-200540</t>
  </si>
  <si>
    <t>193-57-3100</t>
  </si>
  <si>
    <t>Theresa Lane</t>
  </si>
  <si>
    <t>+1-728-652-9591x83507</t>
  </si>
  <si>
    <t>SAMA-100541</t>
  </si>
  <si>
    <t>BANK-200541</t>
  </si>
  <si>
    <t>888-64-5132</t>
  </si>
  <si>
    <t>Wayne Reeves</t>
  </si>
  <si>
    <t>624.288.9339x802</t>
  </si>
  <si>
    <t>SAMA-100542</t>
  </si>
  <si>
    <t>BANK-200542</t>
  </si>
  <si>
    <t>637-30-7790</t>
  </si>
  <si>
    <t>Lorraine Moore</t>
  </si>
  <si>
    <t>759-570-0873x970</t>
  </si>
  <si>
    <t>SAMA-100543</t>
  </si>
  <si>
    <t>BANK-200543</t>
  </si>
  <si>
    <t>816-76-0111</t>
  </si>
  <si>
    <t>Jorge Martin</t>
  </si>
  <si>
    <t>848-233-4232x7557</t>
  </si>
  <si>
    <t>SAMA-100544</t>
  </si>
  <si>
    <t>BANK-200544</t>
  </si>
  <si>
    <t>090-36-2625</t>
  </si>
  <si>
    <t>Leah Davis</t>
  </si>
  <si>
    <t>001-857-950-8901x326</t>
  </si>
  <si>
    <t>American Samoa</t>
  </si>
  <si>
    <t>SAMA-100545</t>
  </si>
  <si>
    <t>BANK-200545</t>
  </si>
  <si>
    <t>619-91-4876</t>
  </si>
  <si>
    <t>Andrew Barry</t>
  </si>
  <si>
    <t>969-924-4041</t>
  </si>
  <si>
    <t>SAMA-100546</t>
  </si>
  <si>
    <t>BANK-200546</t>
  </si>
  <si>
    <t>897-29-3896</t>
  </si>
  <si>
    <t>Cameron Patton</t>
  </si>
  <si>
    <t>001-967-463-8189</t>
  </si>
  <si>
    <t>SAMA-100547</t>
  </si>
  <si>
    <t>BANK-200547</t>
  </si>
  <si>
    <t>658-60-8486</t>
  </si>
  <si>
    <t>Matthew Bryant</t>
  </si>
  <si>
    <t>204.362.7015</t>
  </si>
  <si>
    <t>SAMA-100548</t>
  </si>
  <si>
    <t>BANK-200548</t>
  </si>
  <si>
    <t>104-34-9505</t>
  </si>
  <si>
    <t>James Bell</t>
  </si>
  <si>
    <t>218-835-4320</t>
  </si>
  <si>
    <t>SAMA-100549</t>
  </si>
  <si>
    <t>BANK-200549</t>
  </si>
  <si>
    <t>233-73-7099</t>
  </si>
  <si>
    <t>Kelly Edwards</t>
  </si>
  <si>
    <t>(550)835-8925x43184</t>
  </si>
  <si>
    <t>SAMA-100550</t>
  </si>
  <si>
    <t>BANK-200550</t>
  </si>
  <si>
    <t>842-43-4916</t>
  </si>
  <si>
    <t>Erik Brown</t>
  </si>
  <si>
    <t>618.550.7081x452</t>
  </si>
  <si>
    <t>SAMA-100551</t>
  </si>
  <si>
    <t>BANK-200551</t>
  </si>
  <si>
    <t>389-42-4194</t>
  </si>
  <si>
    <t>Miranda Curry</t>
  </si>
  <si>
    <t>977-382-5042x38656</t>
  </si>
  <si>
    <t>SAMA-100552</t>
  </si>
  <si>
    <t>BANK-200552</t>
  </si>
  <si>
    <t>875-31-9832</t>
  </si>
  <si>
    <t>Melissa Glenn</t>
  </si>
  <si>
    <t>715.951.3999x339</t>
  </si>
  <si>
    <t>SAMA-100553</t>
  </si>
  <si>
    <t>BANK-200553</t>
  </si>
  <si>
    <t>720-99-5735</t>
  </si>
  <si>
    <t>Daniel Ortiz</t>
  </si>
  <si>
    <t>001-760-456-7860x79518</t>
  </si>
  <si>
    <t>SAMA-100554</t>
  </si>
  <si>
    <t>BANK-200554</t>
  </si>
  <si>
    <t>687-71-4675</t>
  </si>
  <si>
    <t>Emily Parker</t>
  </si>
  <si>
    <t>789-982-3764</t>
  </si>
  <si>
    <t>Macao</t>
  </si>
  <si>
    <t>SAMA-100555</t>
  </si>
  <si>
    <t>BANK-200555</t>
  </si>
  <si>
    <t>312-75-7752</t>
  </si>
  <si>
    <t>Joseph Smith</t>
  </si>
  <si>
    <t>(368)375-9239x750</t>
  </si>
  <si>
    <t>SAMA-100556</t>
  </si>
  <si>
    <t>BANK-200556</t>
  </si>
  <si>
    <t>353-56-2260</t>
  </si>
  <si>
    <t>Christine Lynch</t>
  </si>
  <si>
    <t>646.365.9490x032</t>
  </si>
  <si>
    <t>SAMA-100557</t>
  </si>
  <si>
    <t>BANK-200557</t>
  </si>
  <si>
    <t>803-70-2214</t>
  </si>
  <si>
    <t>Natalie Hudson</t>
  </si>
  <si>
    <t>(880)635-6372</t>
  </si>
  <si>
    <t>SAMA-100558</t>
  </si>
  <si>
    <t>BANK-200558</t>
  </si>
  <si>
    <t>061-63-3510</t>
  </si>
  <si>
    <t>William Smith</t>
  </si>
  <si>
    <t>+1-634-517-4971x26397</t>
  </si>
  <si>
    <t>SAMA-100559</t>
  </si>
  <si>
    <t>BANK-200559</t>
  </si>
  <si>
    <t>559-85-7887</t>
  </si>
  <si>
    <t>Corey Owens</t>
  </si>
  <si>
    <t>(648)655-1932x35626</t>
  </si>
  <si>
    <t>SAMA-100560</t>
  </si>
  <si>
    <t>BANK-200560</t>
  </si>
  <si>
    <t>245-96-6220</t>
  </si>
  <si>
    <t>Kimberly Campbell</t>
  </si>
  <si>
    <t>470-523-5800</t>
  </si>
  <si>
    <t>SAMA-100561</t>
  </si>
  <si>
    <t>BANK-200561</t>
  </si>
  <si>
    <t>018-16-7186</t>
  </si>
  <si>
    <t>Wanda Calhoun</t>
  </si>
  <si>
    <t>+1-420-418-8526x6126</t>
  </si>
  <si>
    <t>SAMA-100562</t>
  </si>
  <si>
    <t>BANK-200562</t>
  </si>
  <si>
    <t>013-14-7350</t>
  </si>
  <si>
    <t>Taylor Cooley</t>
  </si>
  <si>
    <t>001-342-605-8134x1813</t>
  </si>
  <si>
    <t>SAMA-100563</t>
  </si>
  <si>
    <t>BANK-200563</t>
  </si>
  <si>
    <t>001-67-6239</t>
  </si>
  <si>
    <t>James Cummings</t>
  </si>
  <si>
    <t>476.739.8865x3094</t>
  </si>
  <si>
    <t>SAMA-100564</t>
  </si>
  <si>
    <t>BANK-200564</t>
  </si>
  <si>
    <t>244-18-4465</t>
  </si>
  <si>
    <t>Jennifer Johnson</t>
  </si>
  <si>
    <t>SAMA-100565</t>
  </si>
  <si>
    <t>BANK-200565</t>
  </si>
  <si>
    <t>293-26-5394</t>
  </si>
  <si>
    <t>Jessica Potts</t>
  </si>
  <si>
    <t>SAMA-100566</t>
  </si>
  <si>
    <t>BANK-200566</t>
  </si>
  <si>
    <t>041-29-9530</t>
  </si>
  <si>
    <t>Christine Mathews</t>
  </si>
  <si>
    <t>+1-569-321-1300x9645</t>
  </si>
  <si>
    <t>SAMA-100567</t>
  </si>
  <si>
    <t>BANK-200567</t>
  </si>
  <si>
    <t>093-56-9317</t>
  </si>
  <si>
    <t>Nicole Morales</t>
  </si>
  <si>
    <t>001-964-689-3779x76768</t>
  </si>
  <si>
    <t>Italy</t>
  </si>
  <si>
    <t>SAMA-100568</t>
  </si>
  <si>
    <t>BANK-200568</t>
  </si>
  <si>
    <t>709-82-4627</t>
  </si>
  <si>
    <t>Gina Dean</t>
  </si>
  <si>
    <t>654-289-8535x9753</t>
  </si>
  <si>
    <t>SAMA-100569</t>
  </si>
  <si>
    <t>BANK-200569</t>
  </si>
  <si>
    <t>834-37-7931</t>
  </si>
  <si>
    <t>Raymond Jackson</t>
  </si>
  <si>
    <t>SAMA-100570</t>
  </si>
  <si>
    <t>BANK-200570</t>
  </si>
  <si>
    <t>333-90-7449</t>
  </si>
  <si>
    <t>Sarah Stone</t>
  </si>
  <si>
    <t>001-556-787-5652x846</t>
  </si>
  <si>
    <t>SAMA-100571</t>
  </si>
  <si>
    <t>BANK-200571</t>
  </si>
  <si>
    <t>848-72-1712</t>
  </si>
  <si>
    <t>Michael Salinas</t>
  </si>
  <si>
    <t>SAMA-100572</t>
  </si>
  <si>
    <t>BANK-200572</t>
  </si>
  <si>
    <t>182-07-2643</t>
  </si>
  <si>
    <t>Crystal Mcdonald</t>
  </si>
  <si>
    <t>546-499-2599x9751</t>
  </si>
  <si>
    <t>SAMA-100573</t>
  </si>
  <si>
    <t>BANK-200573</t>
  </si>
  <si>
    <t>170-82-0531</t>
  </si>
  <si>
    <t>Donna Simpson</t>
  </si>
  <si>
    <t>SAMA-100574</t>
  </si>
  <si>
    <t>BANK-200574</t>
  </si>
  <si>
    <t>590-95-0365</t>
  </si>
  <si>
    <t>Nicholas Hoffman</t>
  </si>
  <si>
    <t>(513)431-3348</t>
  </si>
  <si>
    <t>El Salvador</t>
  </si>
  <si>
    <t>SAMA-100575</t>
  </si>
  <si>
    <t>BANK-200575</t>
  </si>
  <si>
    <t>365-92-4592</t>
  </si>
  <si>
    <t>Jennifer Kelly</t>
  </si>
  <si>
    <t>001-640-936-7950x33882</t>
  </si>
  <si>
    <t>SAMA-100576</t>
  </si>
  <si>
    <t>BANK-200576</t>
  </si>
  <si>
    <t>112-82-6660</t>
  </si>
  <si>
    <t>Rachel Benton</t>
  </si>
  <si>
    <t>588-728-5920</t>
  </si>
  <si>
    <t>SAMA-100577</t>
  </si>
  <si>
    <t>BANK-200577</t>
  </si>
  <si>
    <t>110-28-3192</t>
  </si>
  <si>
    <t>Tammy Allen</t>
  </si>
  <si>
    <t>(774)343-5802x261</t>
  </si>
  <si>
    <t>SAMA-100578</t>
  </si>
  <si>
    <t>BANK-200578</t>
  </si>
  <si>
    <t>856-32-6010</t>
  </si>
  <si>
    <t>Melissa Rivera</t>
  </si>
  <si>
    <t>505.465.7231</t>
  </si>
  <si>
    <t>SAMA-100579</t>
  </si>
  <si>
    <t>BANK-200579</t>
  </si>
  <si>
    <t>844-61-4196</t>
  </si>
  <si>
    <t>Eric Roberts</t>
  </si>
  <si>
    <t>+1-680-987-4351x62859</t>
  </si>
  <si>
    <t>SAMA-100580</t>
  </si>
  <si>
    <t>BANK-200580</t>
  </si>
  <si>
    <t>036-44-1021</t>
  </si>
  <si>
    <t>Megan Ball</t>
  </si>
  <si>
    <t>SAMA-100581</t>
  </si>
  <si>
    <t>BANK-200581</t>
  </si>
  <si>
    <t>646-93-2845</t>
  </si>
  <si>
    <t>Patrick Riley</t>
  </si>
  <si>
    <t>001-478-200-1776</t>
  </si>
  <si>
    <t>SAMA-100582</t>
  </si>
  <si>
    <t>BANK-200582</t>
  </si>
  <si>
    <t>883-32-4757</t>
  </si>
  <si>
    <t>Kenneth Spencer</t>
  </si>
  <si>
    <t>705.702.4002x8543</t>
  </si>
  <si>
    <t>SAMA-100583</t>
  </si>
  <si>
    <t>BANK-200583</t>
  </si>
  <si>
    <t>288-26-6767</t>
  </si>
  <si>
    <t>Brett Henson</t>
  </si>
  <si>
    <t>(368)672-0744x886</t>
  </si>
  <si>
    <t>SAMA-100584</t>
  </si>
  <si>
    <t>BANK-200584</t>
  </si>
  <si>
    <t>076-56-6543</t>
  </si>
  <si>
    <t>Dennis Roberts</t>
  </si>
  <si>
    <t>001-844-405-4514x02836</t>
  </si>
  <si>
    <t>SAMA-100585</t>
  </si>
  <si>
    <t>BANK-200585</t>
  </si>
  <si>
    <t>881-14-7245</t>
  </si>
  <si>
    <t>Brian Park</t>
  </si>
  <si>
    <t>866.936.5027x109</t>
  </si>
  <si>
    <t>SAMA-100586</t>
  </si>
  <si>
    <t>BANK-200586</t>
  </si>
  <si>
    <t>214-55-1383</t>
  </si>
  <si>
    <t>Amy Miles</t>
  </si>
  <si>
    <t>+1-452-457-8229x7667</t>
  </si>
  <si>
    <t>SAMA-100587</t>
  </si>
  <si>
    <t>BANK-200587</t>
  </si>
  <si>
    <t>299-32-6104</t>
  </si>
  <si>
    <t>Kim Heath</t>
  </si>
  <si>
    <t>(657)801-7347x15897</t>
  </si>
  <si>
    <t>SAMA-100588</t>
  </si>
  <si>
    <t>BANK-200588</t>
  </si>
  <si>
    <t>120-89-8684</t>
  </si>
  <si>
    <t>Cheryl Martinez</t>
  </si>
  <si>
    <t>552-556-0491x4165</t>
  </si>
  <si>
    <t>SAMA-100589</t>
  </si>
  <si>
    <t>BANK-200589</t>
  </si>
  <si>
    <t>694-79-7653</t>
  </si>
  <si>
    <t>Tiffany Coleman</t>
  </si>
  <si>
    <t>(797)998-0373</t>
  </si>
  <si>
    <t>SAMA-100590</t>
  </si>
  <si>
    <t>BANK-200590</t>
  </si>
  <si>
    <t>596-04-4059</t>
  </si>
  <si>
    <t>Anna Sandoval</t>
  </si>
  <si>
    <t>494-785-4199</t>
  </si>
  <si>
    <t>SAMA-100591</t>
  </si>
  <si>
    <t>BANK-200591</t>
  </si>
  <si>
    <t>089-78-5840</t>
  </si>
  <si>
    <t>Eric Reed</t>
  </si>
  <si>
    <t>688-980-4961</t>
  </si>
  <si>
    <t>SAMA-100592</t>
  </si>
  <si>
    <t>BANK-200592</t>
  </si>
  <si>
    <t>224-74-4826</t>
  </si>
  <si>
    <t>Amber Holloway</t>
  </si>
  <si>
    <t>(609)510-9207</t>
  </si>
  <si>
    <t>SAMA-100593</t>
  </si>
  <si>
    <t>BANK-200593</t>
  </si>
  <si>
    <t>100-40-1089</t>
  </si>
  <si>
    <t>Randy Houston</t>
  </si>
  <si>
    <t>001-472-282-3410x1071</t>
  </si>
  <si>
    <t>SAMA-100594</t>
  </si>
  <si>
    <t>BANK-200594</t>
  </si>
  <si>
    <t>719-20-5378</t>
  </si>
  <si>
    <t>639.441.4778x7379</t>
  </si>
  <si>
    <t>SAMA-100595</t>
  </si>
  <si>
    <t>BANK-200595</t>
  </si>
  <si>
    <t>699-21-8529</t>
  </si>
  <si>
    <t>Isaiah Perry</t>
  </si>
  <si>
    <t>330.284.3183x22992</t>
  </si>
  <si>
    <t>SAMA-100596</t>
  </si>
  <si>
    <t>BANK-200596</t>
  </si>
  <si>
    <t>860-99-7267</t>
  </si>
  <si>
    <t>David Baker</t>
  </si>
  <si>
    <t>(431)546-8717x13782</t>
  </si>
  <si>
    <t>SAMA-100597</t>
  </si>
  <si>
    <t>BANK-200597</t>
  </si>
  <si>
    <t>125-63-9312</t>
  </si>
  <si>
    <t>Jay Wagner</t>
  </si>
  <si>
    <t>001-605-790-5426</t>
  </si>
  <si>
    <t>SAMA-100598</t>
  </si>
  <si>
    <t>BANK-200598</t>
  </si>
  <si>
    <t>244-71-0080</t>
  </si>
  <si>
    <t>Grace Landry</t>
  </si>
  <si>
    <t>585.957.0698</t>
  </si>
  <si>
    <t>SAMA-100599</t>
  </si>
  <si>
    <t>BANK-200599</t>
  </si>
  <si>
    <t>031-53-1234</t>
  </si>
  <si>
    <t>Mr. Daniel Morris</t>
  </si>
  <si>
    <t>841.620.9916x750</t>
  </si>
  <si>
    <t>Morocco</t>
  </si>
  <si>
    <t>SAMA-100600</t>
  </si>
  <si>
    <t>BANK-200600</t>
  </si>
  <si>
    <t>448-70-0600</t>
  </si>
  <si>
    <t>Kimberly Cain</t>
  </si>
  <si>
    <t>001-342-923-3330x4478</t>
  </si>
  <si>
    <t>Pakistan</t>
  </si>
  <si>
    <t>SAMA-100601</t>
  </si>
  <si>
    <t>BANK-200601</t>
  </si>
  <si>
    <t>865-64-5888</t>
  </si>
  <si>
    <t>Alexis Jackson</t>
  </si>
  <si>
    <t>SAMA-100602</t>
  </si>
  <si>
    <t>BANK-200602</t>
  </si>
  <si>
    <t>688-01-2085</t>
  </si>
  <si>
    <t>Carlos Hernandez</t>
  </si>
  <si>
    <t>SAMA-100603</t>
  </si>
  <si>
    <t>BANK-200603</t>
  </si>
  <si>
    <t>717-82-4907</t>
  </si>
  <si>
    <t>Melissa Martinez</t>
  </si>
  <si>
    <t>(345)469-8792</t>
  </si>
  <si>
    <t>SAMA-100604</t>
  </si>
  <si>
    <t>BANK-200604</t>
  </si>
  <si>
    <t>780-20-0514</t>
  </si>
  <si>
    <t>Kenneth Smith</t>
  </si>
  <si>
    <t>(424)840-2157x5273</t>
  </si>
  <si>
    <t>SAMA-100605</t>
  </si>
  <si>
    <t>BANK-200605</t>
  </si>
  <si>
    <t>599-78-7977</t>
  </si>
  <si>
    <t>Donna Nguyen</t>
  </si>
  <si>
    <t>625.780.9432x341</t>
  </si>
  <si>
    <t>SAMA-100606</t>
  </si>
  <si>
    <t>BANK-200606</t>
  </si>
  <si>
    <t>828-45-0200</t>
  </si>
  <si>
    <t>Jon Walters</t>
  </si>
  <si>
    <t>721.925.7372x297</t>
  </si>
  <si>
    <t>SAMA-100607</t>
  </si>
  <si>
    <t>BANK-200607</t>
  </si>
  <si>
    <t>209-98-4468</t>
  </si>
  <si>
    <t>Lori Farrell</t>
  </si>
  <si>
    <t>001-905-380-0106</t>
  </si>
  <si>
    <t>SAMA-100608</t>
  </si>
  <si>
    <t>BANK-200608</t>
  </si>
  <si>
    <t>764-15-1860</t>
  </si>
  <si>
    <t>Tiffany Torres</t>
  </si>
  <si>
    <t>999.880.3681</t>
  </si>
  <si>
    <t>SAMA-100609</t>
  </si>
  <si>
    <t>BANK-200609</t>
  </si>
  <si>
    <t>035-10-2170</t>
  </si>
  <si>
    <t>Madison Nash</t>
  </si>
  <si>
    <t>+1-360-384-2362x751</t>
  </si>
  <si>
    <t>Sweden</t>
  </si>
  <si>
    <t>SAMA-100610</t>
  </si>
  <si>
    <t>BANK-200610</t>
  </si>
  <si>
    <t>304-46-6620</t>
  </si>
  <si>
    <t>John Jimenez</t>
  </si>
  <si>
    <t>001-749-691-2965</t>
  </si>
  <si>
    <t>SAMA-100611</t>
  </si>
  <si>
    <t>BANK-200611</t>
  </si>
  <si>
    <t>704-99-5617</t>
  </si>
  <si>
    <t>Elizabeth Martin</t>
  </si>
  <si>
    <t>+1-281-210-9097x532</t>
  </si>
  <si>
    <t>Svalbard &amp; Jan Mayen Islands</t>
  </si>
  <si>
    <t>SAMA-100612</t>
  </si>
  <si>
    <t>BANK-200612</t>
  </si>
  <si>
    <t>822-94-2345</t>
  </si>
  <si>
    <t>Thomas Vaughan</t>
  </si>
  <si>
    <t>831.935.0498</t>
  </si>
  <si>
    <t>SAMA-100613</t>
  </si>
  <si>
    <t>BANK-200613</t>
  </si>
  <si>
    <t>704-03-9131</t>
  </si>
  <si>
    <t>Lynn Young</t>
  </si>
  <si>
    <t>718-203-7365</t>
  </si>
  <si>
    <t>SAMA-100614</t>
  </si>
  <si>
    <t>BANK-200614</t>
  </si>
  <si>
    <t>353-96-7253</t>
  </si>
  <si>
    <t>Kathy Wilkinson</t>
  </si>
  <si>
    <t>(791)856-4908x405</t>
  </si>
  <si>
    <t>SAMA-100615</t>
  </si>
  <si>
    <t>BANK-200615</t>
  </si>
  <si>
    <t>469-07-2471</t>
  </si>
  <si>
    <t>Christine Rose</t>
  </si>
  <si>
    <t>(335)241-3686x727</t>
  </si>
  <si>
    <t>SAMA-100616</t>
  </si>
  <si>
    <t>BANK-200616</t>
  </si>
  <si>
    <t>400-71-8490</t>
  </si>
  <si>
    <t>Ashley Smith</t>
  </si>
  <si>
    <t>602.534.6328</t>
  </si>
  <si>
    <t>Zimbabwe</t>
  </si>
  <si>
    <t>SAMA-100617</t>
  </si>
  <si>
    <t>BANK-200617</t>
  </si>
  <si>
    <t>056-83-7803</t>
  </si>
  <si>
    <t>Margaret Pineda</t>
  </si>
  <si>
    <t>SAMA-100618</t>
  </si>
  <si>
    <t>BANK-200618</t>
  </si>
  <si>
    <t>805-36-8559</t>
  </si>
  <si>
    <t>(310)290-1489x785</t>
  </si>
  <si>
    <t>SAMA-100619</t>
  </si>
  <si>
    <t>BANK-200619</t>
  </si>
  <si>
    <t>479-52-2510</t>
  </si>
  <si>
    <t>Nicole Johns</t>
  </si>
  <si>
    <t>939-604-3187x520</t>
  </si>
  <si>
    <t>SAMA-100620</t>
  </si>
  <si>
    <t>BANK-200620</t>
  </si>
  <si>
    <t>468-17-9504</t>
  </si>
  <si>
    <t>Dr. Courtney Wolfe</t>
  </si>
  <si>
    <t>SAMA-100621</t>
  </si>
  <si>
    <t>BANK-200621</t>
  </si>
  <si>
    <t>448-01-7947</t>
  </si>
  <si>
    <t>Christopher Anderson DDS</t>
  </si>
  <si>
    <t>419-651-6119x98142</t>
  </si>
  <si>
    <t>SAMA-100622</t>
  </si>
  <si>
    <t>BANK-200622</t>
  </si>
  <si>
    <t>446-76-9101</t>
  </si>
  <si>
    <t>Richard Johnson</t>
  </si>
  <si>
    <t>(335)879-6576x190</t>
  </si>
  <si>
    <t>SAMA-100623</t>
  </si>
  <si>
    <t>BANK-200623</t>
  </si>
  <si>
    <t>345-66-5490</t>
  </si>
  <si>
    <t>Tyler Weber</t>
  </si>
  <si>
    <t>437.864.5737x079</t>
  </si>
  <si>
    <t>SAMA-100624</t>
  </si>
  <si>
    <t>BANK-200624</t>
  </si>
  <si>
    <t>645-51-0264</t>
  </si>
  <si>
    <t>Gregory Pineda</t>
  </si>
  <si>
    <t>976-305-8215x728</t>
  </si>
  <si>
    <t>SAMA-100625</t>
  </si>
  <si>
    <t>BANK-200625</t>
  </si>
  <si>
    <t>701-81-5510</t>
  </si>
  <si>
    <t>Tara Miller</t>
  </si>
  <si>
    <t>669.926.5208x7646</t>
  </si>
  <si>
    <t>SAMA-100626</t>
  </si>
  <si>
    <t>BANK-200626</t>
  </si>
  <si>
    <t>442-23-6084</t>
  </si>
  <si>
    <t>Linda Gibbs</t>
  </si>
  <si>
    <t>401.365.0291</t>
  </si>
  <si>
    <t>SAMA-100627</t>
  </si>
  <si>
    <t>BANK-200627</t>
  </si>
  <si>
    <t>564-08-1705</t>
  </si>
  <si>
    <t>Scott Valenzuela</t>
  </si>
  <si>
    <t>(340)839-9050</t>
  </si>
  <si>
    <t>SAMA-100628</t>
  </si>
  <si>
    <t>BANK-200628</t>
  </si>
  <si>
    <t>114-07-3171</t>
  </si>
  <si>
    <t>Mr. Charles Davis</t>
  </si>
  <si>
    <t>(923)502-5099</t>
  </si>
  <si>
    <t>SAMA-100629</t>
  </si>
  <si>
    <t>BANK-200629</t>
  </si>
  <si>
    <t>450-98-9711</t>
  </si>
  <si>
    <t>Gabriel Beck</t>
  </si>
  <si>
    <t>590-635-0489x6405</t>
  </si>
  <si>
    <t>SAMA-100630</t>
  </si>
  <si>
    <t>BANK-200630</t>
  </si>
  <si>
    <t>528-28-6138</t>
  </si>
  <si>
    <t>Jo Miller</t>
  </si>
  <si>
    <t>(955)561-0639x5615</t>
  </si>
  <si>
    <t>SAMA-100631</t>
  </si>
  <si>
    <t>BANK-200631</t>
  </si>
  <si>
    <t>472-88-8456</t>
  </si>
  <si>
    <t>Juan Roberts</t>
  </si>
  <si>
    <t>992-690-6807x75901</t>
  </si>
  <si>
    <t>SAMA-100632</t>
  </si>
  <si>
    <t>BANK-200632</t>
  </si>
  <si>
    <t>667-72-8680</t>
  </si>
  <si>
    <t>Michael Rodriguez</t>
  </si>
  <si>
    <t>(656)988-9394</t>
  </si>
  <si>
    <t>SAMA-100633</t>
  </si>
  <si>
    <t>BANK-200633</t>
  </si>
  <si>
    <t>850-99-3739</t>
  </si>
  <si>
    <t>Cassidy Mclean</t>
  </si>
  <si>
    <t>(477)384-6178</t>
  </si>
  <si>
    <t>SAMA-100634</t>
  </si>
  <si>
    <t>BANK-200634</t>
  </si>
  <si>
    <t>481-87-1869</t>
  </si>
  <si>
    <t>Sharon Townsend</t>
  </si>
  <si>
    <t>531-984-7455</t>
  </si>
  <si>
    <t>SAMA-100635</t>
  </si>
  <si>
    <t>BANK-200635</t>
  </si>
  <si>
    <t>440-53-6402</t>
  </si>
  <si>
    <t>Ann Baker</t>
  </si>
  <si>
    <t>001-761-543-8697</t>
  </si>
  <si>
    <t>SAMA-100636</t>
  </si>
  <si>
    <t>BANK-200636</t>
  </si>
  <si>
    <t>533-06-3426</t>
  </si>
  <si>
    <t>Sonia Hopkins</t>
  </si>
  <si>
    <t>(833)632-4613x7433</t>
  </si>
  <si>
    <t>SAMA-100637</t>
  </si>
  <si>
    <t>BANK-200637</t>
  </si>
  <si>
    <t>050-03-2835</t>
  </si>
  <si>
    <t>Jennifer Hill</t>
  </si>
  <si>
    <t>312.820.7561x88811</t>
  </si>
  <si>
    <t>SAMA-100638</t>
  </si>
  <si>
    <t>BANK-200638</t>
  </si>
  <si>
    <t>236-55-8343</t>
  </si>
  <si>
    <t>Jeanette Scott</t>
  </si>
  <si>
    <t>836-789-4950x3648</t>
  </si>
  <si>
    <t>SAMA-100639</t>
  </si>
  <si>
    <t>BANK-200639</t>
  </si>
  <si>
    <t>315-93-0855</t>
  </si>
  <si>
    <t>George Clay</t>
  </si>
  <si>
    <t>001-478-245-6475x2877</t>
  </si>
  <si>
    <t>SAMA-100640</t>
  </si>
  <si>
    <t>BANK-200640</t>
  </si>
  <si>
    <t>845-89-8747</t>
  </si>
  <si>
    <t>Linda Golden</t>
  </si>
  <si>
    <t>916-272-2319x2782</t>
  </si>
  <si>
    <t>SAMA-100641</t>
  </si>
  <si>
    <t>BANK-200641</t>
  </si>
  <si>
    <t>644-74-5144</t>
  </si>
  <si>
    <t>Carmen Walker</t>
  </si>
  <si>
    <t>578.937.5984x37106</t>
  </si>
  <si>
    <t>SAMA-100642</t>
  </si>
  <si>
    <t>BANK-200642</t>
  </si>
  <si>
    <t>599-93-1069</t>
  </si>
  <si>
    <t>Jennifer Franklin</t>
  </si>
  <si>
    <t>319.762.9999</t>
  </si>
  <si>
    <t>SAMA-100643</t>
  </si>
  <si>
    <t>BANK-200643</t>
  </si>
  <si>
    <t>032-57-9233</t>
  </si>
  <si>
    <t>Lisa Rowe</t>
  </si>
  <si>
    <t>001-537-688-9162x32409</t>
  </si>
  <si>
    <t>SAMA-100644</t>
  </si>
  <si>
    <t>BANK-200644</t>
  </si>
  <si>
    <t>795-66-9802</t>
  </si>
  <si>
    <t>Susan Douglas</t>
  </si>
  <si>
    <t>SAMA-100645</t>
  </si>
  <si>
    <t>BANK-200645</t>
  </si>
  <si>
    <t>814-64-5024</t>
  </si>
  <si>
    <t>William Howard</t>
  </si>
  <si>
    <t>(847)931-3731x017</t>
  </si>
  <si>
    <t>SAMA-100646</t>
  </si>
  <si>
    <t>BANK-200646</t>
  </si>
  <si>
    <t>345-65-3388</t>
  </si>
  <si>
    <t>Steven Jacobs</t>
  </si>
  <si>
    <t>940.561.1293</t>
  </si>
  <si>
    <t>SAMA-100647</t>
  </si>
  <si>
    <t>BANK-200647</t>
  </si>
  <si>
    <t>525-16-0005</t>
  </si>
  <si>
    <t>Dr. Erin Tyler</t>
  </si>
  <si>
    <t>001-424-829-2337x85303</t>
  </si>
  <si>
    <t>SAMA-100648</t>
  </si>
  <si>
    <t>BANK-200648</t>
  </si>
  <si>
    <t>308-38-1096</t>
  </si>
  <si>
    <t>James Bolton</t>
  </si>
  <si>
    <t>+1-332-218-8079x205</t>
  </si>
  <si>
    <t>SAMA-100649</t>
  </si>
  <si>
    <t>BANK-200649</t>
  </si>
  <si>
    <t>260-02-2681</t>
  </si>
  <si>
    <t>Patricia Meyer</t>
  </si>
  <si>
    <t>588.462.2179x248</t>
  </si>
  <si>
    <t>Bangladesh</t>
  </si>
  <si>
    <t>SAMA-100650</t>
  </si>
  <si>
    <t>BANK-200650</t>
  </si>
  <si>
    <t>100-79-4532</t>
  </si>
  <si>
    <t>Lisa Mann</t>
  </si>
  <si>
    <t>001-908-863-7177x429</t>
  </si>
  <si>
    <t>SAMA-100651</t>
  </si>
  <si>
    <t>BANK-200651</t>
  </si>
  <si>
    <t>051-18-7681</t>
  </si>
  <si>
    <t>Brianna Hammond</t>
  </si>
  <si>
    <t>511-640-5058</t>
  </si>
  <si>
    <t>Cuba</t>
  </si>
  <si>
    <t>SAMA-100652</t>
  </si>
  <si>
    <t>BANK-200652</t>
  </si>
  <si>
    <t>350-61-3692</t>
  </si>
  <si>
    <t>Lauren Davis</t>
  </si>
  <si>
    <t>+1-396-227-4579x230</t>
  </si>
  <si>
    <t>Lithuania</t>
  </si>
  <si>
    <t>SAMA-100653</t>
  </si>
  <si>
    <t>BANK-200653</t>
  </si>
  <si>
    <t>831-68-2099</t>
  </si>
  <si>
    <t>James Martinez</t>
  </si>
  <si>
    <t>585.711.9909x78549</t>
  </si>
  <si>
    <t>SAMA-100654</t>
  </si>
  <si>
    <t>BANK-200654</t>
  </si>
  <si>
    <t>481-66-8466</t>
  </si>
  <si>
    <t>Jeffrey Clements</t>
  </si>
  <si>
    <t>SAMA-100655</t>
  </si>
  <si>
    <t>BANK-200655</t>
  </si>
  <si>
    <t>728-06-9403</t>
  </si>
  <si>
    <t>John Lopez</t>
  </si>
  <si>
    <t>995-924-6713</t>
  </si>
  <si>
    <t>SAMA-100656</t>
  </si>
  <si>
    <t>BANK-200656</t>
  </si>
  <si>
    <t>341-96-3262</t>
  </si>
  <si>
    <t>Megan Lucas</t>
  </si>
  <si>
    <t>(516)988-6291</t>
  </si>
  <si>
    <t>SAMA-100657</t>
  </si>
  <si>
    <t>BANK-200657</t>
  </si>
  <si>
    <t>116-38-5241</t>
  </si>
  <si>
    <t>Stacy Garcia</t>
  </si>
  <si>
    <t>+1-961-624-6011x376</t>
  </si>
  <si>
    <t>SAMA-100658</t>
  </si>
  <si>
    <t>BANK-200658</t>
  </si>
  <si>
    <t>791-70-7605</t>
  </si>
  <si>
    <t>Austin Terry</t>
  </si>
  <si>
    <t>+1-335-443-6151x5170</t>
  </si>
  <si>
    <t>SAMA-100659</t>
  </si>
  <si>
    <t>BANK-200659</t>
  </si>
  <si>
    <t>217-61-4256</t>
  </si>
  <si>
    <t>Amanda Schneider</t>
  </si>
  <si>
    <t>927-968-5641x856</t>
  </si>
  <si>
    <t>SAMA-100660</t>
  </si>
  <si>
    <t>BANK-200660</t>
  </si>
  <si>
    <t>390-30-1492</t>
  </si>
  <si>
    <t>Reginald Neal</t>
  </si>
  <si>
    <t>+1-690-916-5726x507</t>
  </si>
  <si>
    <t>SAMA-100661</t>
  </si>
  <si>
    <t>BANK-200661</t>
  </si>
  <si>
    <t>789-23-6491</t>
  </si>
  <si>
    <t>Christina Bridges</t>
  </si>
  <si>
    <t>(895)514-7084</t>
  </si>
  <si>
    <t>SAMA-100662</t>
  </si>
  <si>
    <t>BANK-200662</t>
  </si>
  <si>
    <t>304-87-0445</t>
  </si>
  <si>
    <t>Stephanie Stanley</t>
  </si>
  <si>
    <t>(497)350-3723</t>
  </si>
  <si>
    <t>SAMA-100663</t>
  </si>
  <si>
    <t>BANK-200663</t>
  </si>
  <si>
    <t>084-75-0248</t>
  </si>
  <si>
    <t>Stacey Caldwell</t>
  </si>
  <si>
    <t>SAMA-100664</t>
  </si>
  <si>
    <t>BANK-200664</t>
  </si>
  <si>
    <t>274-52-2758</t>
  </si>
  <si>
    <t>Laura Rodriguez</t>
  </si>
  <si>
    <t>200.550.8666x1990</t>
  </si>
  <si>
    <t>SAMA-100665</t>
  </si>
  <si>
    <t>BANK-200665</t>
  </si>
  <si>
    <t>815-33-8319</t>
  </si>
  <si>
    <t>Kyle Porter</t>
  </si>
  <si>
    <t>001-351-846-9835x983</t>
  </si>
  <si>
    <t>SAMA-100666</t>
  </si>
  <si>
    <t>BANK-200666</t>
  </si>
  <si>
    <t>427-20-5850</t>
  </si>
  <si>
    <t>Lisa Hayes</t>
  </si>
  <si>
    <t>700.597.1125x94627</t>
  </si>
  <si>
    <t>SAMA-100667</t>
  </si>
  <si>
    <t>BANK-200667</t>
  </si>
  <si>
    <t>287-37-7799</t>
  </si>
  <si>
    <t>James Reeves</t>
  </si>
  <si>
    <t>(850)803-5011x2042</t>
  </si>
  <si>
    <t>SAMA-100668</t>
  </si>
  <si>
    <t>BANK-200668</t>
  </si>
  <si>
    <t>673-39-8998</t>
  </si>
  <si>
    <t>Kevin Mercado</t>
  </si>
  <si>
    <t>754-550-8991x639</t>
  </si>
  <si>
    <t>SAMA-100669</t>
  </si>
  <si>
    <t>BANK-200669</t>
  </si>
  <si>
    <t>684-05-3714</t>
  </si>
  <si>
    <t>Angel Williams</t>
  </si>
  <si>
    <t>634.997.8891x846</t>
  </si>
  <si>
    <t>SAMA-100670</t>
  </si>
  <si>
    <t>BANK-200670</t>
  </si>
  <si>
    <t>733-52-7885</t>
  </si>
  <si>
    <t>Jonathan Sanchez</t>
  </si>
  <si>
    <t>+1-954-679-7853x360</t>
  </si>
  <si>
    <t>SAMA-100671</t>
  </si>
  <si>
    <t>BANK-200671</t>
  </si>
  <si>
    <t>598-64-1060</t>
  </si>
  <si>
    <t>Julie Ware</t>
  </si>
  <si>
    <t>583.744.4356</t>
  </si>
  <si>
    <t>SAMA-100672</t>
  </si>
  <si>
    <t>BANK-200672</t>
  </si>
  <si>
    <t>591-62-8308</t>
  </si>
  <si>
    <t>Stephanie Ward</t>
  </si>
  <si>
    <t>(561)607-9279</t>
  </si>
  <si>
    <t>SAMA-100673</t>
  </si>
  <si>
    <t>BANK-200673</t>
  </si>
  <si>
    <t>379-87-1323</t>
  </si>
  <si>
    <t>Lindsay Murphy</t>
  </si>
  <si>
    <t>(337)860-7465x2844</t>
  </si>
  <si>
    <t>SAMA-100674</t>
  </si>
  <si>
    <t>BANK-200674</t>
  </si>
  <si>
    <t>264-97-5940</t>
  </si>
  <si>
    <t>Rodney Mendoza</t>
  </si>
  <si>
    <t>212-517-0616x7160</t>
  </si>
  <si>
    <t>SAMA-100675</t>
  </si>
  <si>
    <t>BANK-200675</t>
  </si>
  <si>
    <t>883-06-2924</t>
  </si>
  <si>
    <t>Dr. Nicole Lopez DDS</t>
  </si>
  <si>
    <t>669-699-4545</t>
  </si>
  <si>
    <t>SAMA-100676</t>
  </si>
  <si>
    <t>BANK-200676</t>
  </si>
  <si>
    <t>392-49-5585</t>
  </si>
  <si>
    <t>Caleb Welch</t>
  </si>
  <si>
    <t>001-860-480-9682x11507</t>
  </si>
  <si>
    <t>SAMA-100677</t>
  </si>
  <si>
    <t>BANK-200677</t>
  </si>
  <si>
    <t>276-02-3217</t>
  </si>
  <si>
    <t>Jacob Adams</t>
  </si>
  <si>
    <t>(892)371-8977x881</t>
  </si>
  <si>
    <t>SAMA-100678</t>
  </si>
  <si>
    <t>BANK-200678</t>
  </si>
  <si>
    <t>788-83-2524</t>
  </si>
  <si>
    <t>David Riddle</t>
  </si>
  <si>
    <t>283.566.4819</t>
  </si>
  <si>
    <t>SAMA-100679</t>
  </si>
  <si>
    <t>BANK-200679</t>
  </si>
  <si>
    <t>558-88-3293</t>
  </si>
  <si>
    <t>Raymond Smith</t>
  </si>
  <si>
    <t>(568)536-1739x2242</t>
  </si>
  <si>
    <t>SAMA-100680</t>
  </si>
  <si>
    <t>BANK-200680</t>
  </si>
  <si>
    <t>203-29-2862</t>
  </si>
  <si>
    <t>Susan Martin</t>
  </si>
  <si>
    <t>(551)482-6720x82686</t>
  </si>
  <si>
    <t>SAMA-100681</t>
  </si>
  <si>
    <t>BANK-200681</t>
  </si>
  <si>
    <t>032-29-9172</t>
  </si>
  <si>
    <t>Gabriel Price</t>
  </si>
  <si>
    <t>+1-303-958-2244x92762</t>
  </si>
  <si>
    <t>SAMA-100682</t>
  </si>
  <si>
    <t>BANK-200682</t>
  </si>
  <si>
    <t>555-85-7431</t>
  </si>
  <si>
    <t>Claudia Bishop</t>
  </si>
  <si>
    <t>402.804.7075x76068</t>
  </si>
  <si>
    <t>SAMA-100683</t>
  </si>
  <si>
    <t>BANK-200683</t>
  </si>
  <si>
    <t>463-28-2524</t>
  </si>
  <si>
    <t>Daniel Marshall</t>
  </si>
  <si>
    <t>390.296.8856x6055</t>
  </si>
  <si>
    <t>SAMA-100684</t>
  </si>
  <si>
    <t>BANK-200684</t>
  </si>
  <si>
    <t>491-25-3422</t>
  </si>
  <si>
    <t>Joshua Small</t>
  </si>
  <si>
    <t>(533)403-9623x82911</t>
  </si>
  <si>
    <t>SAMA-100685</t>
  </si>
  <si>
    <t>BANK-200685</t>
  </si>
  <si>
    <t>251-71-5787</t>
  </si>
  <si>
    <t>Thomas Hendricks</t>
  </si>
  <si>
    <t>001-822-218-0081</t>
  </si>
  <si>
    <t>SAMA-100686</t>
  </si>
  <si>
    <t>BANK-200686</t>
  </si>
  <si>
    <t>848-26-1697</t>
  </si>
  <si>
    <t>Ryan Mcconnell</t>
  </si>
  <si>
    <t>416-473-9747x889</t>
  </si>
  <si>
    <t>SAMA-100687</t>
  </si>
  <si>
    <t>BANK-200687</t>
  </si>
  <si>
    <t>267-83-2949</t>
  </si>
  <si>
    <t>John Krueger</t>
  </si>
  <si>
    <t>SAMA-100688</t>
  </si>
  <si>
    <t>BANK-200688</t>
  </si>
  <si>
    <t>843-09-0395</t>
  </si>
  <si>
    <t>Jeff Hatfield</t>
  </si>
  <si>
    <t>SAMA-100689</t>
  </si>
  <si>
    <t>BANK-200689</t>
  </si>
  <si>
    <t>602-96-6318</t>
  </si>
  <si>
    <t>William Bennett</t>
  </si>
  <si>
    <t>950.361.7893</t>
  </si>
  <si>
    <t>Hong Kong</t>
  </si>
  <si>
    <t>SAMA-100690</t>
  </si>
  <si>
    <t>BANK-200690</t>
  </si>
  <si>
    <t>538-93-6173</t>
  </si>
  <si>
    <t>Caitlyn Jenkins</t>
  </si>
  <si>
    <t>456-349-1887x36708</t>
  </si>
  <si>
    <t>SAMA-100691</t>
  </si>
  <si>
    <t>BANK-200691</t>
  </si>
  <si>
    <t>062-05-8329</t>
  </si>
  <si>
    <t>Molly Leonard</t>
  </si>
  <si>
    <t>001-414-615-8313x369</t>
  </si>
  <si>
    <t>SAMA-100692</t>
  </si>
  <si>
    <t>BANK-200692</t>
  </si>
  <si>
    <t>631-29-6643</t>
  </si>
  <si>
    <t>Karen Williams</t>
  </si>
  <si>
    <t>SAMA-100693</t>
  </si>
  <si>
    <t>BANK-200693</t>
  </si>
  <si>
    <t>429-93-3457</t>
  </si>
  <si>
    <t>Jessica Leon</t>
  </si>
  <si>
    <t>SAMA-100694</t>
  </si>
  <si>
    <t>BANK-200694</t>
  </si>
  <si>
    <t>798-36-4300</t>
  </si>
  <si>
    <t>Andrea Terry</t>
  </si>
  <si>
    <t>001-324-548-7120x7759</t>
  </si>
  <si>
    <t>SAMA-100695</t>
  </si>
  <si>
    <t>BANK-200695</t>
  </si>
  <si>
    <t>164-67-8638</t>
  </si>
  <si>
    <t>Amy Warner</t>
  </si>
  <si>
    <t>328-570-3959x33510</t>
  </si>
  <si>
    <t>Antigua and Barbuda</t>
  </si>
  <si>
    <t>SAMA-100696</t>
  </si>
  <si>
    <t>BANK-200696</t>
  </si>
  <si>
    <t>834-32-0925</t>
  </si>
  <si>
    <t>Kathryn Lee</t>
  </si>
  <si>
    <t>001-693-725-3956x10148</t>
  </si>
  <si>
    <t>SAMA-100697</t>
  </si>
  <si>
    <t>BANK-200697</t>
  </si>
  <si>
    <t>757-92-5508</t>
  </si>
  <si>
    <t>James Bernard</t>
  </si>
  <si>
    <t>(643)574-1915</t>
  </si>
  <si>
    <t>SAMA-100698</t>
  </si>
  <si>
    <t>BANK-200698</t>
  </si>
  <si>
    <t>009-12-3540</t>
  </si>
  <si>
    <t>Jonathan Morris</t>
  </si>
  <si>
    <t>(495)517-0246</t>
  </si>
  <si>
    <t>SAMA-100699</t>
  </si>
  <si>
    <t>BANK-200699</t>
  </si>
  <si>
    <t>620-30-8847</t>
  </si>
  <si>
    <t>Jeffrey Cooper</t>
  </si>
  <si>
    <t>(279)971-2970x7343</t>
  </si>
  <si>
    <t>SAMA-100700</t>
  </si>
  <si>
    <t>BANK-200700</t>
  </si>
  <si>
    <t>344-28-2398</t>
  </si>
  <si>
    <t>Angela Ramsey</t>
  </si>
  <si>
    <t>997.215.6894</t>
  </si>
  <si>
    <t>SAMA-100701</t>
  </si>
  <si>
    <t>BANK-200701</t>
  </si>
  <si>
    <t>385-88-5095</t>
  </si>
  <si>
    <t>Jonathon Fox</t>
  </si>
  <si>
    <t>623.305.6426x710</t>
  </si>
  <si>
    <t>SAMA-100702</t>
  </si>
  <si>
    <t>BANK-200702</t>
  </si>
  <si>
    <t>873-57-4953</t>
  </si>
  <si>
    <t>Shannon Little</t>
  </si>
  <si>
    <t>496.300.4998</t>
  </si>
  <si>
    <t>SAMA-100703</t>
  </si>
  <si>
    <t>BANK-200703</t>
  </si>
  <si>
    <t>345-79-9975</t>
  </si>
  <si>
    <t>Paul Garcia</t>
  </si>
  <si>
    <t>(825)999-2602x9143</t>
  </si>
  <si>
    <t>SAMA-100704</t>
  </si>
  <si>
    <t>BANK-200704</t>
  </si>
  <si>
    <t>387-16-5592</t>
  </si>
  <si>
    <t>Christian Martinez</t>
  </si>
  <si>
    <t>682-752-7170x656</t>
  </si>
  <si>
    <t>SAMA-100705</t>
  </si>
  <si>
    <t>BANK-200705</t>
  </si>
  <si>
    <t>171-96-5585</t>
  </si>
  <si>
    <t>Nicole Francis</t>
  </si>
  <si>
    <t>409.646.4982</t>
  </si>
  <si>
    <t>SAMA-100706</t>
  </si>
  <si>
    <t>BANK-200706</t>
  </si>
  <si>
    <t>027-02-9035</t>
  </si>
  <si>
    <t>Amanda Garcia</t>
  </si>
  <si>
    <t>+1-290-501-2724x037</t>
  </si>
  <si>
    <t>SAMA-100707</t>
  </si>
  <si>
    <t>BANK-200707</t>
  </si>
  <si>
    <t>512-58-5025</t>
  </si>
  <si>
    <t>Christopher Adams</t>
  </si>
  <si>
    <t>863-778-2101</t>
  </si>
  <si>
    <t>SAMA-100708</t>
  </si>
  <si>
    <t>BANK-200708</t>
  </si>
  <si>
    <t>262-38-8133</t>
  </si>
  <si>
    <t>Joshua Dickson</t>
  </si>
  <si>
    <t>627.595.6759x5635</t>
  </si>
  <si>
    <t>SAMA-100709</t>
  </si>
  <si>
    <t>BANK-200709</t>
  </si>
  <si>
    <t>271-45-7932</t>
  </si>
  <si>
    <t>Bryan Bray</t>
  </si>
  <si>
    <t>SAMA-100710</t>
  </si>
  <si>
    <t>BANK-200710</t>
  </si>
  <si>
    <t>038-35-8287</t>
  </si>
  <si>
    <t>Jeffrey Smith</t>
  </si>
  <si>
    <t>825-261-5953x6576</t>
  </si>
  <si>
    <t>SAMA-100711</t>
  </si>
  <si>
    <t>BANK-200711</t>
  </si>
  <si>
    <t>600-89-0144</t>
  </si>
  <si>
    <t>Matthew King</t>
  </si>
  <si>
    <t>982.297.6253x854</t>
  </si>
  <si>
    <t>SAMA-100712</t>
  </si>
  <si>
    <t>BANK-200712</t>
  </si>
  <si>
    <t>055-85-9379</t>
  </si>
  <si>
    <t>Terri Flores</t>
  </si>
  <si>
    <t>722.876.5838</t>
  </si>
  <si>
    <t>SAMA-100713</t>
  </si>
  <si>
    <t>BANK-200713</t>
  </si>
  <si>
    <t>716-39-4030</t>
  </si>
  <si>
    <t>David Spencer</t>
  </si>
  <si>
    <t>001-892-786-7146x7908</t>
  </si>
  <si>
    <t>SAMA-100714</t>
  </si>
  <si>
    <t>BANK-200714</t>
  </si>
  <si>
    <t>481-92-5108</t>
  </si>
  <si>
    <t>Jesse Martinez</t>
  </si>
  <si>
    <t>(799)806-2839</t>
  </si>
  <si>
    <t>SAMA-100715</t>
  </si>
  <si>
    <t>BANK-200715</t>
  </si>
  <si>
    <t>424-79-4299</t>
  </si>
  <si>
    <t>Joseph King</t>
  </si>
  <si>
    <t>360-860-1711x190</t>
  </si>
  <si>
    <t>SAMA-100716</t>
  </si>
  <si>
    <t>BANK-200716</t>
  </si>
  <si>
    <t>394-16-8566</t>
  </si>
  <si>
    <t>Timothy Coffey</t>
  </si>
  <si>
    <t>SAMA-100717</t>
  </si>
  <si>
    <t>BANK-200717</t>
  </si>
  <si>
    <t>335-08-6049</t>
  </si>
  <si>
    <t>Jeremy Adams</t>
  </si>
  <si>
    <t>+1-356-969-7647x4030</t>
  </si>
  <si>
    <t>SAMA-100718</t>
  </si>
  <si>
    <t>BANK-200718</t>
  </si>
  <si>
    <t>597-07-9880</t>
  </si>
  <si>
    <t>Omar Wilson</t>
  </si>
  <si>
    <t>(859)795-8990</t>
  </si>
  <si>
    <t>SAMA-100719</t>
  </si>
  <si>
    <t>BANK-200719</t>
  </si>
  <si>
    <t>632-56-4683</t>
  </si>
  <si>
    <t>Jeffrey Rogers</t>
  </si>
  <si>
    <t>209.360.1285x66010</t>
  </si>
  <si>
    <t>SAMA-100720</t>
  </si>
  <si>
    <t>BANK-200720</t>
  </si>
  <si>
    <t>098-15-9583</t>
  </si>
  <si>
    <t>Heather Smith</t>
  </si>
  <si>
    <t>+1-315-945-2905x573</t>
  </si>
  <si>
    <t>SAMA-100721</t>
  </si>
  <si>
    <t>BANK-200721</t>
  </si>
  <si>
    <t>689-42-7134</t>
  </si>
  <si>
    <t>Mark Williamson</t>
  </si>
  <si>
    <t>(425)354-7119x03968</t>
  </si>
  <si>
    <t>SAMA-100722</t>
  </si>
  <si>
    <t>BANK-200722</t>
  </si>
  <si>
    <t>018-31-2887</t>
  </si>
  <si>
    <t>Michelle Reyes</t>
  </si>
  <si>
    <t>944-724-6343</t>
  </si>
  <si>
    <t>SAMA-100723</t>
  </si>
  <si>
    <t>BANK-200723</t>
  </si>
  <si>
    <t>260-57-6608</t>
  </si>
  <si>
    <t>James Spence</t>
  </si>
  <si>
    <t>001-392-335-3249x42331</t>
  </si>
  <si>
    <t>SAMA-100724</t>
  </si>
  <si>
    <t>BANK-200724</t>
  </si>
  <si>
    <t>354-20-6060</t>
  </si>
  <si>
    <t>Bianca Bauer</t>
  </si>
  <si>
    <t>974-383-1959x003</t>
  </si>
  <si>
    <t>SAMA-100725</t>
  </si>
  <si>
    <t>BANK-200725</t>
  </si>
  <si>
    <t>180-71-6491</t>
  </si>
  <si>
    <t>Andrew Jennings</t>
  </si>
  <si>
    <t>652.414.3321x1119</t>
  </si>
  <si>
    <t>SAMA-100726</t>
  </si>
  <si>
    <t>BANK-200726</t>
  </si>
  <si>
    <t>696-96-6723</t>
  </si>
  <si>
    <t>James Jones</t>
  </si>
  <si>
    <t>+1-308-636-4436x472</t>
  </si>
  <si>
    <t>SAMA-100727</t>
  </si>
  <si>
    <t>BANK-200727</t>
  </si>
  <si>
    <t>426-45-1493</t>
  </si>
  <si>
    <t>Jason Yates</t>
  </si>
  <si>
    <t>+1-886-354-8784x63059</t>
  </si>
  <si>
    <t>Honduras</t>
  </si>
  <si>
    <t>SAMA-100728</t>
  </si>
  <si>
    <t>BANK-200728</t>
  </si>
  <si>
    <t>065-31-3792</t>
  </si>
  <si>
    <t>Jennifer Arnold</t>
  </si>
  <si>
    <t>244-498-5558x0115</t>
  </si>
  <si>
    <t>SAMA-100729</t>
  </si>
  <si>
    <t>BANK-200729</t>
  </si>
  <si>
    <t>623-28-3502</t>
  </si>
  <si>
    <t>Terry Vargas</t>
  </si>
  <si>
    <t>001-675-326-5711x3973</t>
  </si>
  <si>
    <t>SAMA-100730</t>
  </si>
  <si>
    <t>BANK-200730</t>
  </si>
  <si>
    <t>752-35-8506</t>
  </si>
  <si>
    <t>Becky Cantrell</t>
  </si>
  <si>
    <t>636-822-2213</t>
  </si>
  <si>
    <t>SAMA-100731</t>
  </si>
  <si>
    <t>BANK-200731</t>
  </si>
  <si>
    <t>194-28-2650</t>
  </si>
  <si>
    <t>Daniel Mayo</t>
  </si>
  <si>
    <t>803-678-7222x4036</t>
  </si>
  <si>
    <t>SAMA-100732</t>
  </si>
  <si>
    <t>BANK-200732</t>
  </si>
  <si>
    <t>237-84-3623</t>
  </si>
  <si>
    <t>Richard Lucas</t>
  </si>
  <si>
    <t>+1-416-600-3675x6418</t>
  </si>
  <si>
    <t>SAMA-100733</t>
  </si>
  <si>
    <t>BANK-200733</t>
  </si>
  <si>
    <t>431-34-5909</t>
  </si>
  <si>
    <t>Kimberly Hall</t>
  </si>
  <si>
    <t>832-789-6193</t>
  </si>
  <si>
    <t>Trinidad and Tobago</t>
  </si>
  <si>
    <t>SAMA-100734</t>
  </si>
  <si>
    <t>BANK-200734</t>
  </si>
  <si>
    <t>156-98-8331</t>
  </si>
  <si>
    <t>Nicholas Cox</t>
  </si>
  <si>
    <t>(458)936-3341x699</t>
  </si>
  <si>
    <t>SAMA-100735</t>
  </si>
  <si>
    <t>BANK-200735</t>
  </si>
  <si>
    <t>805-27-8667</t>
  </si>
  <si>
    <t>Marissa Lee</t>
  </si>
  <si>
    <t>503-382-3832x749</t>
  </si>
  <si>
    <t>SAMA-100736</t>
  </si>
  <si>
    <t>BANK-200736</t>
  </si>
  <si>
    <t>582-24-0774</t>
  </si>
  <si>
    <t>Jessica Cox</t>
  </si>
  <si>
    <t>+1-593-816-1914x7497</t>
  </si>
  <si>
    <t>SAMA-100737</t>
  </si>
  <si>
    <t>BANK-200737</t>
  </si>
  <si>
    <t>784-75-4443</t>
  </si>
  <si>
    <t>Sarah Stewart</t>
  </si>
  <si>
    <t>SAMA-100738</t>
  </si>
  <si>
    <t>BANK-200738</t>
  </si>
  <si>
    <t>347-02-8365</t>
  </si>
  <si>
    <t>Jason Berger</t>
  </si>
  <si>
    <t>739.480.2764x35296</t>
  </si>
  <si>
    <t>SAMA-100739</t>
  </si>
  <si>
    <t>BANK-200739</t>
  </si>
  <si>
    <t>595-71-3721</t>
  </si>
  <si>
    <t>Andrea Willis</t>
  </si>
  <si>
    <t>506.484.6449</t>
  </si>
  <si>
    <t>SAMA-100740</t>
  </si>
  <si>
    <t>BANK-200740</t>
  </si>
  <si>
    <t>702-40-7323</t>
  </si>
  <si>
    <t>Jose Strickland</t>
  </si>
  <si>
    <t>362.622.4689</t>
  </si>
  <si>
    <t>Falkland Islands (Malvinas)</t>
  </si>
  <si>
    <t>SAMA-100741</t>
  </si>
  <si>
    <t>BANK-200741</t>
  </si>
  <si>
    <t>668-84-4411</t>
  </si>
  <si>
    <t>Michael Washington</t>
  </si>
  <si>
    <t>001-326-558-8292</t>
  </si>
  <si>
    <t>SAMA-100742</t>
  </si>
  <si>
    <t>BANK-200742</t>
  </si>
  <si>
    <t>291-08-3086</t>
  </si>
  <si>
    <t>Haley Cobb</t>
  </si>
  <si>
    <t>(999)722-5813x3035</t>
  </si>
  <si>
    <t>SAMA-100743</t>
  </si>
  <si>
    <t>BANK-200743</t>
  </si>
  <si>
    <t>780-87-1337</t>
  </si>
  <si>
    <t>Stephen Key</t>
  </si>
  <si>
    <t>(683)655-2924x774</t>
  </si>
  <si>
    <t>SAMA-100744</t>
  </si>
  <si>
    <t>BANK-200744</t>
  </si>
  <si>
    <t>678-10-3384</t>
  </si>
  <si>
    <t>Elizabeth Williams MD</t>
  </si>
  <si>
    <t>(369)991-3475x989</t>
  </si>
  <si>
    <t>SAMA-100745</t>
  </si>
  <si>
    <t>BANK-200745</t>
  </si>
  <si>
    <t>846-33-3043</t>
  </si>
  <si>
    <t>Karina Matthews</t>
  </si>
  <si>
    <t>SAMA-100746</t>
  </si>
  <si>
    <t>BANK-200746</t>
  </si>
  <si>
    <t>289-52-8062</t>
  </si>
  <si>
    <t>Donna Mccoy</t>
  </si>
  <si>
    <t>001-467-203-9662x5944</t>
  </si>
  <si>
    <t>SAMA-100747</t>
  </si>
  <si>
    <t>BANK-200747</t>
  </si>
  <si>
    <t>494-50-7178</t>
  </si>
  <si>
    <t>Amber Adams</t>
  </si>
  <si>
    <t>SAMA-100748</t>
  </si>
  <si>
    <t>BANK-200748</t>
  </si>
  <si>
    <t>134-83-4607</t>
  </si>
  <si>
    <t>Danielle Howell</t>
  </si>
  <si>
    <t>001-726-890-4202x005</t>
  </si>
  <si>
    <t>SAMA-100749</t>
  </si>
  <si>
    <t>BANK-200749</t>
  </si>
  <si>
    <t>489-38-9728</t>
  </si>
  <si>
    <t>Daniel Jacobs</t>
  </si>
  <si>
    <t>(675)697-6785x4574</t>
  </si>
  <si>
    <t>SAMA-100750</t>
  </si>
  <si>
    <t>BANK-200750</t>
  </si>
  <si>
    <t>317-79-2144</t>
  </si>
  <si>
    <t>Daniel Alexander</t>
  </si>
  <si>
    <t>948.292.4852x203</t>
  </si>
  <si>
    <t>SAMA-100751</t>
  </si>
  <si>
    <t>BANK-200751</t>
  </si>
  <si>
    <t>348-34-0373</t>
  </si>
  <si>
    <t>Susan Nixon</t>
  </si>
  <si>
    <t>421.964.5959x90728</t>
  </si>
  <si>
    <t>SAMA-100752</t>
  </si>
  <si>
    <t>BANK-200752</t>
  </si>
  <si>
    <t>456-03-9490</t>
  </si>
  <si>
    <t>Paul Wilkerson</t>
  </si>
  <si>
    <t>722.767.4809</t>
  </si>
  <si>
    <t>SAMA-100753</t>
  </si>
  <si>
    <t>BANK-200753</t>
  </si>
  <si>
    <t>053-92-5825</t>
  </si>
  <si>
    <t>Catherine Wright</t>
  </si>
  <si>
    <t>233-885-8624</t>
  </si>
  <si>
    <t>SAMA-100754</t>
  </si>
  <si>
    <t>BANK-200754</t>
  </si>
  <si>
    <t>549-73-9676</t>
  </si>
  <si>
    <t>Emily Torres</t>
  </si>
  <si>
    <t>SAMA-100755</t>
  </si>
  <si>
    <t>BANK-200755</t>
  </si>
  <si>
    <t>462-87-5874</t>
  </si>
  <si>
    <t>Tanya Armstrong</t>
  </si>
  <si>
    <t>(206)699-4819x86617</t>
  </si>
  <si>
    <t>SAMA-100756</t>
  </si>
  <si>
    <t>BANK-200756</t>
  </si>
  <si>
    <t>855-32-4356</t>
  </si>
  <si>
    <t>Bradley Burns</t>
  </si>
  <si>
    <t>621-516-2806x075</t>
  </si>
  <si>
    <t>SAMA-100757</t>
  </si>
  <si>
    <t>BANK-200757</t>
  </si>
  <si>
    <t>273-61-8357</t>
  </si>
  <si>
    <t>Lisa Barrera</t>
  </si>
  <si>
    <t>+1-354-737-9072x89268</t>
  </si>
  <si>
    <t>SAMA-100758</t>
  </si>
  <si>
    <t>BANK-200758</t>
  </si>
  <si>
    <t>347-59-4381</t>
  </si>
  <si>
    <t>357.273.4458x000</t>
  </si>
  <si>
    <t>SAMA-100759</t>
  </si>
  <si>
    <t>BANK-200759</t>
  </si>
  <si>
    <t>026-25-6822</t>
  </si>
  <si>
    <t>David Fowler</t>
  </si>
  <si>
    <t>SAMA-100760</t>
  </si>
  <si>
    <t>BANK-200760</t>
  </si>
  <si>
    <t>422-12-4987</t>
  </si>
  <si>
    <t>Michael Wilson</t>
  </si>
  <si>
    <t>258.505.3086x3505</t>
  </si>
  <si>
    <t>SAMA-100761</t>
  </si>
  <si>
    <t>BANK-200761</t>
  </si>
  <si>
    <t>720-59-4010</t>
  </si>
  <si>
    <t>Alejandra Cooper</t>
  </si>
  <si>
    <t>877-229-3468</t>
  </si>
  <si>
    <t>SAMA-100762</t>
  </si>
  <si>
    <t>BANK-200762</t>
  </si>
  <si>
    <t>607-45-3075</t>
  </si>
  <si>
    <t>Samantha Thomas</t>
  </si>
  <si>
    <t>487-985-1414</t>
  </si>
  <si>
    <t>SAMA-100763</t>
  </si>
  <si>
    <t>BANK-200763</t>
  </si>
  <si>
    <t>066-62-5859</t>
  </si>
  <si>
    <t>Rodney Herrera</t>
  </si>
  <si>
    <t>SAMA-100764</t>
  </si>
  <si>
    <t>BANK-200764</t>
  </si>
  <si>
    <t>366-66-4707</t>
  </si>
  <si>
    <t>Amy Sexton</t>
  </si>
  <si>
    <t>374-539-6083x45038</t>
  </si>
  <si>
    <t>SAMA-100765</t>
  </si>
  <si>
    <t>BANK-200765</t>
  </si>
  <si>
    <t>777-91-2140</t>
  </si>
  <si>
    <t>Jeremy Beasley</t>
  </si>
  <si>
    <t>SAMA-100766</t>
  </si>
  <si>
    <t>BANK-200766</t>
  </si>
  <si>
    <t>630-23-1283</t>
  </si>
  <si>
    <t>Michael Jones</t>
  </si>
  <si>
    <t>SAMA-100767</t>
  </si>
  <si>
    <t>BANK-200767</t>
  </si>
  <si>
    <t>163-90-5063</t>
  </si>
  <si>
    <t>David Mcdonald</t>
  </si>
  <si>
    <t>001-777-215-6876x310</t>
  </si>
  <si>
    <t>SAMA-100768</t>
  </si>
  <si>
    <t>BANK-200768</t>
  </si>
  <si>
    <t>400-40-5848</t>
  </si>
  <si>
    <t>Jessica Collier</t>
  </si>
  <si>
    <t>+1-612-487-4372x7418</t>
  </si>
  <si>
    <t>SAMA-100769</t>
  </si>
  <si>
    <t>BANK-200769</t>
  </si>
  <si>
    <t>094-07-0665</t>
  </si>
  <si>
    <t>Amber Smith</t>
  </si>
  <si>
    <t>001-759-919-0867</t>
  </si>
  <si>
    <t>SAMA-100770</t>
  </si>
  <si>
    <t>BANK-200770</t>
  </si>
  <si>
    <t>225-12-3597</t>
  </si>
  <si>
    <t>Christian Roth</t>
  </si>
  <si>
    <t>(716)805-1659x61815</t>
  </si>
  <si>
    <t>SAMA-100771</t>
  </si>
  <si>
    <t>BANK-200771</t>
  </si>
  <si>
    <t>345-19-8991</t>
  </si>
  <si>
    <t>Lonnie Allen</t>
  </si>
  <si>
    <t>+1-634-792-1559x756</t>
  </si>
  <si>
    <t>SAMA-100772</t>
  </si>
  <si>
    <t>BANK-200772</t>
  </si>
  <si>
    <t>614-92-8236</t>
  </si>
  <si>
    <t>James Johnson</t>
  </si>
  <si>
    <t>+1-725-527-5184x270</t>
  </si>
  <si>
    <t>SAMA-100773</t>
  </si>
  <si>
    <t>BANK-200773</t>
  </si>
  <si>
    <t>700-05-5700</t>
  </si>
  <si>
    <t>Stephanie Kent</t>
  </si>
  <si>
    <t>602-563-7549</t>
  </si>
  <si>
    <t>SAMA-100774</t>
  </si>
  <si>
    <t>BANK-200774</t>
  </si>
  <si>
    <t>510-45-4209</t>
  </si>
  <si>
    <t>Scott Vaughn</t>
  </si>
  <si>
    <t>SAMA-100775</t>
  </si>
  <si>
    <t>BANK-200775</t>
  </si>
  <si>
    <t>356-16-9632</t>
  </si>
  <si>
    <t>Mark Nguyen</t>
  </si>
  <si>
    <t>368.839.4453x7563</t>
  </si>
  <si>
    <t>SAMA-100776</t>
  </si>
  <si>
    <t>BANK-200776</t>
  </si>
  <si>
    <t>136-31-1952</t>
  </si>
  <si>
    <t>Thomas Hood</t>
  </si>
  <si>
    <t>(671)575-5901</t>
  </si>
  <si>
    <t>SAMA-100777</t>
  </si>
  <si>
    <t>BANK-200777</t>
  </si>
  <si>
    <t>309-74-8518</t>
  </si>
  <si>
    <t>Brett Cook</t>
  </si>
  <si>
    <t>833.588.3855</t>
  </si>
  <si>
    <t>SAMA-100778</t>
  </si>
  <si>
    <t>BANK-200778</t>
  </si>
  <si>
    <t>743-65-4780</t>
  </si>
  <si>
    <t>Maria Wright</t>
  </si>
  <si>
    <t>931.223.9771x473</t>
  </si>
  <si>
    <t>SAMA-100779</t>
  </si>
  <si>
    <t>BANK-200779</t>
  </si>
  <si>
    <t>546-69-4683</t>
  </si>
  <si>
    <t>Heather Franklin</t>
  </si>
  <si>
    <t>(990)305-1121x6155</t>
  </si>
  <si>
    <t>SAMA-100780</t>
  </si>
  <si>
    <t>BANK-200780</t>
  </si>
  <si>
    <t>454-23-2003</t>
  </si>
  <si>
    <t>Julie Kirby</t>
  </si>
  <si>
    <t>529.502.9502</t>
  </si>
  <si>
    <t>SAMA-100781</t>
  </si>
  <si>
    <t>BANK-200781</t>
  </si>
  <si>
    <t>706-10-6508</t>
  </si>
  <si>
    <t>Jessica Fitzgerald MD</t>
  </si>
  <si>
    <t>992.953.9181x832</t>
  </si>
  <si>
    <t>SAMA-100782</t>
  </si>
  <si>
    <t>BANK-200782</t>
  </si>
  <si>
    <t>434-60-8841</t>
  </si>
  <si>
    <t>Michael Lopez</t>
  </si>
  <si>
    <t>SAMA-100783</t>
  </si>
  <si>
    <t>BANK-200783</t>
  </si>
  <si>
    <t>592-57-3726</t>
  </si>
  <si>
    <t>Michael Howell</t>
  </si>
  <si>
    <t>+1-467-422-6037x30777</t>
  </si>
  <si>
    <t>SAMA-100784</t>
  </si>
  <si>
    <t>BANK-200784</t>
  </si>
  <si>
    <t>529-67-4605</t>
  </si>
  <si>
    <t>Cheyenne Anderson</t>
  </si>
  <si>
    <t>SAMA-100785</t>
  </si>
  <si>
    <t>BANK-200785</t>
  </si>
  <si>
    <t>851-70-0266</t>
  </si>
  <si>
    <t>Billy Harris</t>
  </si>
  <si>
    <t>SAMA-100786</t>
  </si>
  <si>
    <t>BANK-200786</t>
  </si>
  <si>
    <t>325-03-0150</t>
  </si>
  <si>
    <t>David Perry</t>
  </si>
  <si>
    <t>001-495-470-0714x7924</t>
  </si>
  <si>
    <t>SAMA-100787</t>
  </si>
  <si>
    <t>BANK-200787</t>
  </si>
  <si>
    <t>854-11-2495</t>
  </si>
  <si>
    <t>David Smith</t>
  </si>
  <si>
    <t>+1-934-259-3272x3766</t>
  </si>
  <si>
    <t>SAMA-100788</t>
  </si>
  <si>
    <t>BANK-200788</t>
  </si>
  <si>
    <t>455-11-9762</t>
  </si>
  <si>
    <t>Austin Cruz</t>
  </si>
  <si>
    <t>433-973-2029x71757</t>
  </si>
  <si>
    <t>Nigeria</t>
  </si>
  <si>
    <t>SAMA-100789</t>
  </si>
  <si>
    <t>BANK-200789</t>
  </si>
  <si>
    <t>347-04-1592</t>
  </si>
  <si>
    <t>Steve Aguilar</t>
  </si>
  <si>
    <t>(518)785-5864x216</t>
  </si>
  <si>
    <t>SAMA-100790</t>
  </si>
  <si>
    <t>BANK-200790</t>
  </si>
  <si>
    <t>555-60-9899</t>
  </si>
  <si>
    <t>Yolanda Shaffer</t>
  </si>
  <si>
    <t>586-365-8978x421</t>
  </si>
  <si>
    <t>SAMA-100791</t>
  </si>
  <si>
    <t>BANK-200791</t>
  </si>
  <si>
    <t>166-42-7663</t>
  </si>
  <si>
    <t>Nicole Murray</t>
  </si>
  <si>
    <t>SAMA-100792</t>
  </si>
  <si>
    <t>BANK-200792</t>
  </si>
  <si>
    <t>186-83-3985</t>
  </si>
  <si>
    <t>Patricia Castillo</t>
  </si>
  <si>
    <t>+1-779-607-1066x0878</t>
  </si>
  <si>
    <t>SAMA-100793</t>
  </si>
  <si>
    <t>BANK-200793</t>
  </si>
  <si>
    <t>391-50-1903</t>
  </si>
  <si>
    <t>Jeffrey Martinez</t>
  </si>
  <si>
    <t>001-260-380-8821x8199</t>
  </si>
  <si>
    <t>SAMA-100794</t>
  </si>
  <si>
    <t>BANK-200794</t>
  </si>
  <si>
    <t>693-33-3969</t>
  </si>
  <si>
    <t>Samantha Hinton</t>
  </si>
  <si>
    <t>+1-913-985-1128x861</t>
  </si>
  <si>
    <t>SAMA-100795</t>
  </si>
  <si>
    <t>BANK-200795</t>
  </si>
  <si>
    <t>897-89-5895</t>
  </si>
  <si>
    <t>Brooke Barron</t>
  </si>
  <si>
    <t>(597)978-0345</t>
  </si>
  <si>
    <t>SAMA-100796</t>
  </si>
  <si>
    <t>BANK-200796</t>
  </si>
  <si>
    <t>602-82-2066</t>
  </si>
  <si>
    <t>Jean Lambert</t>
  </si>
  <si>
    <t>241.695.6553x6529</t>
  </si>
  <si>
    <t>SAMA-100797</t>
  </si>
  <si>
    <t>BANK-200797</t>
  </si>
  <si>
    <t>658-97-2557</t>
  </si>
  <si>
    <t>Jackson Hammond</t>
  </si>
  <si>
    <t>713-955-1349x3790</t>
  </si>
  <si>
    <t>Uganda</t>
  </si>
  <si>
    <t>SAMA-100798</t>
  </si>
  <si>
    <t>BANK-200798</t>
  </si>
  <si>
    <t>669-29-0281</t>
  </si>
  <si>
    <t>Lisa Alexander MD</t>
  </si>
  <si>
    <t>SAMA-100799</t>
  </si>
  <si>
    <t>BANK-200799</t>
  </si>
  <si>
    <t>549-85-6110</t>
  </si>
  <si>
    <t>Sarah Everett</t>
  </si>
  <si>
    <t>SAMA-100800</t>
  </si>
  <si>
    <t>BANK-200800</t>
  </si>
  <si>
    <t>111-17-6989</t>
  </si>
  <si>
    <t>Vanessa Tanner</t>
  </si>
  <si>
    <t>001-789-369-6531</t>
  </si>
  <si>
    <t>SAMA-100801</t>
  </si>
  <si>
    <t>BANK-200801</t>
  </si>
  <si>
    <t>046-63-1038</t>
  </si>
  <si>
    <t>Grace Burke</t>
  </si>
  <si>
    <t>525.766.2308x597</t>
  </si>
  <si>
    <t>SAMA-100802</t>
  </si>
  <si>
    <t>BANK-200802</t>
  </si>
  <si>
    <t>679-85-7943</t>
  </si>
  <si>
    <t>Jennifer Martin</t>
  </si>
  <si>
    <t>917.425.1353</t>
  </si>
  <si>
    <t>SAMA-100803</t>
  </si>
  <si>
    <t>BANK-200803</t>
  </si>
  <si>
    <t>179-04-8388</t>
  </si>
  <si>
    <t>Jennifer Garcia</t>
  </si>
  <si>
    <t>(556)543-5218x363</t>
  </si>
  <si>
    <t>SAMA-100804</t>
  </si>
  <si>
    <t>BANK-200804</t>
  </si>
  <si>
    <t>667-71-6672</t>
  </si>
  <si>
    <t>Richard Watkins</t>
  </si>
  <si>
    <t>369.721.7811x268</t>
  </si>
  <si>
    <t>SAMA-100805</t>
  </si>
  <si>
    <t>BANK-200805</t>
  </si>
  <si>
    <t>811-67-4592</t>
  </si>
  <si>
    <t>Jordan Payne</t>
  </si>
  <si>
    <t>(571)839-2961</t>
  </si>
  <si>
    <t>SAMA-100806</t>
  </si>
  <si>
    <t>BANK-200806</t>
  </si>
  <si>
    <t>767-52-6885</t>
  </si>
  <si>
    <t>Dakota Fuller</t>
  </si>
  <si>
    <t>(741)321-6075x9854</t>
  </si>
  <si>
    <t>Samoa</t>
  </si>
  <si>
    <t>SAMA-100807</t>
  </si>
  <si>
    <t>BANK-200807</t>
  </si>
  <si>
    <t>527-60-1545</t>
  </si>
  <si>
    <t>George Graham</t>
  </si>
  <si>
    <t>001-314-823-6076</t>
  </si>
  <si>
    <t>SAMA-100808</t>
  </si>
  <si>
    <t>BANK-200808</t>
  </si>
  <si>
    <t>840-23-3860</t>
  </si>
  <si>
    <t>Shannon Wright</t>
  </si>
  <si>
    <t>(331)664-8118</t>
  </si>
  <si>
    <t>SAMA-100809</t>
  </si>
  <si>
    <t>BANK-200809</t>
  </si>
  <si>
    <t>775-08-6868</t>
  </si>
  <si>
    <t>Dan Guerrero</t>
  </si>
  <si>
    <t>371-471-9257</t>
  </si>
  <si>
    <t>SAMA-100810</t>
  </si>
  <si>
    <t>BANK-200810</t>
  </si>
  <si>
    <t>093-08-9814</t>
  </si>
  <si>
    <t>Pamela Davis</t>
  </si>
  <si>
    <t>SAMA-100811</t>
  </si>
  <si>
    <t>BANK-200811</t>
  </si>
  <si>
    <t>360-33-5692</t>
  </si>
  <si>
    <t>James Young</t>
  </si>
  <si>
    <t>001-471-298-7255x103</t>
  </si>
  <si>
    <t>SAMA-100812</t>
  </si>
  <si>
    <t>BANK-200812</t>
  </si>
  <si>
    <t>226-24-4595</t>
  </si>
  <si>
    <t>Seth Key</t>
  </si>
  <si>
    <t>001-318-608-3466x2603</t>
  </si>
  <si>
    <t>SAMA-100813</t>
  </si>
  <si>
    <t>BANK-200813</t>
  </si>
  <si>
    <t>555-14-3196</t>
  </si>
  <si>
    <t>Philip Jones</t>
  </si>
  <si>
    <t>266-912-7397x9988</t>
  </si>
  <si>
    <t>SAMA-100814</t>
  </si>
  <si>
    <t>BANK-200814</t>
  </si>
  <si>
    <t>739-30-6540</t>
  </si>
  <si>
    <t>Mrs. Dawn Ramsey DVM</t>
  </si>
  <si>
    <t>001-203-473-0352x547</t>
  </si>
  <si>
    <t>SAMA-100815</t>
  </si>
  <si>
    <t>BANK-200815</t>
  </si>
  <si>
    <t>239-76-9497</t>
  </si>
  <si>
    <t>William Esparza</t>
  </si>
  <si>
    <t>(557)461-5263x773</t>
  </si>
  <si>
    <t>SAMA-100816</t>
  </si>
  <si>
    <t>BANK-200816</t>
  </si>
  <si>
    <t>102-57-6476</t>
  </si>
  <si>
    <t>Matthew Torres</t>
  </si>
  <si>
    <t>783-909-1588x9924</t>
  </si>
  <si>
    <t>SAMA-100817</t>
  </si>
  <si>
    <t>BANK-200817</t>
  </si>
  <si>
    <t>377-92-2677</t>
  </si>
  <si>
    <t>Tanya Abbott</t>
  </si>
  <si>
    <t>001-739-685-0010x4497</t>
  </si>
  <si>
    <t>SAMA-100818</t>
  </si>
  <si>
    <t>BANK-200818</t>
  </si>
  <si>
    <t>322-20-7869</t>
  </si>
  <si>
    <t>Autumn Wallace</t>
  </si>
  <si>
    <t>802.904.7915</t>
  </si>
  <si>
    <t>SAMA-100819</t>
  </si>
  <si>
    <t>BANK-200819</t>
  </si>
  <si>
    <t>521-05-0218</t>
  </si>
  <si>
    <t>Micheal Moore</t>
  </si>
  <si>
    <t>SAMA-100820</t>
  </si>
  <si>
    <t>BANK-200820</t>
  </si>
  <si>
    <t>263-44-8689</t>
  </si>
  <si>
    <t>Rita Moreno</t>
  </si>
  <si>
    <t>710-775-6664x923</t>
  </si>
  <si>
    <t>SAMA-100821</t>
  </si>
  <si>
    <t>BANK-200821</t>
  </si>
  <si>
    <t>727-17-9671</t>
  </si>
  <si>
    <t>Alexander Morris</t>
  </si>
  <si>
    <t>+1-939-595-2274x5002</t>
  </si>
  <si>
    <t>Papua New Guinea</t>
  </si>
  <si>
    <t>SAMA-100822</t>
  </si>
  <si>
    <t>BANK-200822</t>
  </si>
  <si>
    <t>177-62-0681</t>
  </si>
  <si>
    <t>Christopher Jacobs</t>
  </si>
  <si>
    <t>SAMA-100823</t>
  </si>
  <si>
    <t>BANK-200823</t>
  </si>
  <si>
    <t>145-31-6801</t>
  </si>
  <si>
    <t>Marcus Allen</t>
  </si>
  <si>
    <t>544.387.5590x71130</t>
  </si>
  <si>
    <t>SAMA-100824</t>
  </si>
  <si>
    <t>BANK-200824</t>
  </si>
  <si>
    <t>803-58-4803</t>
  </si>
  <si>
    <t>Nicholas Turner</t>
  </si>
  <si>
    <t>718-325-6674x446</t>
  </si>
  <si>
    <t>SAMA-100825</t>
  </si>
  <si>
    <t>BANK-200825</t>
  </si>
  <si>
    <t>164-69-6229</t>
  </si>
  <si>
    <t>Kenneth Olson</t>
  </si>
  <si>
    <t>463-463-5075x8260</t>
  </si>
  <si>
    <t>SAMA-100826</t>
  </si>
  <si>
    <t>BANK-200826</t>
  </si>
  <si>
    <t>623-94-1105</t>
  </si>
  <si>
    <t>James Keith</t>
  </si>
  <si>
    <t>001-351-630-1340</t>
  </si>
  <si>
    <t>SAMA-100827</t>
  </si>
  <si>
    <t>BANK-200827</t>
  </si>
  <si>
    <t>891-34-8829</t>
  </si>
  <si>
    <t>Chad Evans</t>
  </si>
  <si>
    <t>(944)476-3885</t>
  </si>
  <si>
    <t>Botswana</t>
  </si>
  <si>
    <t>SAMA-100828</t>
  </si>
  <si>
    <t>BANK-200828</t>
  </si>
  <si>
    <t>131-38-5190</t>
  </si>
  <si>
    <t>Kimberly Little</t>
  </si>
  <si>
    <t>(967)693-9606x801</t>
  </si>
  <si>
    <t>SAMA-100829</t>
  </si>
  <si>
    <t>BANK-200829</t>
  </si>
  <si>
    <t>156-54-1555</t>
  </si>
  <si>
    <t>Jesus Tucker</t>
  </si>
  <si>
    <t>559-987-4569x640</t>
  </si>
  <si>
    <t>SAMA-100830</t>
  </si>
  <si>
    <t>BANK-200830</t>
  </si>
  <si>
    <t>243-23-1438</t>
  </si>
  <si>
    <t>Crystal Long</t>
  </si>
  <si>
    <t>+1-936-937-2931x078</t>
  </si>
  <si>
    <t>SAMA-100831</t>
  </si>
  <si>
    <t>BANK-200831</t>
  </si>
  <si>
    <t>230-85-0486</t>
  </si>
  <si>
    <t>Brett Conley</t>
  </si>
  <si>
    <t>SAMA-100832</t>
  </si>
  <si>
    <t>BANK-200832</t>
  </si>
  <si>
    <t>869-31-6778</t>
  </si>
  <si>
    <t>Brittany Barajas</t>
  </si>
  <si>
    <t>(700)870-5720</t>
  </si>
  <si>
    <t>SAMA-100833</t>
  </si>
  <si>
    <t>BANK-200833</t>
  </si>
  <si>
    <t>733-49-9917</t>
  </si>
  <si>
    <t>Travis Golden</t>
  </si>
  <si>
    <t>+1-333-301-3048x073</t>
  </si>
  <si>
    <t>SAMA-100834</t>
  </si>
  <si>
    <t>BANK-200834</t>
  </si>
  <si>
    <t>228-69-5987</t>
  </si>
  <si>
    <t>John Zuniga</t>
  </si>
  <si>
    <t>001-272-393-4445</t>
  </si>
  <si>
    <t>SAMA-100835</t>
  </si>
  <si>
    <t>BANK-200835</t>
  </si>
  <si>
    <t>300-17-6844</t>
  </si>
  <si>
    <t>Jennifer Small</t>
  </si>
  <si>
    <t>414-481-0210x3511</t>
  </si>
  <si>
    <t>SAMA-100836</t>
  </si>
  <si>
    <t>BANK-200836</t>
  </si>
  <si>
    <t>529-83-7960</t>
  </si>
  <si>
    <t>Mark Daniel</t>
  </si>
  <si>
    <t>670-258-3171</t>
  </si>
  <si>
    <t>Suriname</t>
  </si>
  <si>
    <t>SAMA-100837</t>
  </si>
  <si>
    <t>BANK-200837</t>
  </si>
  <si>
    <t>833-67-4801</t>
  </si>
  <si>
    <t>Robin Edwards</t>
  </si>
  <si>
    <t>+1-527-946-9345x4892</t>
  </si>
  <si>
    <t>SAMA-100838</t>
  </si>
  <si>
    <t>BANK-200838</t>
  </si>
  <si>
    <t>788-86-6265</t>
  </si>
  <si>
    <t>Joshua Moody</t>
  </si>
  <si>
    <t>600-489-0673</t>
  </si>
  <si>
    <t>SAMA-100839</t>
  </si>
  <si>
    <t>BANK-200839</t>
  </si>
  <si>
    <t>410-97-4989</t>
  </si>
  <si>
    <t>Joseph Rogers</t>
  </si>
  <si>
    <t>+1-238-448-0303x0798</t>
  </si>
  <si>
    <t>SAMA-100840</t>
  </si>
  <si>
    <t>BANK-200840</t>
  </si>
  <si>
    <t>619-50-0937</t>
  </si>
  <si>
    <t>Kristi Allen</t>
  </si>
  <si>
    <t>704.881.4878x811</t>
  </si>
  <si>
    <t>SAMA-100841</t>
  </si>
  <si>
    <t>BANK-200841</t>
  </si>
  <si>
    <t>431-23-1762</t>
  </si>
  <si>
    <t>Sara Zuniga</t>
  </si>
  <si>
    <t>681-968-9565x52950</t>
  </si>
  <si>
    <t>SAMA-100842</t>
  </si>
  <si>
    <t>BANK-200842</t>
  </si>
  <si>
    <t>853-55-8969</t>
  </si>
  <si>
    <t>Jeffrey Miller</t>
  </si>
  <si>
    <t>520.958.5128</t>
  </si>
  <si>
    <t>SAMA-100843</t>
  </si>
  <si>
    <t>BANK-200843</t>
  </si>
  <si>
    <t>330-53-2944</t>
  </si>
  <si>
    <t>William Reilly</t>
  </si>
  <si>
    <t>348-238-0704x7920</t>
  </si>
  <si>
    <t>Jordan</t>
  </si>
  <si>
    <t>SAMA-100844</t>
  </si>
  <si>
    <t>BANK-200844</t>
  </si>
  <si>
    <t>392-59-2100</t>
  </si>
  <si>
    <t>Brandy Rivera</t>
  </si>
  <si>
    <t>001-750-858-2314</t>
  </si>
  <si>
    <t>SAMA-100845</t>
  </si>
  <si>
    <t>BANK-200845</t>
  </si>
  <si>
    <t>646-05-6957</t>
  </si>
  <si>
    <t>Albert Harris</t>
  </si>
  <si>
    <t>220-494-4655x38448</t>
  </si>
  <si>
    <t>SAMA-100846</t>
  </si>
  <si>
    <t>BANK-200846</t>
  </si>
  <si>
    <t>026-55-0974</t>
  </si>
  <si>
    <t>James Davidson</t>
  </si>
  <si>
    <t>(698)909-7957</t>
  </si>
  <si>
    <t>SAMA-100847</t>
  </si>
  <si>
    <t>BANK-200847</t>
  </si>
  <si>
    <t>127-15-1611</t>
  </si>
  <si>
    <t>Juan King</t>
  </si>
  <si>
    <t>715.308.0693x57929</t>
  </si>
  <si>
    <t>SAMA-100848</t>
  </si>
  <si>
    <t>BANK-200848</t>
  </si>
  <si>
    <t>731-82-3095</t>
  </si>
  <si>
    <t>Richard Ramirez</t>
  </si>
  <si>
    <t>554-343-3024x21993</t>
  </si>
  <si>
    <t>SAMA-100849</t>
  </si>
  <si>
    <t>BANK-200849</t>
  </si>
  <si>
    <t>883-04-3749</t>
  </si>
  <si>
    <t>George Martinez</t>
  </si>
  <si>
    <t>649-935-4151x74752</t>
  </si>
  <si>
    <t>SAMA-100850</t>
  </si>
  <si>
    <t>BANK-200850</t>
  </si>
  <si>
    <t>737-48-0770</t>
  </si>
  <si>
    <t>Raymond Hurst</t>
  </si>
  <si>
    <t>(357)432-2516</t>
  </si>
  <si>
    <t>SAMA-100851</t>
  </si>
  <si>
    <t>BANK-200851</t>
  </si>
  <si>
    <t>230-72-8675</t>
  </si>
  <si>
    <t>Curtis Marquez MD</t>
  </si>
  <si>
    <t>273-726-3151x4010</t>
  </si>
  <si>
    <t>SAMA-100852</t>
  </si>
  <si>
    <t>BANK-200852</t>
  </si>
  <si>
    <t>699-30-9594</t>
  </si>
  <si>
    <t>Michele Morse</t>
  </si>
  <si>
    <t>818.574.1392</t>
  </si>
  <si>
    <t>SAMA-100853</t>
  </si>
  <si>
    <t>BANK-200853</t>
  </si>
  <si>
    <t>686-64-3074</t>
  </si>
  <si>
    <t>David Mendoza</t>
  </si>
  <si>
    <t>626-265-0330</t>
  </si>
  <si>
    <t>SAMA-100854</t>
  </si>
  <si>
    <t>BANK-200854</t>
  </si>
  <si>
    <t>570-20-2260</t>
  </si>
  <si>
    <t>Jonathan Knox</t>
  </si>
  <si>
    <t>(826)290-7272</t>
  </si>
  <si>
    <t>SAMA-100855</t>
  </si>
  <si>
    <t>BANK-200855</t>
  </si>
  <si>
    <t>786-13-6555</t>
  </si>
  <si>
    <t>Angela Gates</t>
  </si>
  <si>
    <t>751-728-5592</t>
  </si>
  <si>
    <t>SAMA-100856</t>
  </si>
  <si>
    <t>BANK-200856</t>
  </si>
  <si>
    <t>872-10-0797</t>
  </si>
  <si>
    <t>Daniel Hernandez</t>
  </si>
  <si>
    <t>(814)411-8967x478</t>
  </si>
  <si>
    <t>SAMA-100857</t>
  </si>
  <si>
    <t>BANK-200857</t>
  </si>
  <si>
    <t>788-06-0143</t>
  </si>
  <si>
    <t>Jessica Rangel</t>
  </si>
  <si>
    <t>488.883.6668x97033</t>
  </si>
  <si>
    <t>SAMA-100858</t>
  </si>
  <si>
    <t>BANK-200858</t>
  </si>
  <si>
    <t>673-54-0883</t>
  </si>
  <si>
    <t>Mrs. Deborah Thomas</t>
  </si>
  <si>
    <t>687-755-0085</t>
  </si>
  <si>
    <t>SAMA-100859</t>
  </si>
  <si>
    <t>BANK-200859</t>
  </si>
  <si>
    <t>213-98-8471</t>
  </si>
  <si>
    <t>Carol Henson</t>
  </si>
  <si>
    <t>(610)281-6912x042</t>
  </si>
  <si>
    <t>Holy See (Vatican City State)</t>
  </si>
  <si>
    <t>SAMA-100860</t>
  </si>
  <si>
    <t>BANK-200860</t>
  </si>
  <si>
    <t>890-57-1949</t>
  </si>
  <si>
    <t>Carol Lee</t>
  </si>
  <si>
    <t>467.976.6754</t>
  </si>
  <si>
    <t>Solomon Islands</t>
  </si>
  <si>
    <t>SAMA-100861</t>
  </si>
  <si>
    <t>BANK-200861</t>
  </si>
  <si>
    <t>032-65-9435</t>
  </si>
  <si>
    <t>Jimmy Cooper</t>
  </si>
  <si>
    <t>946-751-8111x135</t>
  </si>
  <si>
    <t>SAMA-100862</t>
  </si>
  <si>
    <t>BANK-200862</t>
  </si>
  <si>
    <t>157-74-2609</t>
  </si>
  <si>
    <t>Eric Navarro</t>
  </si>
  <si>
    <t>(738)957-5991</t>
  </si>
  <si>
    <t>SAMA-100863</t>
  </si>
  <si>
    <t>BANK-200863</t>
  </si>
  <si>
    <t>879-32-3342</t>
  </si>
  <si>
    <t>Brenda Hunt</t>
  </si>
  <si>
    <t>(537)707-1826</t>
  </si>
  <si>
    <t>SAMA-100864</t>
  </si>
  <si>
    <t>BANK-200864</t>
  </si>
  <si>
    <t>842-32-3484</t>
  </si>
  <si>
    <t>Jennifer Jones</t>
  </si>
  <si>
    <t>SAMA-100865</t>
  </si>
  <si>
    <t>BANK-200865</t>
  </si>
  <si>
    <t>045-78-8440</t>
  </si>
  <si>
    <t>Christopher Blackwell</t>
  </si>
  <si>
    <t>636-302-5890</t>
  </si>
  <si>
    <t>SAMA-100866</t>
  </si>
  <si>
    <t>BANK-200866</t>
  </si>
  <si>
    <t>405-79-2326</t>
  </si>
  <si>
    <t>Andrea Weaver</t>
  </si>
  <si>
    <t>209-523-0421x156</t>
  </si>
  <si>
    <t>SAMA-100867</t>
  </si>
  <si>
    <t>BANK-200867</t>
  </si>
  <si>
    <t>456-47-2852</t>
  </si>
  <si>
    <t>Robin Lopez</t>
  </si>
  <si>
    <t>348.375.0891x2375</t>
  </si>
  <si>
    <t>SAMA-100868</t>
  </si>
  <si>
    <t>BANK-200868</t>
  </si>
  <si>
    <t>080-25-4264</t>
  </si>
  <si>
    <t>Melissa Lowery</t>
  </si>
  <si>
    <t>424-690-4367x199</t>
  </si>
  <si>
    <t>SAMA-100869</t>
  </si>
  <si>
    <t>BANK-200869</t>
  </si>
  <si>
    <t>033-19-8446</t>
  </si>
  <si>
    <t>Donald Johnson</t>
  </si>
  <si>
    <t>SAMA-100870</t>
  </si>
  <si>
    <t>BANK-200870</t>
  </si>
  <si>
    <t>249-15-7368</t>
  </si>
  <si>
    <t>Christina French</t>
  </si>
  <si>
    <t>SAMA-100871</t>
  </si>
  <si>
    <t>BANK-200871</t>
  </si>
  <si>
    <t>581-01-9488</t>
  </si>
  <si>
    <t>Gregory Jackson</t>
  </si>
  <si>
    <t>+1-914-245-5299x0339</t>
  </si>
  <si>
    <t>SAMA-100872</t>
  </si>
  <si>
    <t>BANK-200872</t>
  </si>
  <si>
    <t>226-41-6055</t>
  </si>
  <si>
    <t>Christina Hernandez</t>
  </si>
  <si>
    <t>+1-695-406-1156x8630</t>
  </si>
  <si>
    <t>SAMA-100873</t>
  </si>
  <si>
    <t>BANK-200873</t>
  </si>
  <si>
    <t>385-42-7572</t>
  </si>
  <si>
    <t>Jeremy Guzman</t>
  </si>
  <si>
    <t>584.342.4889x1454</t>
  </si>
  <si>
    <t>SAMA-100874</t>
  </si>
  <si>
    <t>BANK-200874</t>
  </si>
  <si>
    <t>346-16-4783</t>
  </si>
  <si>
    <t>Veronica Brown</t>
  </si>
  <si>
    <t>001-355-588-9020</t>
  </si>
  <si>
    <t>SAMA-100875</t>
  </si>
  <si>
    <t>BANK-200875</t>
  </si>
  <si>
    <t>457-69-7112</t>
  </si>
  <si>
    <t>Nathaniel Mills</t>
  </si>
  <si>
    <t>001-866-614-9100x404</t>
  </si>
  <si>
    <t>SAMA-100876</t>
  </si>
  <si>
    <t>BANK-200876</t>
  </si>
  <si>
    <t>129-03-9001</t>
  </si>
  <si>
    <t>Jacob Goodman</t>
  </si>
  <si>
    <t>001-723-382-6537x254</t>
  </si>
  <si>
    <t>Kenya</t>
  </si>
  <si>
    <t>SAMA-100877</t>
  </si>
  <si>
    <t>BANK-200877</t>
  </si>
  <si>
    <t>543-44-6474</t>
  </si>
  <si>
    <t>Robert Paul</t>
  </si>
  <si>
    <t>001-468-736-7736x5884</t>
  </si>
  <si>
    <t>SAMA-100878</t>
  </si>
  <si>
    <t>BANK-200878</t>
  </si>
  <si>
    <t>395-61-1933</t>
  </si>
  <si>
    <t>Mrs. Lisa Knight MD</t>
  </si>
  <si>
    <t>001-507-867-2366</t>
  </si>
  <si>
    <t>SAMA-100879</t>
  </si>
  <si>
    <t>BANK-200879</t>
  </si>
  <si>
    <t>793-02-2761</t>
  </si>
  <si>
    <t>Matthew Elliott</t>
  </si>
  <si>
    <t>(630)451-2065</t>
  </si>
  <si>
    <t>SAMA-100880</t>
  </si>
  <si>
    <t>BANK-200880</t>
  </si>
  <si>
    <t>455-27-5628</t>
  </si>
  <si>
    <t>Michael Henson</t>
  </si>
  <si>
    <t>709-487-9543</t>
  </si>
  <si>
    <t>SAMA-100881</t>
  </si>
  <si>
    <t>BANK-200881</t>
  </si>
  <si>
    <t>680-64-7749</t>
  </si>
  <si>
    <t>Todd Barnes</t>
  </si>
  <si>
    <t>884-383-8465</t>
  </si>
  <si>
    <t>SAMA-100882</t>
  </si>
  <si>
    <t>BANK-200882</t>
  </si>
  <si>
    <t>865-72-2355</t>
  </si>
  <si>
    <t>Christopher Mcclure</t>
  </si>
  <si>
    <t>(938)521-3946x7694</t>
  </si>
  <si>
    <t>SAMA-100883</t>
  </si>
  <si>
    <t>BANK-200883</t>
  </si>
  <si>
    <t>093-85-3627</t>
  </si>
  <si>
    <t>Lee Watts</t>
  </si>
  <si>
    <t>001-402-829-4842x90557</t>
  </si>
  <si>
    <t>SAMA-100884</t>
  </si>
  <si>
    <t>BANK-200884</t>
  </si>
  <si>
    <t>212-51-0260</t>
  </si>
  <si>
    <t>William Washington</t>
  </si>
  <si>
    <t>SAMA-100885</t>
  </si>
  <si>
    <t>BANK-200885</t>
  </si>
  <si>
    <t>403-67-7508</t>
  </si>
  <si>
    <t>Scott Bailey</t>
  </si>
  <si>
    <t>(336)480-8096</t>
  </si>
  <si>
    <t>SAMA-100886</t>
  </si>
  <si>
    <t>BANK-200886</t>
  </si>
  <si>
    <t>040-01-7712</t>
  </si>
  <si>
    <t>Jamie Williams</t>
  </si>
  <si>
    <t>001-272-489-2771x20759</t>
  </si>
  <si>
    <t>SAMA-100887</t>
  </si>
  <si>
    <t>BANK-200887</t>
  </si>
  <si>
    <t>030-61-8028</t>
  </si>
  <si>
    <t>David Fuller</t>
  </si>
  <si>
    <t>+1-270-363-1820x31237</t>
  </si>
  <si>
    <t>SAMA-100888</t>
  </si>
  <si>
    <t>BANK-200888</t>
  </si>
  <si>
    <t>649-54-6381</t>
  </si>
  <si>
    <t>Wayne Sharp</t>
  </si>
  <si>
    <t>(360)644-5514x45576</t>
  </si>
  <si>
    <t>SAMA-100889</t>
  </si>
  <si>
    <t>BANK-200889</t>
  </si>
  <si>
    <t>587-19-5472</t>
  </si>
  <si>
    <t>Shannon Williams</t>
  </si>
  <si>
    <t>001-554-676-6833</t>
  </si>
  <si>
    <t>SAMA-100890</t>
  </si>
  <si>
    <t>BANK-200890</t>
  </si>
  <si>
    <t>845-43-4740</t>
  </si>
  <si>
    <t>Christopher Smith</t>
  </si>
  <si>
    <t>527-454-7926</t>
  </si>
  <si>
    <t>SAMA-100891</t>
  </si>
  <si>
    <t>BANK-200891</t>
  </si>
  <si>
    <t>411-86-5059</t>
  </si>
  <si>
    <t>Rebecca Johnson</t>
  </si>
  <si>
    <t>001-914-669-6111x6994</t>
  </si>
  <si>
    <t>SAMA-100892</t>
  </si>
  <si>
    <t>BANK-200892</t>
  </si>
  <si>
    <t>404-16-2007</t>
  </si>
  <si>
    <t>Laura Johnson</t>
  </si>
  <si>
    <t>001-517-622-9921x8789</t>
  </si>
  <si>
    <t>SAMA-100893</t>
  </si>
  <si>
    <t>BANK-200893</t>
  </si>
  <si>
    <t>690-94-8048</t>
  </si>
  <si>
    <t>Nicole Woods</t>
  </si>
  <si>
    <t>SAMA-100894</t>
  </si>
  <si>
    <t>BANK-200894</t>
  </si>
  <si>
    <t>164-48-1875</t>
  </si>
  <si>
    <t>Dr. Allison Park DDS</t>
  </si>
  <si>
    <t>522.946.8187</t>
  </si>
  <si>
    <t>SAMA-100895</t>
  </si>
  <si>
    <t>BANK-200895</t>
  </si>
  <si>
    <t>013-26-1079</t>
  </si>
  <si>
    <t>Billy Pennington</t>
  </si>
  <si>
    <t>SAMA-100896</t>
  </si>
  <si>
    <t>BANK-200896</t>
  </si>
  <si>
    <t>239-34-5865</t>
  </si>
  <si>
    <t>Sonya Thomas</t>
  </si>
  <si>
    <t>SAMA-100897</t>
  </si>
  <si>
    <t>BANK-200897</t>
  </si>
  <si>
    <t>421-66-4092</t>
  </si>
  <si>
    <t>Monica Munoz</t>
  </si>
  <si>
    <t>001-621-517-6494x290</t>
  </si>
  <si>
    <t>SAMA-100898</t>
  </si>
  <si>
    <t>BANK-200898</t>
  </si>
  <si>
    <t>803-91-4532</t>
  </si>
  <si>
    <t>Todd Kelley</t>
  </si>
  <si>
    <t>+1-647-887-7938x8885</t>
  </si>
  <si>
    <t>SAMA-100899</t>
  </si>
  <si>
    <t>BANK-200899</t>
  </si>
  <si>
    <t>873-87-1863</t>
  </si>
  <si>
    <t>Amanda Wright</t>
  </si>
  <si>
    <t>249.607.0579</t>
  </si>
  <si>
    <t>SAMA-100900</t>
  </si>
  <si>
    <t>BANK-200900</t>
  </si>
  <si>
    <t>196-62-4300</t>
  </si>
  <si>
    <t>David James</t>
  </si>
  <si>
    <t>204.557.8011</t>
  </si>
  <si>
    <t>SAMA-100901</t>
  </si>
  <si>
    <t>BANK-200901</t>
  </si>
  <si>
    <t>329-11-1298</t>
  </si>
  <si>
    <t>Donald Bernard</t>
  </si>
  <si>
    <t>SAMA-100902</t>
  </si>
  <si>
    <t>BANK-200902</t>
  </si>
  <si>
    <t>015-41-8789</t>
  </si>
  <si>
    <t>Madison Richards</t>
  </si>
  <si>
    <t>(648)719-9731x90264</t>
  </si>
  <si>
    <t>SAMA-100903</t>
  </si>
  <si>
    <t>BANK-200903</t>
  </si>
  <si>
    <t>857-16-7059</t>
  </si>
  <si>
    <t>Andre Lane</t>
  </si>
  <si>
    <t>563.944.9373x48679</t>
  </si>
  <si>
    <t>SAMA-100904</t>
  </si>
  <si>
    <t>BANK-200904</t>
  </si>
  <si>
    <t>080-84-7842</t>
  </si>
  <si>
    <t>Christopher Brown</t>
  </si>
  <si>
    <t>776-223-4734</t>
  </si>
  <si>
    <t>SAMA-100905</t>
  </si>
  <si>
    <t>BANK-200905</t>
  </si>
  <si>
    <t>370-92-4831</t>
  </si>
  <si>
    <t>Anthony Robinson</t>
  </si>
  <si>
    <t>001-801-971-7444</t>
  </si>
  <si>
    <t>SAMA-100906</t>
  </si>
  <si>
    <t>BANK-200906</t>
  </si>
  <si>
    <t>017-39-8203</t>
  </si>
  <si>
    <t>Judy Elliott</t>
  </si>
  <si>
    <t>SAMA-100907</t>
  </si>
  <si>
    <t>BANK-200907</t>
  </si>
  <si>
    <t>793-61-6573</t>
  </si>
  <si>
    <t>Tammy Freeman</t>
  </si>
  <si>
    <t>SAMA-100908</t>
  </si>
  <si>
    <t>BANK-200908</t>
  </si>
  <si>
    <t>744-09-3448</t>
  </si>
  <si>
    <t>Melinda Baker</t>
  </si>
  <si>
    <t>(317)493-3290</t>
  </si>
  <si>
    <t>SAMA-100909</t>
  </si>
  <si>
    <t>BANK-200909</t>
  </si>
  <si>
    <t>222-41-0550</t>
  </si>
  <si>
    <t>Chad Myers</t>
  </si>
  <si>
    <t>777-735-7038x36794</t>
  </si>
  <si>
    <t>SAMA-100910</t>
  </si>
  <si>
    <t>BANK-200910</t>
  </si>
  <si>
    <t>218-24-8278</t>
  </si>
  <si>
    <t>Amy Schaefer</t>
  </si>
  <si>
    <t>848.786.2046x4547</t>
  </si>
  <si>
    <t>SAMA-100911</t>
  </si>
  <si>
    <t>BANK-200911</t>
  </si>
  <si>
    <t>374-89-6365</t>
  </si>
  <si>
    <t>Peter Mccullough</t>
  </si>
  <si>
    <t>990.688.0953x184</t>
  </si>
  <si>
    <t>Djibouti</t>
  </si>
  <si>
    <t>SAMA-100912</t>
  </si>
  <si>
    <t>BANK-200912</t>
  </si>
  <si>
    <t>427-21-6989</t>
  </si>
  <si>
    <t>Erika Bowers</t>
  </si>
  <si>
    <t>(436)679-0450x657</t>
  </si>
  <si>
    <t>SAMA-100913</t>
  </si>
  <si>
    <t>BANK-200913</t>
  </si>
  <si>
    <t>144-23-8356</t>
  </si>
  <si>
    <t>Jennifer Ward</t>
  </si>
  <si>
    <t>342-779-4653x768</t>
  </si>
  <si>
    <t>SAMA-100914</t>
  </si>
  <si>
    <t>BANK-200914</t>
  </si>
  <si>
    <t>284-24-1726</t>
  </si>
  <si>
    <t>Malik Hughes</t>
  </si>
  <si>
    <t>(983)479-4219x57408</t>
  </si>
  <si>
    <t>SAMA-100915</t>
  </si>
  <si>
    <t>BANK-200915</t>
  </si>
  <si>
    <t>316-05-8288</t>
  </si>
  <si>
    <t>+1-979-739-0504x346</t>
  </si>
  <si>
    <t>SAMA-100916</t>
  </si>
  <si>
    <t>BANK-200916</t>
  </si>
  <si>
    <t>144-80-7790</t>
  </si>
  <si>
    <t>Christine Vargas</t>
  </si>
  <si>
    <t>406.888.1665x8445</t>
  </si>
  <si>
    <t>SAMA-100917</t>
  </si>
  <si>
    <t>BANK-200917</t>
  </si>
  <si>
    <t>330-49-2618</t>
  </si>
  <si>
    <t>Michele Park</t>
  </si>
  <si>
    <t>890.839.2933x85065</t>
  </si>
  <si>
    <t>SAMA-100918</t>
  </si>
  <si>
    <t>BANK-200918</t>
  </si>
  <si>
    <t>726-62-2261</t>
  </si>
  <si>
    <t>Lance Hall</t>
  </si>
  <si>
    <t>+1-260-889-4446x80699</t>
  </si>
  <si>
    <t>SAMA-100919</t>
  </si>
  <si>
    <t>BANK-200919</t>
  </si>
  <si>
    <t>634-43-7266</t>
  </si>
  <si>
    <t>Alicia Mitchell</t>
  </si>
  <si>
    <t>SAMA-100920</t>
  </si>
  <si>
    <t>BANK-200920</t>
  </si>
  <si>
    <t>826-91-3131</t>
  </si>
  <si>
    <t>Richard Gregory</t>
  </si>
  <si>
    <t>SAMA-100921</t>
  </si>
  <si>
    <t>BANK-200921</t>
  </si>
  <si>
    <t>835-72-6601</t>
  </si>
  <si>
    <t>Jennifer Barry</t>
  </si>
  <si>
    <t>956.637.4010x630</t>
  </si>
  <si>
    <t>SAMA-100922</t>
  </si>
  <si>
    <t>BANK-200922</t>
  </si>
  <si>
    <t>123-77-1916</t>
  </si>
  <si>
    <t>Jessica Hughes</t>
  </si>
  <si>
    <t>777.371.4274x2503</t>
  </si>
  <si>
    <t>SAMA-100923</t>
  </si>
  <si>
    <t>BANK-200923</t>
  </si>
  <si>
    <t>384-94-6500</t>
  </si>
  <si>
    <t>Christine Howard</t>
  </si>
  <si>
    <t>805.446.9296</t>
  </si>
  <si>
    <t>SAMA-100924</t>
  </si>
  <si>
    <t>BANK-200924</t>
  </si>
  <si>
    <t>595-81-3399</t>
  </si>
  <si>
    <t>Kelly Wright</t>
  </si>
  <si>
    <t>296-369-8833x618</t>
  </si>
  <si>
    <t>SAMA-100925</t>
  </si>
  <si>
    <t>BANK-200925</t>
  </si>
  <si>
    <t>682-32-7699</t>
  </si>
  <si>
    <t>David Huffman</t>
  </si>
  <si>
    <t>(867)698-7745</t>
  </si>
  <si>
    <t>SAMA-100926</t>
  </si>
  <si>
    <t>BANK-200926</t>
  </si>
  <si>
    <t>597-20-3514</t>
  </si>
  <si>
    <t>Gary Cain</t>
  </si>
  <si>
    <t>222-945-7706x23152</t>
  </si>
  <si>
    <t>SAMA-100927</t>
  </si>
  <si>
    <t>BANK-200927</t>
  </si>
  <si>
    <t>106-97-8251</t>
  </si>
  <si>
    <t>James Clark</t>
  </si>
  <si>
    <t>(505)926-3032</t>
  </si>
  <si>
    <t>SAMA-100928</t>
  </si>
  <si>
    <t>BANK-200928</t>
  </si>
  <si>
    <t>630-36-8003</t>
  </si>
  <si>
    <t>Michael Gonzales</t>
  </si>
  <si>
    <t>(916)935-9010</t>
  </si>
  <si>
    <t>SAMA-100929</t>
  </si>
  <si>
    <t>BANK-200929</t>
  </si>
  <si>
    <t>211-45-3067</t>
  </si>
  <si>
    <t>Timothy Silva</t>
  </si>
  <si>
    <t>601-622-0951</t>
  </si>
  <si>
    <t>SAMA-100930</t>
  </si>
  <si>
    <t>BANK-200930</t>
  </si>
  <si>
    <t>413-32-6323</t>
  </si>
  <si>
    <t>Carlos Hunter</t>
  </si>
  <si>
    <t>SAMA-100931</t>
  </si>
  <si>
    <t>BANK-200931</t>
  </si>
  <si>
    <t>029-86-5911</t>
  </si>
  <si>
    <t>Richard Williams</t>
  </si>
  <si>
    <t>(888)830-6075x18579</t>
  </si>
  <si>
    <t>SAMA-100932</t>
  </si>
  <si>
    <t>BANK-200932</t>
  </si>
  <si>
    <t>043-67-5027</t>
  </si>
  <si>
    <t>William Aguirre</t>
  </si>
  <si>
    <t>+1-345-768-8059x41862</t>
  </si>
  <si>
    <t>SAMA-100933</t>
  </si>
  <si>
    <t>BANK-200933</t>
  </si>
  <si>
    <t>572-74-1224</t>
  </si>
  <si>
    <t>Anthony Bray</t>
  </si>
  <si>
    <t>560-335-7816x261</t>
  </si>
  <si>
    <t>SAMA-100934</t>
  </si>
  <si>
    <t>BANK-200934</t>
  </si>
  <si>
    <t>391-25-9677</t>
  </si>
  <si>
    <t>David Burgess</t>
  </si>
  <si>
    <t>470-657-0627x337</t>
  </si>
  <si>
    <t>SAMA-100935</t>
  </si>
  <si>
    <t>BANK-200935</t>
  </si>
  <si>
    <t>603-78-4336</t>
  </si>
  <si>
    <t>Frank Gonzalez</t>
  </si>
  <si>
    <t>001-281-692-8499</t>
  </si>
  <si>
    <t>SAMA-100936</t>
  </si>
  <si>
    <t>BANK-200936</t>
  </si>
  <si>
    <t>352-62-1189</t>
  </si>
  <si>
    <t>Michael Wagner</t>
  </si>
  <si>
    <t>SAMA-100937</t>
  </si>
  <si>
    <t>BANK-200937</t>
  </si>
  <si>
    <t>325-54-2557</t>
  </si>
  <si>
    <t>Sara Kaufman</t>
  </si>
  <si>
    <t>001-929-832-9198</t>
  </si>
  <si>
    <t>SAMA-100938</t>
  </si>
  <si>
    <t>BANK-200938</t>
  </si>
  <si>
    <t>743-86-2216</t>
  </si>
  <si>
    <t>Cynthia Pugh</t>
  </si>
  <si>
    <t>+1-309-440-0145x4766</t>
  </si>
  <si>
    <t>Bahrain</t>
  </si>
  <si>
    <t>SAMA-100939</t>
  </si>
  <si>
    <t>BANK-200939</t>
  </si>
  <si>
    <t>669-27-8863</t>
  </si>
  <si>
    <t>Jill Brown</t>
  </si>
  <si>
    <t>593-265-6435x7502</t>
  </si>
  <si>
    <t>SAMA-100940</t>
  </si>
  <si>
    <t>BANK-200940</t>
  </si>
  <si>
    <t>576-57-1338</t>
  </si>
  <si>
    <t>Kayla Smith</t>
  </si>
  <si>
    <t>(887)737-5511x726</t>
  </si>
  <si>
    <t>SAMA-100941</t>
  </si>
  <si>
    <t>BANK-200941</t>
  </si>
  <si>
    <t>561-78-6587</t>
  </si>
  <si>
    <t>Nancy Sanchez</t>
  </si>
  <si>
    <t>SAMA-100942</t>
  </si>
  <si>
    <t>BANK-200942</t>
  </si>
  <si>
    <t>548-78-8573</t>
  </si>
  <si>
    <t>Douglas Flores</t>
  </si>
  <si>
    <t>001-913-480-2102x2624</t>
  </si>
  <si>
    <t>SAMA-100943</t>
  </si>
  <si>
    <t>BANK-200943</t>
  </si>
  <si>
    <t>638-39-5924</t>
  </si>
  <si>
    <t>(936)485-5219x6260</t>
  </si>
  <si>
    <t>SAMA-100944</t>
  </si>
  <si>
    <t>BANK-200944</t>
  </si>
  <si>
    <t>887-36-6358</t>
  </si>
  <si>
    <t>Anne Morgan</t>
  </si>
  <si>
    <t>001-475-352-6242</t>
  </si>
  <si>
    <t>SAMA-100945</t>
  </si>
  <si>
    <t>BANK-200945</t>
  </si>
  <si>
    <t>491-40-8924</t>
  </si>
  <si>
    <t>Denise Warner</t>
  </si>
  <si>
    <t>275-237-2042x250</t>
  </si>
  <si>
    <t>SAMA-100946</t>
  </si>
  <si>
    <t>BANK-200946</t>
  </si>
  <si>
    <t>578-60-9903</t>
  </si>
  <si>
    <t>Robert Foster</t>
  </si>
  <si>
    <t>001-938-374-9228x10420</t>
  </si>
  <si>
    <t>SAMA-100947</t>
  </si>
  <si>
    <t>BANK-200947</t>
  </si>
  <si>
    <t>588-96-4852</t>
  </si>
  <si>
    <t>Donna Salazar</t>
  </si>
  <si>
    <t>431-431-6744x6222</t>
  </si>
  <si>
    <t>SAMA-100948</t>
  </si>
  <si>
    <t>BANK-200948</t>
  </si>
  <si>
    <t>655-36-3014</t>
  </si>
  <si>
    <t>Ronnie Roberts</t>
  </si>
  <si>
    <t>540-911-3556x805</t>
  </si>
  <si>
    <t>SAMA-100949</t>
  </si>
  <si>
    <t>BANK-200949</t>
  </si>
  <si>
    <t>635-48-5743</t>
  </si>
  <si>
    <t>Keith Thompson</t>
  </si>
  <si>
    <t>267.810.0532</t>
  </si>
  <si>
    <t>SAMA-100950</t>
  </si>
  <si>
    <t>BANK-200950</t>
  </si>
  <si>
    <t>232-49-2237</t>
  </si>
  <si>
    <t>Kerri Miller</t>
  </si>
  <si>
    <t>SAMA-100951</t>
  </si>
  <si>
    <t>BANK-200951</t>
  </si>
  <si>
    <t>715-39-0037</t>
  </si>
  <si>
    <t>Sarah Daniel</t>
  </si>
  <si>
    <t>+1-996-879-9525x3499</t>
  </si>
  <si>
    <t>SAMA-100952</t>
  </si>
  <si>
    <t>BANK-200952</t>
  </si>
  <si>
    <t>085-11-0633</t>
  </si>
  <si>
    <t>Christopher Kelly</t>
  </si>
  <si>
    <t>215.283.0895</t>
  </si>
  <si>
    <t>SAMA-100953</t>
  </si>
  <si>
    <t>BANK-200953</t>
  </si>
  <si>
    <t>674-15-2117</t>
  </si>
  <si>
    <t>Michael Hall</t>
  </si>
  <si>
    <t>(351)857-2423x903</t>
  </si>
  <si>
    <t>SAMA-100954</t>
  </si>
  <si>
    <t>BANK-200954</t>
  </si>
  <si>
    <t>336-92-0307</t>
  </si>
  <si>
    <t>Michael Acevedo</t>
  </si>
  <si>
    <t>655.880.7773x76434</t>
  </si>
  <si>
    <t>SAMA-100955</t>
  </si>
  <si>
    <t>BANK-200955</t>
  </si>
  <si>
    <t>402-12-5979</t>
  </si>
  <si>
    <t>Donna Watson MD</t>
  </si>
  <si>
    <t>(333)905-3857</t>
  </si>
  <si>
    <t>Equatorial Guinea</t>
  </si>
  <si>
    <t>SAMA-100956</t>
  </si>
  <si>
    <t>BANK-200956</t>
  </si>
  <si>
    <t>173-72-9292</t>
  </si>
  <si>
    <t>Susan Williams</t>
  </si>
  <si>
    <t>692-900-0038x6965</t>
  </si>
  <si>
    <t>SAMA-100957</t>
  </si>
  <si>
    <t>BANK-200957</t>
  </si>
  <si>
    <t>428-25-1418</t>
  </si>
  <si>
    <t>Jennifer Barnes</t>
  </si>
  <si>
    <t>849-948-9414x3525</t>
  </si>
  <si>
    <t>SAMA-100958</t>
  </si>
  <si>
    <t>BANK-200958</t>
  </si>
  <si>
    <t>234-94-5057</t>
  </si>
  <si>
    <t>Vanessa Berry</t>
  </si>
  <si>
    <t>SAMA-100959</t>
  </si>
  <si>
    <t>BANK-200959</t>
  </si>
  <si>
    <t>296-73-7026</t>
  </si>
  <si>
    <t>Victor Carroll</t>
  </si>
  <si>
    <t>994.646.5311x30874</t>
  </si>
  <si>
    <t>SAMA-100960</t>
  </si>
  <si>
    <t>BANK-200960</t>
  </si>
  <si>
    <t>805-85-5049</t>
  </si>
  <si>
    <t>Chelsea Rose</t>
  </si>
  <si>
    <t>001-665-945-6197x86213</t>
  </si>
  <si>
    <t>SAMA-100961</t>
  </si>
  <si>
    <t>BANK-200961</t>
  </si>
  <si>
    <t>369-47-4967</t>
  </si>
  <si>
    <t>Rebekah Casey</t>
  </si>
  <si>
    <t>936-261-1833x79903</t>
  </si>
  <si>
    <t>SAMA-100962</t>
  </si>
  <si>
    <t>BANK-200962</t>
  </si>
  <si>
    <t>231-28-4548</t>
  </si>
  <si>
    <t>Lori Tran</t>
  </si>
  <si>
    <t>SAMA-100963</t>
  </si>
  <si>
    <t>BANK-200963</t>
  </si>
  <si>
    <t>289-57-8251</t>
  </si>
  <si>
    <t>Christopher Petersen</t>
  </si>
  <si>
    <t>528-904-9274x966</t>
  </si>
  <si>
    <t>SAMA-100964</t>
  </si>
  <si>
    <t>BANK-200964</t>
  </si>
  <si>
    <t>673-29-9158</t>
  </si>
  <si>
    <t>Ronald Rogers</t>
  </si>
  <si>
    <t>(322)216-4051</t>
  </si>
  <si>
    <t>SAMA-100965</t>
  </si>
  <si>
    <t>BANK-200965</t>
  </si>
  <si>
    <t>652-74-6064</t>
  </si>
  <si>
    <t>Michelle Harrison</t>
  </si>
  <si>
    <t>(587)985-5209</t>
  </si>
  <si>
    <t>SAMA-100966</t>
  </si>
  <si>
    <t>BANK-200966</t>
  </si>
  <si>
    <t>166-02-3704</t>
  </si>
  <si>
    <t>Danny Brown</t>
  </si>
  <si>
    <t>769.337.2939</t>
  </si>
  <si>
    <t>SAMA-100967</t>
  </si>
  <si>
    <t>BANK-200967</t>
  </si>
  <si>
    <t>846-14-3410</t>
  </si>
  <si>
    <t>Richard Nelson</t>
  </si>
  <si>
    <t>+1-475-903-4636x66653</t>
  </si>
  <si>
    <t>SAMA-100968</t>
  </si>
  <si>
    <t>BANK-200968</t>
  </si>
  <si>
    <t>741-31-6603</t>
  </si>
  <si>
    <t>Kathy Turner</t>
  </si>
  <si>
    <t>(701)468-7493x5952</t>
  </si>
  <si>
    <t>SAMA-100969</t>
  </si>
  <si>
    <t>BANK-200969</t>
  </si>
  <si>
    <t>401-04-4567</t>
  </si>
  <si>
    <t>Shari Oconnor</t>
  </si>
  <si>
    <t>001-547-718-9875x60616</t>
  </si>
  <si>
    <t>SAMA-100970</t>
  </si>
  <si>
    <t>BANK-200970</t>
  </si>
  <si>
    <t>831-41-7450</t>
  </si>
  <si>
    <t>Bradley Lee</t>
  </si>
  <si>
    <t>+1-854-411-8763x1946</t>
  </si>
  <si>
    <t>SAMA-100971</t>
  </si>
  <si>
    <t>BANK-200971</t>
  </si>
  <si>
    <t>892-65-8967</t>
  </si>
  <si>
    <t>Matthew Schultz</t>
  </si>
  <si>
    <t>344-853-3683</t>
  </si>
  <si>
    <t>SAMA-100972</t>
  </si>
  <si>
    <t>BANK-200972</t>
  </si>
  <si>
    <t>360-82-5433</t>
  </si>
  <si>
    <t>Justin Harris</t>
  </si>
  <si>
    <t>541-221-3721</t>
  </si>
  <si>
    <t>SAMA-100973</t>
  </si>
  <si>
    <t>BANK-200973</t>
  </si>
  <si>
    <t>544-89-9232</t>
  </si>
  <si>
    <t>Anna Ford</t>
  </si>
  <si>
    <t>001-324-887-7920x353</t>
  </si>
  <si>
    <t>SAMA-100974</t>
  </si>
  <si>
    <t>BANK-200974</t>
  </si>
  <si>
    <t>503-38-9963</t>
  </si>
  <si>
    <t>Hector Ritter</t>
  </si>
  <si>
    <t>+1-327-424-6075x0297</t>
  </si>
  <si>
    <t>SAMA-100975</t>
  </si>
  <si>
    <t>BANK-200975</t>
  </si>
  <si>
    <t>264-98-0888</t>
  </si>
  <si>
    <t>Becky Sanchez</t>
  </si>
  <si>
    <t>997.294.4917</t>
  </si>
  <si>
    <t>SAMA-100976</t>
  </si>
  <si>
    <t>BANK-200976</t>
  </si>
  <si>
    <t>416-43-7950</t>
  </si>
  <si>
    <t>Ian Pham</t>
  </si>
  <si>
    <t>973-241-6187</t>
  </si>
  <si>
    <t>Colombia</t>
  </si>
  <si>
    <t>SAMA-100977</t>
  </si>
  <si>
    <t>BANK-200977</t>
  </si>
  <si>
    <t>781-14-2151</t>
  </si>
  <si>
    <t>Jean Wood</t>
  </si>
  <si>
    <t>565.334.1260</t>
  </si>
  <si>
    <t>SAMA-100978</t>
  </si>
  <si>
    <t>BANK-200978</t>
  </si>
  <si>
    <t>411-91-4038</t>
  </si>
  <si>
    <t>Joel Le</t>
  </si>
  <si>
    <t>797-577-9368x0832</t>
  </si>
  <si>
    <t>SAMA-100979</t>
  </si>
  <si>
    <t>BANK-200979</t>
  </si>
  <si>
    <t>277-78-3952</t>
  </si>
  <si>
    <t>Michael Smith</t>
  </si>
  <si>
    <t>564.370.4740x2719</t>
  </si>
  <si>
    <t>SAMA-100980</t>
  </si>
  <si>
    <t>BANK-200980</t>
  </si>
  <si>
    <t>803-90-9719</t>
  </si>
  <si>
    <t>Terry Smith</t>
  </si>
  <si>
    <t>001-806-761-0265x9565</t>
  </si>
  <si>
    <t>SAMA-100981</t>
  </si>
  <si>
    <t>BANK-200981</t>
  </si>
  <si>
    <t>533-62-3597</t>
  </si>
  <si>
    <t>Rhonda French</t>
  </si>
  <si>
    <t>297.932.6172</t>
  </si>
  <si>
    <t>SAMA-100982</t>
  </si>
  <si>
    <t>BANK-200982</t>
  </si>
  <si>
    <t>196-83-5798</t>
  </si>
  <si>
    <t>Carolyn Henry</t>
  </si>
  <si>
    <t>(280)701-3726x61050</t>
  </si>
  <si>
    <t>SAMA-100983</t>
  </si>
  <si>
    <t>BANK-200983</t>
  </si>
  <si>
    <t>351-23-9443</t>
  </si>
  <si>
    <t>Rebecca Garza</t>
  </si>
  <si>
    <t>(632)460-9923</t>
  </si>
  <si>
    <t>SAMA-100984</t>
  </si>
  <si>
    <t>BANK-200984</t>
  </si>
  <si>
    <t>137-21-0659</t>
  </si>
  <si>
    <t>Alicia Smith</t>
  </si>
  <si>
    <t>+1-264-744-8387x05463</t>
  </si>
  <si>
    <t>SAMA-100985</t>
  </si>
  <si>
    <t>BANK-200985</t>
  </si>
  <si>
    <t>219-95-9140</t>
  </si>
  <si>
    <t>Timothy Brown</t>
  </si>
  <si>
    <t>403.790.4341x546</t>
  </si>
  <si>
    <t>SAMA-100986</t>
  </si>
  <si>
    <t>BANK-200986</t>
  </si>
  <si>
    <t>876-84-2447</t>
  </si>
  <si>
    <t>Samantha Page</t>
  </si>
  <si>
    <t>SAMA-100987</t>
  </si>
  <si>
    <t>BANK-200987</t>
  </si>
  <si>
    <t>715-38-9377</t>
  </si>
  <si>
    <t>Mary Gross</t>
  </si>
  <si>
    <t>251-908-1631x3418</t>
  </si>
  <si>
    <t>SAMA-100988</t>
  </si>
  <si>
    <t>BANK-200988</t>
  </si>
  <si>
    <t>340-40-5533</t>
  </si>
  <si>
    <t>Christopher Turner</t>
  </si>
  <si>
    <t>345-851-0924</t>
  </si>
  <si>
    <t>SAMA-100989</t>
  </si>
  <si>
    <t>BANK-200989</t>
  </si>
  <si>
    <t>333-79-2168</t>
  </si>
  <si>
    <t>Tyler Martin</t>
  </si>
  <si>
    <t>SAMA-100990</t>
  </si>
  <si>
    <t>BANK-200990</t>
  </si>
  <si>
    <t>487-29-7558</t>
  </si>
  <si>
    <t>Kayla Jones MD</t>
  </si>
  <si>
    <t>SAMA-100991</t>
  </si>
  <si>
    <t>BANK-200991</t>
  </si>
  <si>
    <t>373-57-9956</t>
  </si>
  <si>
    <t>Bethany Jensen</t>
  </si>
  <si>
    <t>993.477.2280x0184</t>
  </si>
  <si>
    <t>SAMA-100992</t>
  </si>
  <si>
    <t>BANK-200992</t>
  </si>
  <si>
    <t>314-79-0729</t>
  </si>
  <si>
    <t>Scott Sanchez</t>
  </si>
  <si>
    <t>653-390-3215</t>
  </si>
  <si>
    <t>SAMA-100993</t>
  </si>
  <si>
    <t>BANK-200993</t>
  </si>
  <si>
    <t>544-56-0339</t>
  </si>
  <si>
    <t>Kelsey Thompson</t>
  </si>
  <si>
    <t>960-405-9538x8653</t>
  </si>
  <si>
    <t>SAMA-100994</t>
  </si>
  <si>
    <t>BANK-200994</t>
  </si>
  <si>
    <t>262-25-4983</t>
  </si>
  <si>
    <t>Tara Jensen</t>
  </si>
  <si>
    <t>717-427-9917x215</t>
  </si>
  <si>
    <t>SAMA-100995</t>
  </si>
  <si>
    <t>BANK-200995</t>
  </si>
  <si>
    <t>584-35-5602</t>
  </si>
  <si>
    <t>Robert Peterson</t>
  </si>
  <si>
    <t>961-596-0347x33798</t>
  </si>
  <si>
    <t>SAMA-100996</t>
  </si>
  <si>
    <t>BANK-200996</t>
  </si>
  <si>
    <t>160-83-5799</t>
  </si>
  <si>
    <t>Beth Johnson</t>
  </si>
  <si>
    <t>001-816-861-1639x85031</t>
  </si>
  <si>
    <t>SAMA-100997</t>
  </si>
  <si>
    <t>BANK-200997</t>
  </si>
  <si>
    <t>606-73-9482</t>
  </si>
  <si>
    <t>Debra Watkins PhD</t>
  </si>
  <si>
    <t>575.896.5873x27245</t>
  </si>
  <si>
    <t>SAMA-100998</t>
  </si>
  <si>
    <t>BANK-200998</t>
  </si>
  <si>
    <t>757-96-4855</t>
  </si>
  <si>
    <t>Savannah Cortez</t>
  </si>
  <si>
    <t>001-808-724-4915x261</t>
  </si>
  <si>
    <t>SAMA-100999</t>
  </si>
  <si>
    <t>BANK-200999</t>
  </si>
  <si>
    <t>407-50-2683</t>
  </si>
  <si>
    <t>John Yates</t>
  </si>
  <si>
    <t>+1-311-316-3135x744</t>
  </si>
  <si>
    <t>Transaction_ID</t>
  </si>
  <si>
    <t>Date</t>
  </si>
  <si>
    <t>Time</t>
  </si>
  <si>
    <t>Main_Channel</t>
  </si>
  <si>
    <t>Sub_Channel</t>
  </si>
  <si>
    <t>Main_Transaction_Type</t>
  </si>
  <si>
    <t>Sub_Transaction_Type</t>
  </si>
  <si>
    <t>Transaction_Amount</t>
  </si>
  <si>
    <t>Frozen_Amount</t>
  </si>
  <si>
    <t>Beneficiary_Type</t>
  </si>
  <si>
    <t>Beneficiary_Name</t>
  </si>
  <si>
    <t>Beneficiary_Organization</t>
  </si>
  <si>
    <t>Beneficiary_ID</t>
  </si>
  <si>
    <t>Beneficiary_Account_Info</t>
  </si>
  <si>
    <t>Chargeback_Status</t>
  </si>
  <si>
    <t>Chargeback_Amount_SAR</t>
  </si>
  <si>
    <t>EServices_Session_ID</t>
  </si>
  <si>
    <t>Refunded_Amount</t>
  </si>
  <si>
    <t>SAMA-500000</t>
  </si>
  <si>
    <t>BANK-600000</t>
  </si>
  <si>
    <t>TXN-700000</t>
  </si>
  <si>
    <t>POS</t>
  </si>
  <si>
    <t>Supermarket</t>
  </si>
  <si>
    <t>Payment</t>
  </si>
  <si>
    <t>Gov</t>
  </si>
  <si>
    <t>foreign</t>
  </si>
  <si>
    <t>Brian Lopez</t>
  </si>
  <si>
    <t>Cline and Sons</t>
  </si>
  <si>
    <t>581-94-3936</t>
  </si>
  <si>
    <t>GB77ZVJU99195568620921</t>
  </si>
  <si>
    <t>d94476d1-3685-4134-be7e-bb80e6236038</t>
  </si>
  <si>
    <t>SAMA-500001</t>
  </si>
  <si>
    <t>BANK-600001</t>
  </si>
  <si>
    <t>TXN-700001</t>
  </si>
  <si>
    <t>Mobile</t>
  </si>
  <si>
    <t>iOS</t>
  </si>
  <si>
    <t>Withdrawal</t>
  </si>
  <si>
    <t>ATM</t>
  </si>
  <si>
    <t>SADAD</t>
  </si>
  <si>
    <t>Christopher Mcgee</t>
  </si>
  <si>
    <t>Robertson and Sons</t>
  </si>
  <si>
    <t>173-75-5568</t>
  </si>
  <si>
    <t>GB29DSVS70999853775970</t>
  </si>
  <si>
    <t>7b22611e-5140-400d-a5f0-f6d7bd6ea7bb</t>
  </si>
  <si>
    <t>SAMA-500002</t>
  </si>
  <si>
    <t>BANK-600002</t>
  </si>
  <si>
    <t>TXN-700002</t>
  </si>
  <si>
    <t>Retail</t>
  </si>
  <si>
    <t>Amanda Estrada</t>
  </si>
  <si>
    <t>Andrews-Gonzalez</t>
  </si>
  <si>
    <t>118-88-1532</t>
  </si>
  <si>
    <t>GB93UGUJ67519264523541</t>
  </si>
  <si>
    <t>7d4ec852-1a88-4fca-8d79-d35b1cbad30e</t>
  </si>
  <si>
    <t>SAMA-500003</t>
  </si>
  <si>
    <t>BANK-600003</t>
  </si>
  <si>
    <t>TXN-700003</t>
  </si>
  <si>
    <t>Karen Heath</t>
  </si>
  <si>
    <t>Cook LLC</t>
  </si>
  <si>
    <t>160-26-7471</t>
  </si>
  <si>
    <t>GB57UFLY30737672407650</t>
  </si>
  <si>
    <t>0f0a73ff-af7e-4691-a357-4c8a97f44221</t>
  </si>
  <si>
    <t>SAMA-500004</t>
  </si>
  <si>
    <t>BANK-600004</t>
  </si>
  <si>
    <t>TXN-700004</t>
  </si>
  <si>
    <t>Balance Inquiry</t>
  </si>
  <si>
    <t>bank</t>
  </si>
  <si>
    <t>Jacob Whitaker</t>
  </si>
  <si>
    <t>Nguyen and Sons</t>
  </si>
  <si>
    <t>715-26-3407</t>
  </si>
  <si>
    <t>GB64ODMK72152489649801</t>
  </si>
  <si>
    <t>711944d8-8499-486c-9a77-60af5f509174</t>
  </si>
  <si>
    <t>SAMA-500005</t>
  </si>
  <si>
    <t>BANK-600005</t>
  </si>
  <si>
    <t>TXN-700005</t>
  </si>
  <si>
    <t>Web</t>
  </si>
  <si>
    <t>Transfer</t>
  </si>
  <si>
    <t>Other Bank</t>
  </si>
  <si>
    <t>merchant</t>
  </si>
  <si>
    <t>Joann Carlson</t>
  </si>
  <si>
    <t>Martinez-Nixon</t>
  </si>
  <si>
    <t>129-13-1370</t>
  </si>
  <si>
    <t>GB23GQKJ55679248633956</t>
  </si>
  <si>
    <t>55699851-2f11-469f-8aed-25c08108b13d</t>
  </si>
  <si>
    <t>SAMA-500006</t>
  </si>
  <si>
    <t>BANK-600006</t>
  </si>
  <si>
    <t>TXN-700006</t>
  </si>
  <si>
    <t>Browser</t>
  </si>
  <si>
    <t>Peter Hill</t>
  </si>
  <si>
    <t>Olson-Wheeler</t>
  </si>
  <si>
    <t>585-27-9642</t>
  </si>
  <si>
    <t>GB96VTBC74329460917280</t>
  </si>
  <si>
    <t>d9236db4-357e-47d7-bc50-22ff3e6a4535</t>
  </si>
  <si>
    <t>SAMA-500007</t>
  </si>
  <si>
    <t>BANK-600007</t>
  </si>
  <si>
    <t>TXN-700007</t>
  </si>
  <si>
    <t>William Gilbert</t>
  </si>
  <si>
    <t>Johnson-Morse</t>
  </si>
  <si>
    <t>712-51-2474</t>
  </si>
  <si>
    <t>GB27DUUV22150871146232</t>
  </si>
  <si>
    <t>b2cc73db-f7b0-4b12-9fa6-f46412bb7e65</t>
  </si>
  <si>
    <t>SAMA-500008</t>
  </si>
  <si>
    <t>BANK-600008</t>
  </si>
  <si>
    <t>TXN-700008</t>
  </si>
  <si>
    <t>Deposit</t>
  </si>
  <si>
    <t>Cheque</t>
  </si>
  <si>
    <t>Andrew Shaw</t>
  </si>
  <si>
    <t>Stewart, Clark and Lynch</t>
  </si>
  <si>
    <t>739-54-4755</t>
  </si>
  <si>
    <t>GB50BZYJ46494809064554</t>
  </si>
  <si>
    <t>783a5d1c-5ed3-4ccd-b62b-9024b7a2a199</t>
  </si>
  <si>
    <t>SAMA-500009</t>
  </si>
  <si>
    <t>BANK-600009</t>
  </si>
  <si>
    <t>TXN-700009</t>
  </si>
  <si>
    <t>Deanna Brooks</t>
  </si>
  <si>
    <t>Hernandez, Beck and Cordova</t>
  </si>
  <si>
    <t>264-97-3407</t>
  </si>
  <si>
    <t>GB62NBVJ17027515183879</t>
  </si>
  <si>
    <t>b007c14e-4387-4763-ba4c-ffc6b7708789</t>
  </si>
  <si>
    <t>SAMA-500010</t>
  </si>
  <si>
    <t>BANK-600010</t>
  </si>
  <si>
    <t>TXN-700010</t>
  </si>
  <si>
    <t>Teller</t>
  </si>
  <si>
    <t>Amy Villegas</t>
  </si>
  <si>
    <t>Sanders LLC</t>
  </si>
  <si>
    <t>599-76-3208</t>
  </si>
  <si>
    <t>GB97LMSO34452672261350</t>
  </si>
  <si>
    <t>f6273e60-7006-44a5-a246-02a11f5e69dc</t>
  </si>
  <si>
    <t>SAMA-500011</t>
  </si>
  <si>
    <t>BANK-600011</t>
  </si>
  <si>
    <t>TXN-700011</t>
  </si>
  <si>
    <t>Amy Lawrence PhD</t>
  </si>
  <si>
    <t>Green, Carrillo and Fuller</t>
  </si>
  <si>
    <t>140-48-6449</t>
  </si>
  <si>
    <t>GB83GWGC94195637354694</t>
  </si>
  <si>
    <t>8cc0e870-abcc-4928-b6ce-f725c6fd70d1</t>
  </si>
  <si>
    <t>SAMA-500012</t>
  </si>
  <si>
    <t>BANK-600012</t>
  </si>
  <si>
    <t>TXN-700012</t>
  </si>
  <si>
    <t>Kelly Wade</t>
  </si>
  <si>
    <t>Tucker-Sheppard</t>
  </si>
  <si>
    <t>135-42-4989</t>
  </si>
  <si>
    <t>GB54AAXV93795947578546</t>
  </si>
  <si>
    <t>cb93ddb5-4104-431a-91db-49b04db8e6db</t>
  </si>
  <si>
    <t>SAMA-500013</t>
  </si>
  <si>
    <t>BANK-600013</t>
  </si>
  <si>
    <t>TXN-700013</t>
  </si>
  <si>
    <t>Same Bank</t>
  </si>
  <si>
    <t>Maria Ross</t>
  </si>
  <si>
    <t>Smith, Mitchell and Griffin</t>
  </si>
  <si>
    <t>241-10-9965</t>
  </si>
  <si>
    <t>GB35OHAY79679134111375</t>
  </si>
  <si>
    <t>46a74992-1f49-4767-bbff-df6bd306830e</t>
  </si>
  <si>
    <t>SAMA-500014</t>
  </si>
  <si>
    <t>BANK-600014</t>
  </si>
  <si>
    <t>TXN-700014</t>
  </si>
  <si>
    <t>Jessica Morgan</t>
  </si>
  <si>
    <t>Baker, Gaines and Johnson</t>
  </si>
  <si>
    <t>261-32-7896</t>
  </si>
  <si>
    <t>GB05RBIJ92462469095177</t>
  </si>
  <si>
    <t>63464399-3192-4a98-9546-0eb7c7bcaf73</t>
  </si>
  <si>
    <t>SAMA-500015</t>
  </si>
  <si>
    <t>BANK-600015</t>
  </si>
  <si>
    <t>TXN-700015</t>
  </si>
  <si>
    <t>William Espinoza</t>
  </si>
  <si>
    <t>Rangel Inc</t>
  </si>
  <si>
    <t>778-98-7605</t>
  </si>
  <si>
    <t>GB72SMSO60046775472578</t>
  </si>
  <si>
    <t>844f4440-cc46-44e6-b5b1-0e2be049bfb0</t>
  </si>
  <si>
    <t>SAMA-500016</t>
  </si>
  <si>
    <t>BANK-600016</t>
  </si>
  <si>
    <t>TXN-700016</t>
  </si>
  <si>
    <t>Lisa Brooks PhD</t>
  </si>
  <si>
    <t>Tucker-Perez</t>
  </si>
  <si>
    <t>509-13-2324</t>
  </si>
  <si>
    <t>GB79GQHA87142059629667</t>
  </si>
  <si>
    <t>6b099c92-a43f-4386-abe7-6f113cbfe795</t>
  </si>
  <si>
    <t>SAMA-500017</t>
  </si>
  <si>
    <t>BANK-600017</t>
  </si>
  <si>
    <t>TXN-700017</t>
  </si>
  <si>
    <t>Android</t>
  </si>
  <si>
    <t>Joseph Berry</t>
  </si>
  <si>
    <t>Casey, Moore and Mcfarland</t>
  </si>
  <si>
    <t>394-11-8256</t>
  </si>
  <si>
    <t>GB58SACK90382043610079</t>
  </si>
  <si>
    <t>8249eb83-f7b7-4f09-a14b-572be54c92a8</t>
  </si>
  <si>
    <t>SAMA-500018</t>
  </si>
  <si>
    <t>BANK-600018</t>
  </si>
  <si>
    <t>TXN-700018</t>
  </si>
  <si>
    <t>Bryan Garcia</t>
  </si>
  <si>
    <t>Lyons, Hamilton and Harrison</t>
  </si>
  <si>
    <t>260-62-2582</t>
  </si>
  <si>
    <t>GB86YQZC49329391023823</t>
  </si>
  <si>
    <t>77eb721d-d69f-438a-87a9-ca33be0355aa</t>
  </si>
  <si>
    <t>SAMA-500019</t>
  </si>
  <si>
    <t>BANK-600019</t>
  </si>
  <si>
    <t>TXN-700019</t>
  </si>
  <si>
    <t>Andrea Burgess</t>
  </si>
  <si>
    <t>Wiggins, Wise and Fischer</t>
  </si>
  <si>
    <t>516-29-9454</t>
  </si>
  <si>
    <t>GB02RATD34171553299094</t>
  </si>
  <si>
    <t>785aefd2-09bd-4394-8977-9bbef6deb5b7</t>
  </si>
  <si>
    <t>SAMA-500020</t>
  </si>
  <si>
    <t>BANK-600020</t>
  </si>
  <si>
    <t>TXN-700020</t>
  </si>
  <si>
    <t>Thomas Foster</t>
  </si>
  <si>
    <t>Johnson and Sons</t>
  </si>
  <si>
    <t>252-62-5123</t>
  </si>
  <si>
    <t>GB76YMAT18471443542574</t>
  </si>
  <si>
    <t>f8494e0a-8707-4d90-b671-6a3bcfee0389</t>
  </si>
  <si>
    <t>SAMA-500021</t>
  </si>
  <si>
    <t>BANK-600021</t>
  </si>
  <si>
    <t>TXN-700021</t>
  </si>
  <si>
    <t>Cash</t>
  </si>
  <si>
    <t>White, Wright and Jackson</t>
  </si>
  <si>
    <t>800-32-3567</t>
  </si>
  <si>
    <t>GB86GTOX57144693323457</t>
  </si>
  <si>
    <t>679d5470-e6ff-4d32-88dd-b75e6cccd7d2</t>
  </si>
  <si>
    <t>SAMA-500022</t>
  </si>
  <si>
    <t>BANK-600022</t>
  </si>
  <si>
    <t>TXN-700022</t>
  </si>
  <si>
    <t>Andrea Mcguire</t>
  </si>
  <si>
    <t>Ramos Group</t>
  </si>
  <si>
    <t>537-57-9648</t>
  </si>
  <si>
    <t>GB15SBCT86524918330222</t>
  </si>
  <si>
    <t>d172bc89-daca-417d-bb2a-28b503cd922d</t>
  </si>
  <si>
    <t>SAMA-500023</t>
  </si>
  <si>
    <t>BANK-600023</t>
  </si>
  <si>
    <t>TXN-700023</t>
  </si>
  <si>
    <t>William Mann</t>
  </si>
  <si>
    <t>Bailey Ltd</t>
  </si>
  <si>
    <t>486-19-9403</t>
  </si>
  <si>
    <t>GB66NFPM23180883485028</t>
  </si>
  <si>
    <t>fe168c0c-9482-4e7c-9c12-23fd67c814bc</t>
  </si>
  <si>
    <t>SAMA-500024</t>
  </si>
  <si>
    <t>BANK-600024</t>
  </si>
  <si>
    <t>TXN-700024</t>
  </si>
  <si>
    <t>Patricia Wilson</t>
  </si>
  <si>
    <t>Perez-Richardson</t>
  </si>
  <si>
    <t>129-59-7069</t>
  </si>
  <si>
    <t>GB69WKOS34625076053128</t>
  </si>
  <si>
    <t>f9c34f72-0d19-4bbd-a721-ad76fda1f6ec</t>
  </si>
  <si>
    <t>SAMA-500025</t>
  </si>
  <si>
    <t>BANK-600025</t>
  </si>
  <si>
    <t>TXN-700025</t>
  </si>
  <si>
    <t>Douglas Stafford</t>
  </si>
  <si>
    <t>Warner PLC</t>
  </si>
  <si>
    <t>194-53-9056</t>
  </si>
  <si>
    <t>GB81CHLH14975062502047</t>
  </si>
  <si>
    <t>d10f7545-85a5-45ce-a5f5-2303de5142d4</t>
  </si>
  <si>
    <t>SAMA-500026</t>
  </si>
  <si>
    <t>BANK-600026</t>
  </si>
  <si>
    <t>TXN-700026</t>
  </si>
  <si>
    <t>Joseph Johnson</t>
  </si>
  <si>
    <t>Day PLC</t>
  </si>
  <si>
    <t>709-60-3518</t>
  </si>
  <si>
    <t>GB48VDKR49343346585865</t>
  </si>
  <si>
    <t>53bc5395-57d8-4c64-9024-f8a4f92c5dbb</t>
  </si>
  <si>
    <t>SAMA-500027</t>
  </si>
  <si>
    <t>BANK-600027</t>
  </si>
  <si>
    <t>TXN-700027</t>
  </si>
  <si>
    <t>Emily Russell</t>
  </si>
  <si>
    <t>Wilson-Simon</t>
  </si>
  <si>
    <t>625-18-0994</t>
  </si>
  <si>
    <t>GB10YYDT32996922719187</t>
  </si>
  <si>
    <t>7ddc1ac2-f528-45b6-9c87-4367fe80e490</t>
  </si>
  <si>
    <t>SAMA-500028</t>
  </si>
  <si>
    <t>BANK-600028</t>
  </si>
  <si>
    <t>TXN-700028</t>
  </si>
  <si>
    <t>Lisa Green</t>
  </si>
  <si>
    <t>Arnold, Scott and Higgins</t>
  </si>
  <si>
    <t>283-54-9857</t>
  </si>
  <si>
    <t>GB69KTTR23860565880762</t>
  </si>
  <si>
    <t>13f12c49-a7d2-403e-8f25-277178a9b9da</t>
  </si>
  <si>
    <t>SAMA-500029</t>
  </si>
  <si>
    <t>BANK-600029</t>
  </si>
  <si>
    <t>TXN-700029</t>
  </si>
  <si>
    <t>Emily Ross</t>
  </si>
  <si>
    <t>Carpenter, Chambers and Williams</t>
  </si>
  <si>
    <t>092-59-6967</t>
  </si>
  <si>
    <t>GB73GVUF24239078845654</t>
  </si>
  <si>
    <t>7d965593-938a-4893-9a33-6ebf9a2d63e0</t>
  </si>
  <si>
    <t>SAMA-500030</t>
  </si>
  <si>
    <t>BANK-600030</t>
  </si>
  <si>
    <t>TXN-700030</t>
  </si>
  <si>
    <t>Dominic Burns</t>
  </si>
  <si>
    <t>Nichols-Harvey</t>
  </si>
  <si>
    <t>734-53-6411</t>
  </si>
  <si>
    <t>GB89PCXY35244567405939</t>
  </si>
  <si>
    <t>09524b92-4a48-4c92-8401-c263fcb4bb24</t>
  </si>
  <si>
    <t>SAMA-500031</t>
  </si>
  <si>
    <t>BANK-600031</t>
  </si>
  <si>
    <t>TXN-700031</t>
  </si>
  <si>
    <t>Michael Banks</t>
  </si>
  <si>
    <t>Strong LLC</t>
  </si>
  <si>
    <t>860-48-0008</t>
  </si>
  <si>
    <t>GB39SWNH65654340713367</t>
  </si>
  <si>
    <t>1477edce-37e3-4c76-8466-bb6fee0ad626</t>
  </si>
  <si>
    <t>SAMA-500032</t>
  </si>
  <si>
    <t>BANK-600032</t>
  </si>
  <si>
    <t>TXN-700032</t>
  </si>
  <si>
    <t>Brandy Thompson</t>
  </si>
  <si>
    <t>Brown, Gibson and Mitchell</t>
  </si>
  <si>
    <t>115-35-2609</t>
  </si>
  <si>
    <t>GB71QQNL07807479393700</t>
  </si>
  <si>
    <t>ce1ef5ca-5c2a-4847-8ece-00f7c798eecf</t>
  </si>
  <si>
    <t>SAMA-500033</t>
  </si>
  <si>
    <t>BANK-600033</t>
  </si>
  <si>
    <t>TXN-700033</t>
  </si>
  <si>
    <t>William Wallace III</t>
  </si>
  <si>
    <t>Donaldson LLC</t>
  </si>
  <si>
    <t>893-43-1075</t>
  </si>
  <si>
    <t>GB65DHWD12632038137939</t>
  </si>
  <si>
    <t>0bc0e7ca-b03b-4a3d-9fc3-260dc7cec73e</t>
  </si>
  <si>
    <t>SAMA-500034</t>
  </si>
  <si>
    <t>BANK-600034</t>
  </si>
  <si>
    <t>TXN-700034</t>
  </si>
  <si>
    <t>Olivia Vasquez</t>
  </si>
  <si>
    <t>Benjamin-Hall</t>
  </si>
  <si>
    <t>171-38-5506</t>
  </si>
  <si>
    <t>GB31PPHV27421399101509</t>
  </si>
  <si>
    <t>2285a274-3040-427e-bfe6-fcab3524db45</t>
  </si>
  <si>
    <t>SAMA-500035</t>
  </si>
  <si>
    <t>BANK-600035</t>
  </si>
  <si>
    <t>TXN-700035</t>
  </si>
  <si>
    <t>Ashley Bishop</t>
  </si>
  <si>
    <t>Collins-Collins</t>
  </si>
  <si>
    <t>444-64-1743</t>
  </si>
  <si>
    <t>GB80JOKU64411492499356</t>
  </si>
  <si>
    <t>d5c2a95a-119e-420d-88b3-c1885b8fdc4b</t>
  </si>
  <si>
    <t>SAMA-500036</t>
  </si>
  <si>
    <t>BANK-600036</t>
  </si>
  <si>
    <t>TXN-700036</t>
  </si>
  <si>
    <t>Fred Henderson</t>
  </si>
  <si>
    <t>Walsh Inc</t>
  </si>
  <si>
    <t>539-14-4046</t>
  </si>
  <si>
    <t>GB52GUMY70908488883796</t>
  </si>
  <si>
    <t>dd4e9c26-1622-4d23-acc9-2e4b171b3e6f</t>
  </si>
  <si>
    <t>SAMA-500037</t>
  </si>
  <si>
    <t>BANK-600037</t>
  </si>
  <si>
    <t>TXN-700037</t>
  </si>
  <si>
    <t>Randall Briggs</t>
  </si>
  <si>
    <t>Phelps, Owen and Kline</t>
  </si>
  <si>
    <t>331-91-0512</t>
  </si>
  <si>
    <t>GB21IREX12750687003477</t>
  </si>
  <si>
    <t>857d0bb9-4c2e-4fee-b790-49cbd32757f9</t>
  </si>
  <si>
    <t>SAMA-500038</t>
  </si>
  <si>
    <t>BANK-600038</t>
  </si>
  <si>
    <t>TXN-700038</t>
  </si>
  <si>
    <t>Stephen Baldwin</t>
  </si>
  <si>
    <t>Esparza LLC</t>
  </si>
  <si>
    <t>337-51-4074</t>
  </si>
  <si>
    <t>GB43HXGS78938941358691</t>
  </si>
  <si>
    <t>a39fb9ff-2e43-40ba-b761-f5f65a254b4a</t>
  </si>
  <si>
    <t>SAMA-500039</t>
  </si>
  <si>
    <t>BANK-600039</t>
  </si>
  <si>
    <t>TXN-700039</t>
  </si>
  <si>
    <t>Tina Kennedy</t>
  </si>
  <si>
    <t>Hall, Baker and Williams</t>
  </si>
  <si>
    <t>423-18-1737</t>
  </si>
  <si>
    <t>GB44SFMW61288350338916</t>
  </si>
  <si>
    <t>e445fd9e-faca-4f9a-8c89-5e9351c99f3d</t>
  </si>
  <si>
    <t>SAMA-500040</t>
  </si>
  <si>
    <t>BANK-600040</t>
  </si>
  <si>
    <t>TXN-700040</t>
  </si>
  <si>
    <t>Diane Morris</t>
  </si>
  <si>
    <t>Ford, Andrews and Jones</t>
  </si>
  <si>
    <t>704-30-8601</t>
  </si>
  <si>
    <t>GB63OPET15578925354346</t>
  </si>
  <si>
    <t>985f5176-66b2-4c65-b04b-e3aa17c1976e</t>
  </si>
  <si>
    <t>SAMA-500041</t>
  </si>
  <si>
    <t>BANK-600041</t>
  </si>
  <si>
    <t>TXN-700041</t>
  </si>
  <si>
    <t>Amanda Winters</t>
  </si>
  <si>
    <t>Sullivan, Carter and Barton</t>
  </si>
  <si>
    <t>753-69-8738</t>
  </si>
  <si>
    <t>GB48YMCP86637131076752</t>
  </si>
  <si>
    <t>8599db85-f6cc-4a87-9817-01519fc9a843</t>
  </si>
  <si>
    <t>SAMA-500042</t>
  </si>
  <si>
    <t>BANK-600042</t>
  </si>
  <si>
    <t>TXN-700042</t>
  </si>
  <si>
    <t>Anita Robinson</t>
  </si>
  <si>
    <t>Christensen, Bell and Grant</t>
  </si>
  <si>
    <t>845-97-6327</t>
  </si>
  <si>
    <t>GB05XXPQ05696463743670</t>
  </si>
  <si>
    <t>40449e9c-bd88-4c0e-80db-aab6688be0cf</t>
  </si>
  <si>
    <t>SAMA-500043</t>
  </si>
  <si>
    <t>BANK-600043</t>
  </si>
  <si>
    <t>TXN-700043</t>
  </si>
  <si>
    <t>Thomas Morris</t>
  </si>
  <si>
    <t>Davis-Wallace</t>
  </si>
  <si>
    <t>085-41-2741</t>
  </si>
  <si>
    <t>GB29AZAU72777841998807</t>
  </si>
  <si>
    <t>680eeea3-3d75-408a-82fb-cc1d7d08102c</t>
  </si>
  <si>
    <t>SAMA-500044</t>
  </si>
  <si>
    <t>BANK-600044</t>
  </si>
  <si>
    <t>TXN-700044</t>
  </si>
  <si>
    <t>Catherine Gonzalez</t>
  </si>
  <si>
    <t>Hansen, Lopez and Johnson</t>
  </si>
  <si>
    <t>041-15-0782</t>
  </si>
  <si>
    <t>GB28ACVU60969160945487</t>
  </si>
  <si>
    <t>87627e45-5f2c-4933-b8b3-6681db6883e7</t>
  </si>
  <si>
    <t>SAMA-500045</t>
  </si>
  <si>
    <t>BANK-600045</t>
  </si>
  <si>
    <t>TXN-700045</t>
  </si>
  <si>
    <t>Victoria Gonzalez</t>
  </si>
  <si>
    <t>Ware LLC</t>
  </si>
  <si>
    <t>717-68-3024</t>
  </si>
  <si>
    <t>GB50FWSY97560193597901</t>
  </si>
  <si>
    <t>5a30c8d8-691d-4c1b-a14a-987a5df1cccd</t>
  </si>
  <si>
    <t>SAMA-500046</t>
  </si>
  <si>
    <t>BANK-600046</t>
  </si>
  <si>
    <t>TXN-700046</t>
  </si>
  <si>
    <t>Amanda Stokes</t>
  </si>
  <si>
    <t>Lewis, Ashley and Baldwin</t>
  </si>
  <si>
    <t>492-65-8554</t>
  </si>
  <si>
    <t>GB65OHQK31428438473763</t>
  </si>
  <si>
    <t>1eca8278-85cf-40bb-a5b5-a60a6600860c</t>
  </si>
  <si>
    <t>SAMA-500047</t>
  </si>
  <si>
    <t>BANK-600047</t>
  </si>
  <si>
    <t>TXN-700047</t>
  </si>
  <si>
    <t>Ashley Dominguez</t>
  </si>
  <si>
    <t>Nelson, Rodriguez and Jones</t>
  </si>
  <si>
    <t>695-59-7445</t>
  </si>
  <si>
    <t>GB68JASZ74362190438373</t>
  </si>
  <si>
    <t>d4c829bc-122e-48fd-9dfa-73e16bd75754</t>
  </si>
  <si>
    <t>SAMA-500048</t>
  </si>
  <si>
    <t>BANK-600048</t>
  </si>
  <si>
    <t>TXN-700048</t>
  </si>
  <si>
    <t>Oscar Allen</t>
  </si>
  <si>
    <t>Clark-Johnson</t>
  </si>
  <si>
    <t>321-77-1308</t>
  </si>
  <si>
    <t>GB92NNWR78331564641406</t>
  </si>
  <si>
    <t>0be67064-254e-4e1b-9a0d-4486a958a46f</t>
  </si>
  <si>
    <t>SAMA-500049</t>
  </si>
  <si>
    <t>BANK-600049</t>
  </si>
  <si>
    <t>TXN-700049</t>
  </si>
  <si>
    <t>Roy Walker</t>
  </si>
  <si>
    <t>Herring-Jones</t>
  </si>
  <si>
    <t>367-12-7433</t>
  </si>
  <si>
    <t>GB38TEYH17830814809982</t>
  </si>
  <si>
    <t>b1589ffe-c3a9-4ae7-98bf-0a30385a8177</t>
  </si>
  <si>
    <t>SAMA-500050</t>
  </si>
  <si>
    <t>BANK-600050</t>
  </si>
  <si>
    <t>TXN-700050</t>
  </si>
  <si>
    <t>Lindsay Perry</t>
  </si>
  <si>
    <t>Castro-Johnson</t>
  </si>
  <si>
    <t>241-25-9413</t>
  </si>
  <si>
    <t>GB10SHTI89262787269531</t>
  </si>
  <si>
    <t>16010457-03f4-444b-b630-954cc90cb384</t>
  </si>
  <si>
    <t>SAMA-500051</t>
  </si>
  <si>
    <t>BANK-600051</t>
  </si>
  <si>
    <t>TXN-700051</t>
  </si>
  <si>
    <t>Rachel Smith</t>
  </si>
  <si>
    <t>Jones Group</t>
  </si>
  <si>
    <t>710-49-4354</t>
  </si>
  <si>
    <t>GB36WEER13470258787133</t>
  </si>
  <si>
    <t>44c4c995-0eda-425c-8c32-7c370c50c1e1</t>
  </si>
  <si>
    <t>SAMA-500052</t>
  </si>
  <si>
    <t>BANK-600052</t>
  </si>
  <si>
    <t>TXN-700052</t>
  </si>
  <si>
    <t>David Wilson</t>
  </si>
  <si>
    <t>Simmons-Mcgrath</t>
  </si>
  <si>
    <t>621-20-9568</t>
  </si>
  <si>
    <t>GB98RJDR61913734549560</t>
  </si>
  <si>
    <t>6041f005-f7a3-40dc-9171-ef565c2f463e</t>
  </si>
  <si>
    <t>SAMA-500053</t>
  </si>
  <si>
    <t>BANK-600053</t>
  </si>
  <si>
    <t>TXN-700053</t>
  </si>
  <si>
    <t>John Johnson</t>
  </si>
  <si>
    <t>Mccarthy-Jackson</t>
  </si>
  <si>
    <t>235-44-2899</t>
  </si>
  <si>
    <t>GB05BQKB24183435388183</t>
  </si>
  <si>
    <t>bc925871-7f05-4ed2-8d71-aa43646f2800</t>
  </si>
  <si>
    <t>SAMA-500054</t>
  </si>
  <si>
    <t>BANK-600054</t>
  </si>
  <si>
    <t>TXN-700054</t>
  </si>
  <si>
    <t>Jason Romero</t>
  </si>
  <si>
    <t>Young, Shelton and Wright</t>
  </si>
  <si>
    <t>080-54-3594</t>
  </si>
  <si>
    <t>GB04NTIF89356245788622</t>
  </si>
  <si>
    <t>64fd22e2-908d-42d9-876b-a1694ea381d7</t>
  </si>
  <si>
    <t>SAMA-500055</t>
  </si>
  <si>
    <t>BANK-600055</t>
  </si>
  <si>
    <t>TXN-700055</t>
  </si>
  <si>
    <t>Derrick Mcpherson</t>
  </si>
  <si>
    <t>Sanders, Wall and Woods</t>
  </si>
  <si>
    <t>696-34-1730</t>
  </si>
  <si>
    <t>GB30NFQN57704547158121</t>
  </si>
  <si>
    <t>1f5de95c-a729-4387-87ef-2e685951eb29</t>
  </si>
  <si>
    <t>SAMA-500056</t>
  </si>
  <si>
    <t>BANK-600056</t>
  </si>
  <si>
    <t>TXN-700056</t>
  </si>
  <si>
    <t>Timothy Williams</t>
  </si>
  <si>
    <t>Ford-Ross</t>
  </si>
  <si>
    <t>389-72-1651</t>
  </si>
  <si>
    <t>GB37PLFI23358956805830</t>
  </si>
  <si>
    <t>fac4d20a-3a3f-4e64-9afc-9765beb69f2e</t>
  </si>
  <si>
    <t>SAMA-500057</t>
  </si>
  <si>
    <t>BANK-600057</t>
  </si>
  <si>
    <t>TXN-700057</t>
  </si>
  <si>
    <t>Melissa Hall</t>
  </si>
  <si>
    <t>Williams-Murray</t>
  </si>
  <si>
    <t>515-05-9513</t>
  </si>
  <si>
    <t>GB54YXBP36614993774699</t>
  </si>
  <si>
    <t>578f255e-03ff-4b39-9e32-2855157cc9a7</t>
  </si>
  <si>
    <t>SAMA-500058</t>
  </si>
  <si>
    <t>BANK-600058</t>
  </si>
  <si>
    <t>TXN-700058</t>
  </si>
  <si>
    <t>Scott Olson</t>
  </si>
  <si>
    <t>Long-Delgado</t>
  </si>
  <si>
    <t>237-66-8484</t>
  </si>
  <si>
    <t>GB11NFDA61455245475623</t>
  </si>
  <si>
    <t>b4619479-60e2-4ebb-954b-f4904ab42a38</t>
  </si>
  <si>
    <t>SAMA-500059</t>
  </si>
  <si>
    <t>BANK-600059</t>
  </si>
  <si>
    <t>TXN-700059</t>
  </si>
  <si>
    <t>Dr. Austin Ward</t>
  </si>
  <si>
    <t>Thomas Ltd</t>
  </si>
  <si>
    <t>363-59-5761</t>
  </si>
  <si>
    <t>GB92YKBJ03206333133033</t>
  </si>
  <si>
    <t>680dccf8-8cda-4970-b8c8-448633bc0b3f</t>
  </si>
  <si>
    <t>SAMA-500060</t>
  </si>
  <si>
    <t>BANK-600060</t>
  </si>
  <si>
    <t>TXN-700060</t>
  </si>
  <si>
    <t>Linda Andrews</t>
  </si>
  <si>
    <t>Hernandez-Sullivan</t>
  </si>
  <si>
    <t>794-41-4221</t>
  </si>
  <si>
    <t>GB60DJWM31777189399890</t>
  </si>
  <si>
    <t>5af6cc96-1b7f-47f8-bac6-f8572a18b1b5</t>
  </si>
  <si>
    <t>SAMA-500061</t>
  </si>
  <si>
    <t>BANK-600061</t>
  </si>
  <si>
    <t>TXN-700061</t>
  </si>
  <si>
    <t>Brittany Shaw</t>
  </si>
  <si>
    <t>Ramirez Ltd</t>
  </si>
  <si>
    <t>018-15-4424</t>
  </si>
  <si>
    <t>GB81DXCD29963590295438</t>
  </si>
  <si>
    <t>8bfa941e-576b-43da-8a45-22fca66d20c3</t>
  </si>
  <si>
    <t>SAMA-500062</t>
  </si>
  <si>
    <t>BANK-600062</t>
  </si>
  <si>
    <t>TXN-700062</t>
  </si>
  <si>
    <t>Dakota Davis</t>
  </si>
  <si>
    <t>Brown-Callahan</t>
  </si>
  <si>
    <t>060-36-6999</t>
  </si>
  <si>
    <t>GB54GQJE62040530188968</t>
  </si>
  <si>
    <t>ac80a790-a382-48ab-9988-d92a39b33a18</t>
  </si>
  <si>
    <t>SAMA-500063</t>
  </si>
  <si>
    <t>BANK-600063</t>
  </si>
  <si>
    <t>TXN-700063</t>
  </si>
  <si>
    <t>Ashley Palmer</t>
  </si>
  <si>
    <t>Gutierrez Ltd</t>
  </si>
  <si>
    <t>539-01-7763</t>
  </si>
  <si>
    <t>GB76ZOXH94219665595306</t>
  </si>
  <si>
    <t>66a0926e-92a5-4330-8d91-ae8acd1bedb8</t>
  </si>
  <si>
    <t>SAMA-500064</t>
  </si>
  <si>
    <t>BANK-600064</t>
  </si>
  <si>
    <t>TXN-700064</t>
  </si>
  <si>
    <t>Nicholas Mccarthy</t>
  </si>
  <si>
    <t>Henry-Foster</t>
  </si>
  <si>
    <t>617-33-6221</t>
  </si>
  <si>
    <t>GB45KRLD83089940359386</t>
  </si>
  <si>
    <t>11c64248-5f11-4799-ad81-a28b6da3575b</t>
  </si>
  <si>
    <t>SAMA-500065</t>
  </si>
  <si>
    <t>BANK-600065</t>
  </si>
  <si>
    <t>TXN-700065</t>
  </si>
  <si>
    <t>Robert Young</t>
  </si>
  <si>
    <t>Roman-Garza</t>
  </si>
  <si>
    <t>883-26-3081</t>
  </si>
  <si>
    <t>GB03VMBJ63384095810371</t>
  </si>
  <si>
    <t>5456228d-d4ae-4486-a299-d53b53210df9</t>
  </si>
  <si>
    <t>SAMA-500066</t>
  </si>
  <si>
    <t>BANK-600066</t>
  </si>
  <si>
    <t>TXN-700066</t>
  </si>
  <si>
    <t>Kenneth Wagner</t>
  </si>
  <si>
    <t>Herrera Group</t>
  </si>
  <si>
    <t>621-25-8400</t>
  </si>
  <si>
    <t>GB80GQJO24560665491652</t>
  </si>
  <si>
    <t>b59cd5c2-baae-41a0-a052-88bb63648026</t>
  </si>
  <si>
    <t>SAMA-500067</t>
  </si>
  <si>
    <t>BANK-600067</t>
  </si>
  <si>
    <t>TXN-700067</t>
  </si>
  <si>
    <t>Brittany Davila</t>
  </si>
  <si>
    <t>Warren Ltd</t>
  </si>
  <si>
    <t>162-78-2434</t>
  </si>
  <si>
    <t>GB71FHFY03216292684973</t>
  </si>
  <si>
    <t>f3fdd9fb-2ac0-41ee-9f89-bed80e88665a</t>
  </si>
  <si>
    <t>SAMA-500068</t>
  </si>
  <si>
    <t>BANK-600068</t>
  </si>
  <si>
    <t>TXN-700068</t>
  </si>
  <si>
    <t>Taylor Martin</t>
  </si>
  <si>
    <t>Brown-Gilmore</t>
  </si>
  <si>
    <t>255-17-9794</t>
  </si>
  <si>
    <t>GB70ACUZ42234881234800</t>
  </si>
  <si>
    <t>f7ebc1df-774f-440c-977a-5a1eaa384585</t>
  </si>
  <si>
    <t>SAMA-500069</t>
  </si>
  <si>
    <t>BANK-600069</t>
  </si>
  <si>
    <t>TXN-700069</t>
  </si>
  <si>
    <t>Robert Hayes</t>
  </si>
  <si>
    <t>Guzman-Macdonald</t>
  </si>
  <si>
    <t>281-14-5871</t>
  </si>
  <si>
    <t>GB82WUPS84333389862421</t>
  </si>
  <si>
    <t>0ed9f3a5-d798-4f7f-a863-b6e9150b0ef0</t>
  </si>
  <si>
    <t>SAMA-500070</t>
  </si>
  <si>
    <t>BANK-600070</t>
  </si>
  <si>
    <t>TXN-700070</t>
  </si>
  <si>
    <t>Caleb Brown</t>
  </si>
  <si>
    <t>Perez Ltd</t>
  </si>
  <si>
    <t>497-53-3716</t>
  </si>
  <si>
    <t>GB07XKCY95850691293266</t>
  </si>
  <si>
    <t>ab7269a7-b82a-4693-90a5-51cadd7247cd</t>
  </si>
  <si>
    <t>SAMA-500071</t>
  </si>
  <si>
    <t>BANK-600071</t>
  </si>
  <si>
    <t>TXN-700071</t>
  </si>
  <si>
    <t>Diane Spears</t>
  </si>
  <si>
    <t>White-Thompson</t>
  </si>
  <si>
    <t>396-30-6594</t>
  </si>
  <si>
    <t>GB73GAYA18024353074635</t>
  </si>
  <si>
    <t>e8dccaac-e23f-4118-8a32-a0b41a2a3397</t>
  </si>
  <si>
    <t>SAMA-500072</t>
  </si>
  <si>
    <t>BANK-600072</t>
  </si>
  <si>
    <t>TXN-700072</t>
  </si>
  <si>
    <t>Patrick Lopez</t>
  </si>
  <si>
    <t>Nelson, Neal and Ferguson</t>
  </si>
  <si>
    <t>676-38-0285</t>
  </si>
  <si>
    <t>GB68HOWC79422924828968</t>
  </si>
  <si>
    <t>0dfdacc8-151a-43a7-ba15-bd7058ca9bac</t>
  </si>
  <si>
    <t>SAMA-500073</t>
  </si>
  <si>
    <t>BANK-600073</t>
  </si>
  <si>
    <t>TXN-700073</t>
  </si>
  <si>
    <t>Lauren Espinoza</t>
  </si>
  <si>
    <t>Stephens Group</t>
  </si>
  <si>
    <t>731-31-0118</t>
  </si>
  <si>
    <t>GB49FRMS16743132923770</t>
  </si>
  <si>
    <t>5bc2648c-1824-4a94-864e-a099bf09f6ab</t>
  </si>
  <si>
    <t>SAMA-500074</t>
  </si>
  <si>
    <t>BANK-600074</t>
  </si>
  <si>
    <t>TXN-700074</t>
  </si>
  <si>
    <t>Matthew Lee</t>
  </si>
  <si>
    <t>Simmons, Ward and Robinson</t>
  </si>
  <si>
    <t>763-57-5203</t>
  </si>
  <si>
    <t>GB67CANG34216218142914</t>
  </si>
  <si>
    <t>d640eec1-6ddc-4320-a6d9-d7375448b26c</t>
  </si>
  <si>
    <t>SAMA-500075</t>
  </si>
  <si>
    <t>BANK-600075</t>
  </si>
  <si>
    <t>TXN-700075</t>
  </si>
  <si>
    <t>Dr. Chloe Franklin</t>
  </si>
  <si>
    <t>Castillo, Vargas and Irwin</t>
  </si>
  <si>
    <t>775-78-5301</t>
  </si>
  <si>
    <t>GB37IQIZ82556234855361</t>
  </si>
  <si>
    <t>c197f951-5ad9-467f-ac9e-d26f4567d71c</t>
  </si>
  <si>
    <t>SAMA-500076</t>
  </si>
  <si>
    <t>BANK-600076</t>
  </si>
  <si>
    <t>TXN-700076</t>
  </si>
  <si>
    <t>Jennifer Beck</t>
  </si>
  <si>
    <t>Schwartz Ltd</t>
  </si>
  <si>
    <t>146-10-8984</t>
  </si>
  <si>
    <t>GB20AOMX53610561361781</t>
  </si>
  <si>
    <t>94909f4c-e539-4ff6-9396-409cf8202d82</t>
  </si>
  <si>
    <t>SAMA-500077</t>
  </si>
  <si>
    <t>BANK-600077</t>
  </si>
  <si>
    <t>TXN-700077</t>
  </si>
  <si>
    <t>Rodney Estrada</t>
  </si>
  <si>
    <t>Lewis-Powers</t>
  </si>
  <si>
    <t>066-23-0554</t>
  </si>
  <si>
    <t>GB28QOLE77731230398820</t>
  </si>
  <si>
    <t>7bde3591-140b-47dd-aedc-9bbbd59925df</t>
  </si>
  <si>
    <t>SAMA-500078</t>
  </si>
  <si>
    <t>BANK-600078</t>
  </si>
  <si>
    <t>TXN-700078</t>
  </si>
  <si>
    <t>Susan Gutierrez</t>
  </si>
  <si>
    <t>Nguyen, Howard and Abbott</t>
  </si>
  <si>
    <t>271-62-3057</t>
  </si>
  <si>
    <t>GB66KGWX18564284481494</t>
  </si>
  <si>
    <t>bc4c1cb4-97d3-426f-a22d-d1ab1d6ac0b4</t>
  </si>
  <si>
    <t>SAMA-500079</t>
  </si>
  <si>
    <t>BANK-600079</t>
  </si>
  <si>
    <t>TXN-700079</t>
  </si>
  <si>
    <t>Melissa Shaffer</t>
  </si>
  <si>
    <t>Henry Inc</t>
  </si>
  <si>
    <t>125-43-2783</t>
  </si>
  <si>
    <t>GB41HKKA22899799818727</t>
  </si>
  <si>
    <t>0d3de118-3898-4700-a5f7-a1128c6f4e24</t>
  </si>
  <si>
    <t>SAMA-500080</t>
  </si>
  <si>
    <t>BANK-600080</t>
  </si>
  <si>
    <t>TXN-700080</t>
  </si>
  <si>
    <t>Jennifer Klein</t>
  </si>
  <si>
    <t>Chavez, Montgomery and Mcbride</t>
  </si>
  <si>
    <t>004-94-2619</t>
  </si>
  <si>
    <t>GB36TTMQ48164199410052</t>
  </si>
  <si>
    <t>7b48d024-0614-418d-971b-cdbde0f5957d</t>
  </si>
  <si>
    <t>SAMA-500081</t>
  </si>
  <si>
    <t>BANK-600081</t>
  </si>
  <si>
    <t>TXN-700081</t>
  </si>
  <si>
    <t>Melanie Carpenter</t>
  </si>
  <si>
    <t>Gray-Turner</t>
  </si>
  <si>
    <t>100-93-8212</t>
  </si>
  <si>
    <t>GB56SCNX94478445173753</t>
  </si>
  <si>
    <t>a5f711e9-cba4-49e4-8423-7cae030c2f32</t>
  </si>
  <si>
    <t>SAMA-500082</t>
  </si>
  <si>
    <t>BANK-600082</t>
  </si>
  <si>
    <t>TXN-700082</t>
  </si>
  <si>
    <t>Rebecca Hill</t>
  </si>
  <si>
    <t>Roberts-Thompson</t>
  </si>
  <si>
    <t>818-09-7854</t>
  </si>
  <si>
    <t>GB20PSPF15322009856204</t>
  </si>
  <si>
    <t>4ff1f9f1-faf8-4053-945d-d9d5011be6d1</t>
  </si>
  <si>
    <t>SAMA-500083</t>
  </si>
  <si>
    <t>BANK-600083</t>
  </si>
  <si>
    <t>TXN-700083</t>
  </si>
  <si>
    <t>Donna Meyer</t>
  </si>
  <si>
    <t>Strong-Simpson</t>
  </si>
  <si>
    <t>404-90-6220</t>
  </si>
  <si>
    <t>GB84YPTQ39166685221308</t>
  </si>
  <si>
    <t>91d2533c-7d2b-4855-b3f3-38f5ea8c6e32</t>
  </si>
  <si>
    <t>SAMA-500084</t>
  </si>
  <si>
    <t>BANK-600084</t>
  </si>
  <si>
    <t>TXN-700084</t>
  </si>
  <si>
    <t>John Perez</t>
  </si>
  <si>
    <t>Haynes-Nelson</t>
  </si>
  <si>
    <t>891-22-3347</t>
  </si>
  <si>
    <t>GB63MBVO03527833923725</t>
  </si>
  <si>
    <t>a2a09f5a-60db-4154-92a5-df28c22ec1b3</t>
  </si>
  <si>
    <t>SAMA-500085</t>
  </si>
  <si>
    <t>BANK-600085</t>
  </si>
  <si>
    <t>TXN-700085</t>
  </si>
  <si>
    <t>Sandra Coleman</t>
  </si>
  <si>
    <t>Barton, Landry and Wells</t>
  </si>
  <si>
    <t>449-88-4237</t>
  </si>
  <si>
    <t>GB96NXZC53013085973247</t>
  </si>
  <si>
    <t>8f6a781f-90f1-4588-b38c-bced250f21d5</t>
  </si>
  <si>
    <t>SAMA-500086</t>
  </si>
  <si>
    <t>BANK-600086</t>
  </si>
  <si>
    <t>TXN-700086</t>
  </si>
  <si>
    <t>Elizabeth Hutchinson</t>
  </si>
  <si>
    <t>Pollard Ltd</t>
  </si>
  <si>
    <t>872-38-0405</t>
  </si>
  <si>
    <t>GB59YBMU21234946390725</t>
  </si>
  <si>
    <t>63fe15af-df85-4d14-a2f7-5860714b0dfe</t>
  </si>
  <si>
    <t>SAMA-500087</t>
  </si>
  <si>
    <t>BANK-600087</t>
  </si>
  <si>
    <t>TXN-700087</t>
  </si>
  <si>
    <t>Douglas West</t>
  </si>
  <si>
    <t>Brown, Moss and Lopez</t>
  </si>
  <si>
    <t>570-02-5835</t>
  </si>
  <si>
    <t>GB78RQAT00596192209530</t>
  </si>
  <si>
    <t>a86a6fc9-f659-48c0-95c3-5da3b2b3e8f4</t>
  </si>
  <si>
    <t>SAMA-500088</t>
  </si>
  <si>
    <t>BANK-600088</t>
  </si>
  <si>
    <t>TXN-700088</t>
  </si>
  <si>
    <t>Kayla Nelson</t>
  </si>
  <si>
    <t>Davis, Cole and Rodriguez</t>
  </si>
  <si>
    <t>191-14-6006</t>
  </si>
  <si>
    <t>GB86HJFE49196737022389</t>
  </si>
  <si>
    <t>f4ab5247-d16a-41aa-bd7f-c23b1a7adc59</t>
  </si>
  <si>
    <t>SAMA-500089</t>
  </si>
  <si>
    <t>BANK-600089</t>
  </si>
  <si>
    <t>TXN-700089</t>
  </si>
  <si>
    <t>Jessica Payne</t>
  </si>
  <si>
    <t>Osborne-Melendez</t>
  </si>
  <si>
    <t>035-66-1872</t>
  </si>
  <si>
    <t>GB37ISEV94236701138036</t>
  </si>
  <si>
    <t>2bf17423-9da7-473e-becf-38949403b5ba</t>
  </si>
  <si>
    <t>SAMA-500090</t>
  </si>
  <si>
    <t>BANK-600090</t>
  </si>
  <si>
    <t>TXN-700090</t>
  </si>
  <si>
    <t>James Chambers</t>
  </si>
  <si>
    <t>Lowery-Jenkins</t>
  </si>
  <si>
    <t>208-17-5880</t>
  </si>
  <si>
    <t>GB20RPBV27748593714525</t>
  </si>
  <si>
    <t>205c53cf-9f0e-46d0-a9d2-435f81f718bf</t>
  </si>
  <si>
    <t>SAMA-500091</t>
  </si>
  <si>
    <t>BANK-600091</t>
  </si>
  <si>
    <t>TXN-700091</t>
  </si>
  <si>
    <t>Reginald Carlson</t>
  </si>
  <si>
    <t>Griffin, Shaffer and Miller</t>
  </si>
  <si>
    <t>652-40-8357</t>
  </si>
  <si>
    <t>GB02LOCD17694234798816</t>
  </si>
  <si>
    <t>50303bc3-a230-43b8-a068-4589b2c543a1</t>
  </si>
  <si>
    <t>SAMA-500092</t>
  </si>
  <si>
    <t>BANK-600092</t>
  </si>
  <si>
    <t>TXN-700092</t>
  </si>
  <si>
    <t>Diana Butler</t>
  </si>
  <si>
    <t>Hernandez-Higgins</t>
  </si>
  <si>
    <t>695-96-1247</t>
  </si>
  <si>
    <t>GB31QLZC34826371590585</t>
  </si>
  <si>
    <t>1b9b0da0-3038-4897-a40a-89728f378d01</t>
  </si>
  <si>
    <t>SAMA-500093</t>
  </si>
  <si>
    <t>BANK-600093</t>
  </si>
  <si>
    <t>TXN-700093</t>
  </si>
  <si>
    <t>Danielle Miller</t>
  </si>
  <si>
    <t>Hall-Figueroa</t>
  </si>
  <si>
    <t>708-22-2629</t>
  </si>
  <si>
    <t>GB03UMGE36156435804210</t>
  </si>
  <si>
    <t>af86fcd7-df7d-40a8-b6dd-36929a7d04a9</t>
  </si>
  <si>
    <t>SAMA-500094</t>
  </si>
  <si>
    <t>BANK-600094</t>
  </si>
  <si>
    <t>TXN-700094</t>
  </si>
  <si>
    <t>Tanya Miller</t>
  </si>
  <si>
    <t>Jones-Wells</t>
  </si>
  <si>
    <t>758-80-5271</t>
  </si>
  <si>
    <t>GB16FHHL99882104543977</t>
  </si>
  <si>
    <t>2a158854-c0c4-46b0-bf63-50db06943170</t>
  </si>
  <si>
    <t>SAMA-500095</t>
  </si>
  <si>
    <t>BANK-600095</t>
  </si>
  <si>
    <t>TXN-700095</t>
  </si>
  <si>
    <t>Troy Mercer</t>
  </si>
  <si>
    <t>Miller Group</t>
  </si>
  <si>
    <t>392-53-5982</t>
  </si>
  <si>
    <t>GB26XNTX56318624847197</t>
  </si>
  <si>
    <t>4524f2c8-15de-4fac-ad56-09c5f99f5b07</t>
  </si>
  <si>
    <t>SAMA-500096</t>
  </si>
  <si>
    <t>BANK-600096</t>
  </si>
  <si>
    <t>TXN-700096</t>
  </si>
  <si>
    <t>Lambert-Myers</t>
  </si>
  <si>
    <t>336-07-8576</t>
  </si>
  <si>
    <t>GB05GPPR40169437680572</t>
  </si>
  <si>
    <t>72904274-e180-494f-83ab-1740ff024f61</t>
  </si>
  <si>
    <t>SAMA-500097</t>
  </si>
  <si>
    <t>BANK-600097</t>
  </si>
  <si>
    <t>TXN-700097</t>
  </si>
  <si>
    <t>Mitchell Young</t>
  </si>
  <si>
    <t>Davis, Sanders and Weaver</t>
  </si>
  <si>
    <t>305-33-4671</t>
  </si>
  <si>
    <t>GB24IVTO15365698132918</t>
  </si>
  <si>
    <t>83d362c7-e861-4722-9bc0-4d4e777e5388</t>
  </si>
  <si>
    <t>SAMA-500098</t>
  </si>
  <si>
    <t>BANK-600098</t>
  </si>
  <si>
    <t>TXN-700098</t>
  </si>
  <si>
    <t>Ashley Diaz</t>
  </si>
  <si>
    <t>Flynn-Trujillo</t>
  </si>
  <si>
    <t>355-90-6314</t>
  </si>
  <si>
    <t>GB70NNYR68282224688138</t>
  </si>
  <si>
    <t>8fba7670-a8b9-4be4-a19a-0cda2a949f2b</t>
  </si>
  <si>
    <t>SAMA-500099</t>
  </si>
  <si>
    <t>BANK-600099</t>
  </si>
  <si>
    <t>TXN-700099</t>
  </si>
  <si>
    <t>Heather Arellano</t>
  </si>
  <si>
    <t>Castillo Group</t>
  </si>
  <si>
    <t>846-67-5863</t>
  </si>
  <si>
    <t>GB97BSYG44344677741487</t>
  </si>
  <si>
    <t>f6fbc921-c9e8-49d6-b6d4-483a5cfaed64</t>
  </si>
  <si>
    <t>SAMA-500100</t>
  </si>
  <si>
    <t>BANK-600100</t>
  </si>
  <si>
    <t>TXN-700100</t>
  </si>
  <si>
    <t>Kent Inc</t>
  </si>
  <si>
    <t>027-17-3703</t>
  </si>
  <si>
    <t>GB50SZYR29768600546327</t>
  </si>
  <si>
    <t>6b1faa7a-a565-4343-92a1-c38e828c5744</t>
  </si>
  <si>
    <t>SAMA-500101</t>
  </si>
  <si>
    <t>BANK-600101</t>
  </si>
  <si>
    <t>TXN-700101</t>
  </si>
  <si>
    <t>Brandon Bennett</t>
  </si>
  <si>
    <t>Rice and Sons</t>
  </si>
  <si>
    <t>866-48-8105</t>
  </si>
  <si>
    <t>GB81DKKJ60044961431666</t>
  </si>
  <si>
    <t>6f5c35eb-a0ce-4cc9-bd1b-5f71da94b8f0</t>
  </si>
  <si>
    <t>SAMA-500102</t>
  </si>
  <si>
    <t>BANK-600102</t>
  </si>
  <si>
    <t>TXN-700102</t>
  </si>
  <si>
    <t>Jeremy Pace</t>
  </si>
  <si>
    <t>Cortez, Lambert and Coleman</t>
  </si>
  <si>
    <t>346-38-9606</t>
  </si>
  <si>
    <t>GB69GCPI81879554852495</t>
  </si>
  <si>
    <t>bfbcbeb1-5890-4dcd-8ca2-d75167ec7d3c</t>
  </si>
  <si>
    <t>SAMA-500103</t>
  </si>
  <si>
    <t>BANK-600103</t>
  </si>
  <si>
    <t>TXN-700103</t>
  </si>
  <si>
    <t>Kenneth Montgomery</t>
  </si>
  <si>
    <t>Singleton LLC</t>
  </si>
  <si>
    <t>042-84-0901</t>
  </si>
  <si>
    <t>GB04YFHX52622471090348</t>
  </si>
  <si>
    <t>bca8ea3c-e3b7-48ac-8ff4-0385a01fc2f0</t>
  </si>
  <si>
    <t>SAMA-500104</t>
  </si>
  <si>
    <t>BANK-600104</t>
  </si>
  <si>
    <t>TXN-700104</t>
  </si>
  <si>
    <t>Charles Harmon</t>
  </si>
  <si>
    <t>Green-Haley</t>
  </si>
  <si>
    <t>559-79-3842</t>
  </si>
  <si>
    <t>GB82JDEG59404486694899</t>
  </si>
  <si>
    <t>f69eedc8-8601-4db9-8fc1-d9c20cbbe582</t>
  </si>
  <si>
    <t>SAMA-500105</t>
  </si>
  <si>
    <t>BANK-600105</t>
  </si>
  <si>
    <t>TXN-700105</t>
  </si>
  <si>
    <t>Jerry Morrow</t>
  </si>
  <si>
    <t>Williams-Ryan</t>
  </si>
  <si>
    <t>057-10-8458</t>
  </si>
  <si>
    <t>GB48SPEN12668913178717</t>
  </si>
  <si>
    <t>4c024907-4f4a-449a-b529-d5c6c5da6360</t>
  </si>
  <si>
    <t>SAMA-500106</t>
  </si>
  <si>
    <t>BANK-600106</t>
  </si>
  <si>
    <t>TXN-700106</t>
  </si>
  <si>
    <t>Denise Green</t>
  </si>
  <si>
    <t>Barker, Sims and Johnson</t>
  </si>
  <si>
    <t>392-35-2024</t>
  </si>
  <si>
    <t>GB42ELZT84112344011758</t>
  </si>
  <si>
    <t>ae8bce20-0796-43a1-82fd-7d79eb7a429f</t>
  </si>
  <si>
    <t>SAMA-500107</t>
  </si>
  <si>
    <t>BANK-600107</t>
  </si>
  <si>
    <t>TXN-700107</t>
  </si>
  <si>
    <t>Felicia Thomas</t>
  </si>
  <si>
    <t>Elliott, Robinson and Smith</t>
  </si>
  <si>
    <t>840-98-1377</t>
  </si>
  <si>
    <t>GB33TQOU66315223507436</t>
  </si>
  <si>
    <t>32ccb27e-2e1d-4012-913b-2b1f5f01a7f9</t>
  </si>
  <si>
    <t>SAMA-500108</t>
  </si>
  <si>
    <t>BANK-600108</t>
  </si>
  <si>
    <t>TXN-700108</t>
  </si>
  <si>
    <t>Sue Clark</t>
  </si>
  <si>
    <t>James Group</t>
  </si>
  <si>
    <t>257-98-5826</t>
  </si>
  <si>
    <t>GB39PTEK64450444939105</t>
  </si>
  <si>
    <t>665f7e62-33cb-4b8f-8760-aa4a24baace7</t>
  </si>
  <si>
    <t>SAMA-500109</t>
  </si>
  <si>
    <t>BANK-600109</t>
  </si>
  <si>
    <t>TXN-700109</t>
  </si>
  <si>
    <t>John Anderson</t>
  </si>
  <si>
    <t>Perez Group</t>
  </si>
  <si>
    <t>834-05-8750</t>
  </si>
  <si>
    <t>GB41TTSV26824630713908</t>
  </si>
  <si>
    <t>c9958273-992a-4ab3-8e31-14853719fb42</t>
  </si>
  <si>
    <t>SAMA-500110</t>
  </si>
  <si>
    <t>BANK-600110</t>
  </si>
  <si>
    <t>TXN-700110</t>
  </si>
  <si>
    <t>Christopher Banks</t>
  </si>
  <si>
    <t>Smith-Murray</t>
  </si>
  <si>
    <t>374-07-3526</t>
  </si>
  <si>
    <t>GB34CKYZ97967241410869</t>
  </si>
  <si>
    <t>05af5958-18c3-46b4-a30b-307079cab177</t>
  </si>
  <si>
    <t>SAMA-500111</t>
  </si>
  <si>
    <t>BANK-600111</t>
  </si>
  <si>
    <t>TXN-700111</t>
  </si>
  <si>
    <t>David Patterson</t>
  </si>
  <si>
    <t>Leonard-Wright</t>
  </si>
  <si>
    <t>139-22-8443</t>
  </si>
  <si>
    <t>GB88VCIL78246823827912</t>
  </si>
  <si>
    <t>474f5dac-d2a9-493b-8a6c-849a4260ddd5</t>
  </si>
  <si>
    <t>SAMA-500112</t>
  </si>
  <si>
    <t>BANK-600112</t>
  </si>
  <si>
    <t>TXN-700112</t>
  </si>
  <si>
    <t>Brittany Wilson</t>
  </si>
  <si>
    <t>Rowe LLC</t>
  </si>
  <si>
    <t>156-60-8652</t>
  </si>
  <si>
    <t>GB92WGPL11102821036385</t>
  </si>
  <si>
    <t>5af8aa4a-f0af-4bce-a2ed-15659f8b9a57</t>
  </si>
  <si>
    <t>SAMA-500113</t>
  </si>
  <si>
    <t>BANK-600113</t>
  </si>
  <si>
    <t>TXN-700113</t>
  </si>
  <si>
    <t>Mark Merritt</t>
  </si>
  <si>
    <t>Henry-Schwartz</t>
  </si>
  <si>
    <t>167-45-0486</t>
  </si>
  <si>
    <t>GB60SLIM28935556947342</t>
  </si>
  <si>
    <t>b9d3f205-88e1-47e2-8dbe-99ee167f4367</t>
  </si>
  <si>
    <t>SAMA-500114</t>
  </si>
  <si>
    <t>BANK-600114</t>
  </si>
  <si>
    <t>TXN-700114</t>
  </si>
  <si>
    <t>Jenna Werner</t>
  </si>
  <si>
    <t>Lynch LLC</t>
  </si>
  <si>
    <t>781-89-0420</t>
  </si>
  <si>
    <t>GB12LPBT48274059382305</t>
  </si>
  <si>
    <t>bf4a7955-70a4-4fa6-a2c4-a4e9b2be1946</t>
  </si>
  <si>
    <t>SAMA-500115</t>
  </si>
  <si>
    <t>BANK-600115</t>
  </si>
  <si>
    <t>TXN-700115</t>
  </si>
  <si>
    <t>Dr. Brian Hurley Jr.</t>
  </si>
  <si>
    <t>Banks-Avila</t>
  </si>
  <si>
    <t>204-59-1133</t>
  </si>
  <si>
    <t>GB69RLMP01688394999865</t>
  </si>
  <si>
    <t>ca34c6b3-2d3b-47db-9616-f2bff8f54dd2</t>
  </si>
  <si>
    <t>SAMA-500116</t>
  </si>
  <si>
    <t>BANK-600116</t>
  </si>
  <si>
    <t>TXN-700116</t>
  </si>
  <si>
    <t>Valerie Hansen</t>
  </si>
  <si>
    <t>Norman-Murphy</t>
  </si>
  <si>
    <t>546-21-0133</t>
  </si>
  <si>
    <t>GB94IBBZ06793445417700</t>
  </si>
  <si>
    <t>18579b49-9038-44a8-b23f-8351d7f42207</t>
  </si>
  <si>
    <t>SAMA-500117</t>
  </si>
  <si>
    <t>BANK-600117</t>
  </si>
  <si>
    <t>TXN-700117</t>
  </si>
  <si>
    <t>Natasha Briggs</t>
  </si>
  <si>
    <t>Landry-Bernard</t>
  </si>
  <si>
    <t>477-09-0835</t>
  </si>
  <si>
    <t>GB10XSEN66672904806482</t>
  </si>
  <si>
    <t>235aef82-3df9-4587-9aa1-dd382e90f9a2</t>
  </si>
  <si>
    <t>SAMA-500118</t>
  </si>
  <si>
    <t>BANK-600118</t>
  </si>
  <si>
    <t>TXN-700118</t>
  </si>
  <si>
    <t>Ashley Hernandez</t>
  </si>
  <si>
    <t>Le, Larson and Marquez</t>
  </si>
  <si>
    <t>783-83-0437</t>
  </si>
  <si>
    <t>GB50TVXI68145091090371</t>
  </si>
  <si>
    <t>5713b34e-aaf2-432a-8506-586e2f26c1e5</t>
  </si>
  <si>
    <t>SAMA-500119</t>
  </si>
  <si>
    <t>BANK-600119</t>
  </si>
  <si>
    <t>TXN-700119</t>
  </si>
  <si>
    <t>Matthew Morgan</t>
  </si>
  <si>
    <t>Wall Group</t>
  </si>
  <si>
    <t>792-73-3129</t>
  </si>
  <si>
    <t>GB22CGKB15089334520003</t>
  </si>
  <si>
    <t>02d1dd2c-f7be-434c-9d11-27736dda2322</t>
  </si>
  <si>
    <t>SAMA-500120</t>
  </si>
  <si>
    <t>BANK-600120</t>
  </si>
  <si>
    <t>TXN-700120</t>
  </si>
  <si>
    <t>Kimberly Wright</t>
  </si>
  <si>
    <t>Henry, Smith and Kennedy</t>
  </si>
  <si>
    <t>703-58-4123</t>
  </si>
  <si>
    <t>GB53SNMR64802989844009</t>
  </si>
  <si>
    <t>ea9446ea-460f-4af8-8a16-8f436f1fde9e</t>
  </si>
  <si>
    <t>SAMA-500121</t>
  </si>
  <si>
    <t>BANK-600121</t>
  </si>
  <si>
    <t>TXN-700121</t>
  </si>
  <si>
    <t>Kyle Peterson</t>
  </si>
  <si>
    <t>Bell Ltd</t>
  </si>
  <si>
    <t>366-92-5020</t>
  </si>
  <si>
    <t>GB15CPOO10932101474736</t>
  </si>
  <si>
    <t>85ba20df-6cf3-4fb3-b899-f2260fa1d4e3</t>
  </si>
  <si>
    <t>SAMA-500122</t>
  </si>
  <si>
    <t>BANK-600122</t>
  </si>
  <si>
    <t>TXN-700122</t>
  </si>
  <si>
    <t>Ethan Munoz</t>
  </si>
  <si>
    <t>Maldonado-Torres</t>
  </si>
  <si>
    <t>073-39-9083</t>
  </si>
  <si>
    <t>GB64TAEA58808943340029</t>
  </si>
  <si>
    <t>b21b0781-a048-4d65-a797-0d2192276d47</t>
  </si>
  <si>
    <t>SAMA-500123</t>
  </si>
  <si>
    <t>BANK-600123</t>
  </si>
  <si>
    <t>TXN-700123</t>
  </si>
  <si>
    <t>Barbara Baker</t>
  </si>
  <si>
    <t>Pineda, Spence and Andrews</t>
  </si>
  <si>
    <t>016-85-3559</t>
  </si>
  <si>
    <t>GB70FRHY16434638070896</t>
  </si>
  <si>
    <t>319f690f-3a41-4361-a0b7-f79bb3199975</t>
  </si>
  <si>
    <t>SAMA-500124</t>
  </si>
  <si>
    <t>BANK-600124</t>
  </si>
  <si>
    <t>TXN-700124</t>
  </si>
  <si>
    <t>David Jones</t>
  </si>
  <si>
    <t>Wise-Jenkins</t>
  </si>
  <si>
    <t>280-74-1290</t>
  </si>
  <si>
    <t>GB72SBVZ62336059153524</t>
  </si>
  <si>
    <t>13bc4d75-29bf-4d73-a669-a3f638c30a8a</t>
  </si>
  <si>
    <t>SAMA-500125</t>
  </si>
  <si>
    <t>BANK-600125</t>
  </si>
  <si>
    <t>TXN-700125</t>
  </si>
  <si>
    <t>Laura Pope</t>
  </si>
  <si>
    <t>Anderson LLC</t>
  </si>
  <si>
    <t>855-64-5140</t>
  </si>
  <si>
    <t>GB13QXTJ40716469028715</t>
  </si>
  <si>
    <t>91128d5d-7d01-4e63-9cbb-d595b17dbdd5</t>
  </si>
  <si>
    <t>SAMA-500126</t>
  </si>
  <si>
    <t>BANK-600126</t>
  </si>
  <si>
    <t>TXN-700126</t>
  </si>
  <si>
    <t>Krista Williams</t>
  </si>
  <si>
    <t>Barton, Jones and Valenzuela</t>
  </si>
  <si>
    <t>549-61-8227</t>
  </si>
  <si>
    <t>GB74RPVV51603777285730</t>
  </si>
  <si>
    <t>eaf5bdec-6d56-43b2-9b9b-e947936e2146</t>
  </si>
  <si>
    <t>SAMA-500127</t>
  </si>
  <si>
    <t>BANK-600127</t>
  </si>
  <si>
    <t>TXN-700127</t>
  </si>
  <si>
    <t>Tracy Gonzalez</t>
  </si>
  <si>
    <t>Garner-Phillips</t>
  </si>
  <si>
    <t>267-99-6305</t>
  </si>
  <si>
    <t>GB40WGMU09292321482998</t>
  </si>
  <si>
    <t>5647c67d-18f7-4029-a17f-17ec30732718</t>
  </si>
  <si>
    <t>SAMA-500128</t>
  </si>
  <si>
    <t>BANK-600128</t>
  </si>
  <si>
    <t>TXN-700128</t>
  </si>
  <si>
    <t>Christine Taylor</t>
  </si>
  <si>
    <t>Daniels, Mcdowell and Matthews</t>
  </si>
  <si>
    <t>342-47-9463</t>
  </si>
  <si>
    <t>GB40RXEV68723903187075</t>
  </si>
  <si>
    <t>9db87079-9273-436a-96ed-20ed12714093</t>
  </si>
  <si>
    <t>SAMA-500129</t>
  </si>
  <si>
    <t>BANK-600129</t>
  </si>
  <si>
    <t>TXN-700129</t>
  </si>
  <si>
    <t>Erika Brown</t>
  </si>
  <si>
    <t>Pennington-Sloan</t>
  </si>
  <si>
    <t>841-12-5268</t>
  </si>
  <si>
    <t>GB17JZMN03699694984881</t>
  </si>
  <si>
    <t>3b649ab1-5218-48cd-ae05-9d29a2440f80</t>
  </si>
  <si>
    <t>SAMA-500130</t>
  </si>
  <si>
    <t>BANK-600130</t>
  </si>
  <si>
    <t>TXN-700130</t>
  </si>
  <si>
    <t>Krista Roberts</t>
  </si>
  <si>
    <t>Phillips LLC</t>
  </si>
  <si>
    <t>170-56-2593</t>
  </si>
  <si>
    <t>GB59IAWQ52987363976034</t>
  </si>
  <si>
    <t>3ee31890-e36a-42bb-88fe-8475c930d3ba</t>
  </si>
  <si>
    <t>SAMA-500131</t>
  </si>
  <si>
    <t>BANK-600131</t>
  </si>
  <si>
    <t>TXN-700131</t>
  </si>
  <si>
    <t>Christine King</t>
  </si>
  <si>
    <t>Wilson Inc</t>
  </si>
  <si>
    <t>586-29-3023</t>
  </si>
  <si>
    <t>GB93IZBO73468588027348</t>
  </si>
  <si>
    <t>50056621-5d73-498b-a266-82fcb9ebb24e</t>
  </si>
  <si>
    <t>SAMA-500132</t>
  </si>
  <si>
    <t>BANK-600132</t>
  </si>
  <si>
    <t>TXN-700132</t>
  </si>
  <si>
    <t>Justin Peters</t>
  </si>
  <si>
    <t>Dunlap LLC</t>
  </si>
  <si>
    <t>577-06-7186</t>
  </si>
  <si>
    <t>GB64QLFE34655067197068</t>
  </si>
  <si>
    <t>e3a2250a-e4ec-4c0b-a68d-a95ac81258c3</t>
  </si>
  <si>
    <t>SAMA-500133</t>
  </si>
  <si>
    <t>BANK-600133</t>
  </si>
  <si>
    <t>TXN-700133</t>
  </si>
  <si>
    <t>Heather Ashley</t>
  </si>
  <si>
    <t>Maldonado-Villanueva</t>
  </si>
  <si>
    <t>685-77-7419</t>
  </si>
  <si>
    <t>GB71NXOY49770680336709</t>
  </si>
  <si>
    <t>36a723bc-48cf-480a-b373-ad520a85ee5e</t>
  </si>
  <si>
    <t>SAMA-500134</t>
  </si>
  <si>
    <t>BANK-600134</t>
  </si>
  <si>
    <t>TXN-700134</t>
  </si>
  <si>
    <t>Cynthia Murphy</t>
  </si>
  <si>
    <t>King LLC</t>
  </si>
  <si>
    <t>742-77-5545</t>
  </si>
  <si>
    <t>GB64BFTJ64731856375198</t>
  </si>
  <si>
    <t>6c974a40-2997-44af-9b9d-833f64ec250a</t>
  </si>
  <si>
    <t>SAMA-500135</t>
  </si>
  <si>
    <t>BANK-600135</t>
  </si>
  <si>
    <t>TXN-700135</t>
  </si>
  <si>
    <t>Daniel May</t>
  </si>
  <si>
    <t>Williams, York and Hansen</t>
  </si>
  <si>
    <t>437-07-0329</t>
  </si>
  <si>
    <t>GB63PVDW89728428407828</t>
  </si>
  <si>
    <t>79f5545e-e1c6-4134-a618-f9079e292c21</t>
  </si>
  <si>
    <t>SAMA-500136</t>
  </si>
  <si>
    <t>BANK-600136</t>
  </si>
  <si>
    <t>TXN-700136</t>
  </si>
  <si>
    <t>Danielle Jenkins</t>
  </si>
  <si>
    <t>Rhodes-Smith</t>
  </si>
  <si>
    <t>133-50-9283</t>
  </si>
  <si>
    <t>GB19JKVX84302456356789</t>
  </si>
  <si>
    <t>ae94b23e-389a-45b7-b07c-5b9e13433818</t>
  </si>
  <si>
    <t>SAMA-500137</t>
  </si>
  <si>
    <t>BANK-600137</t>
  </si>
  <si>
    <t>TXN-700137</t>
  </si>
  <si>
    <t>Willie White</t>
  </si>
  <si>
    <t>George, Lewis and Ali</t>
  </si>
  <si>
    <t>701-60-0795</t>
  </si>
  <si>
    <t>GB21VVUT02739897706636</t>
  </si>
  <si>
    <t>7401746a-752d-45fe-afb2-192c891ea6e8</t>
  </si>
  <si>
    <t>SAMA-500138</t>
  </si>
  <si>
    <t>BANK-600138</t>
  </si>
  <si>
    <t>TXN-700138</t>
  </si>
  <si>
    <t>Brenda Anthony</t>
  </si>
  <si>
    <t>Small-Wright</t>
  </si>
  <si>
    <t>615-08-5909</t>
  </si>
  <si>
    <t>GB84LPXE16231395212052</t>
  </si>
  <si>
    <t>4c700fab-d0dd-41eb-a2ef-5b7a9b93db5b</t>
  </si>
  <si>
    <t>SAMA-500139</t>
  </si>
  <si>
    <t>BANK-600139</t>
  </si>
  <si>
    <t>TXN-700139</t>
  </si>
  <si>
    <t>Mackenzie Powers</t>
  </si>
  <si>
    <t>Lewis, Walters and Lawson</t>
  </si>
  <si>
    <t>627-36-1935</t>
  </si>
  <si>
    <t>GB31IXQK42240473507774</t>
  </si>
  <si>
    <t>0d3a70f7-699a-4a4c-a937-e6bb64c0203e</t>
  </si>
  <si>
    <t>SAMA-500140</t>
  </si>
  <si>
    <t>BANK-600140</t>
  </si>
  <si>
    <t>TXN-700140</t>
  </si>
  <si>
    <t>Tammy Baker</t>
  </si>
  <si>
    <t>Herring-Hutchinson</t>
  </si>
  <si>
    <t>603-16-9239</t>
  </si>
  <si>
    <t>GB54TIVJ10417831296835</t>
  </si>
  <si>
    <t>73ae14c1-c773-45cd-a70e-62907d5a5aed</t>
  </si>
  <si>
    <t>SAMA-500141</t>
  </si>
  <si>
    <t>BANK-600141</t>
  </si>
  <si>
    <t>TXN-700141</t>
  </si>
  <si>
    <t>Christopher Davis</t>
  </si>
  <si>
    <t>Williams-Peterson</t>
  </si>
  <si>
    <t>400-43-2165</t>
  </si>
  <si>
    <t>GB44RSUN94634700574230</t>
  </si>
  <si>
    <t>358329b0-1931-4a28-b68c-500d9e455ea9</t>
  </si>
  <si>
    <t>SAMA-500142</t>
  </si>
  <si>
    <t>BANK-600142</t>
  </si>
  <si>
    <t>TXN-700142</t>
  </si>
  <si>
    <t>Derrick Smith</t>
  </si>
  <si>
    <t>Brown-Saunders</t>
  </si>
  <si>
    <t>247-77-0010</t>
  </si>
  <si>
    <t>GB77RXNH32979830195628</t>
  </si>
  <si>
    <t>13c375fe-6c9e-4830-9831-b695b2aed94c</t>
  </si>
  <si>
    <t>SAMA-500143</t>
  </si>
  <si>
    <t>BANK-600143</t>
  </si>
  <si>
    <t>TXN-700143</t>
  </si>
  <si>
    <t>Christopher Wright</t>
  </si>
  <si>
    <t>Downs-Brown</t>
  </si>
  <si>
    <t>644-95-2294</t>
  </si>
  <si>
    <t>GB04TCHA15824625663665</t>
  </si>
  <si>
    <t>6b62f91f-bbcc-4dcd-a354-ff2e449a5ad3</t>
  </si>
  <si>
    <t>SAMA-500144</t>
  </si>
  <si>
    <t>BANK-600144</t>
  </si>
  <si>
    <t>TXN-700144</t>
  </si>
  <si>
    <t>Jack Chandler</t>
  </si>
  <si>
    <t>Lewis-Jones</t>
  </si>
  <si>
    <t>458-32-4349</t>
  </si>
  <si>
    <t>GB57CHUP92800923663727</t>
  </si>
  <si>
    <t>5a24c89e-52ec-480b-94c7-9dbabf842faa</t>
  </si>
  <si>
    <t>SAMA-500145</t>
  </si>
  <si>
    <t>BANK-600145</t>
  </si>
  <si>
    <t>TXN-700145</t>
  </si>
  <si>
    <t>Justin Garcia</t>
  </si>
  <si>
    <t>Rivera-Li</t>
  </si>
  <si>
    <t>286-20-2917</t>
  </si>
  <si>
    <t>GB14YCKD71240728732437</t>
  </si>
  <si>
    <t>c9a9fb9d-b43c-4aae-99a3-7688c5fef1ba</t>
  </si>
  <si>
    <t>SAMA-500146</t>
  </si>
  <si>
    <t>BANK-600146</t>
  </si>
  <si>
    <t>TXN-700146</t>
  </si>
  <si>
    <t>Joshua Marshall</t>
  </si>
  <si>
    <t>Willis, Garcia and Townsend</t>
  </si>
  <si>
    <t>207-23-3606</t>
  </si>
  <si>
    <t>GB12NXZZ47974726191315</t>
  </si>
  <si>
    <t>13684428-6985-48d1-8c7e-36229559d916</t>
  </si>
  <si>
    <t>SAMA-500147</t>
  </si>
  <si>
    <t>BANK-600147</t>
  </si>
  <si>
    <t>TXN-700147</t>
  </si>
  <si>
    <t>Robert Hall</t>
  </si>
  <si>
    <t>Robertson, Nguyen and Reed</t>
  </si>
  <si>
    <t>593-18-6423</t>
  </si>
  <si>
    <t>GB83ELKD77392517092271</t>
  </si>
  <si>
    <t>e58d3c73-4969-45db-a1d7-ebebb75fbd3e</t>
  </si>
  <si>
    <t>SAMA-500148</t>
  </si>
  <si>
    <t>BANK-600148</t>
  </si>
  <si>
    <t>TXN-700148</t>
  </si>
  <si>
    <t>Adam Cook</t>
  </si>
  <si>
    <t>Hunt-Brewer</t>
  </si>
  <si>
    <t>615-75-6546</t>
  </si>
  <si>
    <t>GB74VQCO72208978179585</t>
  </si>
  <si>
    <t>ceec7af0-db57-4e90-8053-6221df1781de</t>
  </si>
  <si>
    <t>SAMA-500149</t>
  </si>
  <si>
    <t>BANK-600149</t>
  </si>
  <si>
    <t>TXN-700149</t>
  </si>
  <si>
    <t>Christian Caldwell</t>
  </si>
  <si>
    <t>Logan PLC</t>
  </si>
  <si>
    <t>631-09-3456</t>
  </si>
  <si>
    <t>GB77VBBG98233073590182</t>
  </si>
  <si>
    <t>c8f22077-03b2-4535-a6be-086bf3992308</t>
  </si>
  <si>
    <t>SAMA-500150</t>
  </si>
  <si>
    <t>BANK-600150</t>
  </si>
  <si>
    <t>TXN-700150</t>
  </si>
  <si>
    <t>Shawn Anderson</t>
  </si>
  <si>
    <t>Dennis-Wheeler</t>
  </si>
  <si>
    <t>304-06-6010</t>
  </si>
  <si>
    <t>GB36VLDC15957599251452</t>
  </si>
  <si>
    <t>ecde0f21-2e91-4abe-aeea-3f1ca63e1bf3</t>
  </si>
  <si>
    <t>SAMA-500151</t>
  </si>
  <si>
    <t>BANK-600151</t>
  </si>
  <si>
    <t>TXN-700151</t>
  </si>
  <si>
    <t>Laura Terry</t>
  </si>
  <si>
    <t>316-28-2636</t>
  </si>
  <si>
    <t>GB05ZIVF82345377872167</t>
  </si>
  <si>
    <t>d0cc935f-e724-4cc8-9d4e-42ccb55da0a6</t>
  </si>
  <si>
    <t>SAMA-500152</t>
  </si>
  <si>
    <t>BANK-600152</t>
  </si>
  <si>
    <t>TXN-700152</t>
  </si>
  <si>
    <t>Brittany Rogers</t>
  </si>
  <si>
    <t>Nguyen, Combs and Knox</t>
  </si>
  <si>
    <t>533-32-6220</t>
  </si>
  <si>
    <t>GB55JIKS71497927040973</t>
  </si>
  <si>
    <t>199e4edf-c34e-4b84-bfe4-4b1d9acf3d49</t>
  </si>
  <si>
    <t>SAMA-500153</t>
  </si>
  <si>
    <t>BANK-600153</t>
  </si>
  <si>
    <t>TXN-700153</t>
  </si>
  <si>
    <t>Timothy Weeks</t>
  </si>
  <si>
    <t>Meyers-Ballard</t>
  </si>
  <si>
    <t>692-70-0242</t>
  </si>
  <si>
    <t>GB45IRGR82890753815369</t>
  </si>
  <si>
    <t>81d07ae1-b420-4451-8f93-023748ee66af</t>
  </si>
  <si>
    <t>SAMA-500154</t>
  </si>
  <si>
    <t>BANK-600154</t>
  </si>
  <si>
    <t>TXN-700154</t>
  </si>
  <si>
    <t>Mark Reeves</t>
  </si>
  <si>
    <t>Hawkins-Rodriguez</t>
  </si>
  <si>
    <t>694-42-2329</t>
  </si>
  <si>
    <t>GB95VBTK77582424631384</t>
  </si>
  <si>
    <t>09083feb-d16c-44a9-bec8-18dd8c9ebd29</t>
  </si>
  <si>
    <t>SAMA-500155</t>
  </si>
  <si>
    <t>BANK-600155</t>
  </si>
  <si>
    <t>TXN-700155</t>
  </si>
  <si>
    <t>Thomas Webb</t>
  </si>
  <si>
    <t>Hernandez, Thomas and Joseph</t>
  </si>
  <si>
    <t>508-18-8354</t>
  </si>
  <si>
    <t>GB04QJJE29672201549443</t>
  </si>
  <si>
    <t>24389df6-bb6e-413d-bffa-548cf2280038</t>
  </si>
  <si>
    <t>SAMA-500156</t>
  </si>
  <si>
    <t>BANK-600156</t>
  </si>
  <si>
    <t>TXN-700156</t>
  </si>
  <si>
    <t>Claudia Reyes</t>
  </si>
  <si>
    <t>Juarez-Brown</t>
  </si>
  <si>
    <t>148-21-3844</t>
  </si>
  <si>
    <t>GB15ZWHL80924597086158</t>
  </si>
  <si>
    <t>4bc3c80f-1dc7-48d7-a238-1e317d5ddd8f</t>
  </si>
  <si>
    <t>SAMA-500157</t>
  </si>
  <si>
    <t>BANK-600157</t>
  </si>
  <si>
    <t>TXN-700157</t>
  </si>
  <si>
    <t>Aaron Perez</t>
  </si>
  <si>
    <t>Williams-Martin</t>
  </si>
  <si>
    <t>566-13-7207</t>
  </si>
  <si>
    <t>GB74XBPT50651546956509</t>
  </si>
  <si>
    <t>8cc31bae-b7f7-4621-abd5-6f49d5bcce67</t>
  </si>
  <si>
    <t>SAMA-500158</t>
  </si>
  <si>
    <t>BANK-600158</t>
  </si>
  <si>
    <t>TXN-700158</t>
  </si>
  <si>
    <t>Daniel Gould</t>
  </si>
  <si>
    <t>Suarez Ltd</t>
  </si>
  <si>
    <t>763-71-4308</t>
  </si>
  <si>
    <t>GB79BAVR16948997131785</t>
  </si>
  <si>
    <t>9b28fb64-205a-47f8-9662-2543e6896b5e</t>
  </si>
  <si>
    <t>SAMA-500159</t>
  </si>
  <si>
    <t>BANK-600159</t>
  </si>
  <si>
    <t>TXN-700159</t>
  </si>
  <si>
    <t>Daniel Neal</t>
  </si>
  <si>
    <t>Patton-Smith</t>
  </si>
  <si>
    <t>286-52-4197</t>
  </si>
  <si>
    <t>GB60QAJP08306833838605</t>
  </si>
  <si>
    <t>8f727f6e-8e8b-4f52-b90c-167682e61c97</t>
  </si>
  <si>
    <t>SAMA-500160</t>
  </si>
  <si>
    <t>BANK-600160</t>
  </si>
  <si>
    <t>TXN-700160</t>
  </si>
  <si>
    <t>Katelyn Thornton</t>
  </si>
  <si>
    <t>Duran, Wall and Patterson</t>
  </si>
  <si>
    <t>407-95-7278</t>
  </si>
  <si>
    <t>GB75COZU61641216558464</t>
  </si>
  <si>
    <t>7114d9a3-b819-49b2-a624-043c66f8d9de</t>
  </si>
  <si>
    <t>SAMA-500161</t>
  </si>
  <si>
    <t>BANK-600161</t>
  </si>
  <si>
    <t>TXN-700161</t>
  </si>
  <si>
    <t>William Wilson</t>
  </si>
  <si>
    <t>Baker, Blevins and Hernandez</t>
  </si>
  <si>
    <t>445-19-0732</t>
  </si>
  <si>
    <t>GB96RGZC19428199885260</t>
  </si>
  <si>
    <t>9c8adf51-7fee-43d8-a22c-e314539effe5</t>
  </si>
  <si>
    <t>SAMA-500162</t>
  </si>
  <si>
    <t>BANK-600162</t>
  </si>
  <si>
    <t>TXN-700162</t>
  </si>
  <si>
    <t>Jorge Page</t>
  </si>
  <si>
    <t>Robles-Russell</t>
  </si>
  <si>
    <t>251-56-7622</t>
  </si>
  <si>
    <t>GB77OHHZ62257160288752</t>
  </si>
  <si>
    <t>f636c016-1264-4329-b21a-49977120b2cd</t>
  </si>
  <si>
    <t>SAMA-500163</t>
  </si>
  <si>
    <t>BANK-600163</t>
  </si>
  <si>
    <t>TXN-700163</t>
  </si>
  <si>
    <t>Nicholas Trevino</t>
  </si>
  <si>
    <t>Jackson Inc</t>
  </si>
  <si>
    <t>493-17-9661</t>
  </si>
  <si>
    <t>GB19DBGR16949373636926</t>
  </si>
  <si>
    <t>44bcc903-6a8d-4c21-8325-98fc9694a791</t>
  </si>
  <si>
    <t>SAMA-500164</t>
  </si>
  <si>
    <t>BANK-600164</t>
  </si>
  <si>
    <t>TXN-700164</t>
  </si>
  <si>
    <t>Jenna Williams</t>
  </si>
  <si>
    <t>Martinez and Sons</t>
  </si>
  <si>
    <t>778-61-9933</t>
  </si>
  <si>
    <t>GB39PMGM54550748501493</t>
  </si>
  <si>
    <t>69c483e6-2774-4ea7-af4c-391a822f26b1</t>
  </si>
  <si>
    <t>SAMA-500165</t>
  </si>
  <si>
    <t>BANK-600165</t>
  </si>
  <si>
    <t>TXN-700165</t>
  </si>
  <si>
    <t>Jessica Tran</t>
  </si>
  <si>
    <t>Tucker-Hicks</t>
  </si>
  <si>
    <t>157-04-1875</t>
  </si>
  <si>
    <t>GB48AUUD31468584848510</t>
  </si>
  <si>
    <t>b9f78697-3341-4638-82e1-3b1ec8843e96</t>
  </si>
  <si>
    <t>SAMA-500166</t>
  </si>
  <si>
    <t>BANK-600166</t>
  </si>
  <si>
    <t>TXN-700166</t>
  </si>
  <si>
    <t>Mrs. Katherine Prince</t>
  </si>
  <si>
    <t>Ashley Inc</t>
  </si>
  <si>
    <t>447-15-4392</t>
  </si>
  <si>
    <t>GB96YUVP83471311896716</t>
  </si>
  <si>
    <t>a9666cea-09e8-4cc7-99ce-a3266eb88f84</t>
  </si>
  <si>
    <t>SAMA-500167</t>
  </si>
  <si>
    <t>BANK-600167</t>
  </si>
  <si>
    <t>TXN-700167</t>
  </si>
  <si>
    <t>Debra King</t>
  </si>
  <si>
    <t>Jones-Richardson</t>
  </si>
  <si>
    <t>622-28-4025</t>
  </si>
  <si>
    <t>GB94GYTO12116531332842</t>
  </si>
  <si>
    <t>9f091549-34db-40a8-8329-1b6e3ec21ad8</t>
  </si>
  <si>
    <t>SAMA-500168</t>
  </si>
  <si>
    <t>BANK-600168</t>
  </si>
  <si>
    <t>TXN-700168</t>
  </si>
  <si>
    <t>Erin Sellers</t>
  </si>
  <si>
    <t>Jimenez Ltd</t>
  </si>
  <si>
    <t>117-30-6607</t>
  </si>
  <si>
    <t>GB47DDTQ57180688773690</t>
  </si>
  <si>
    <t>6e60b420-7cc6-4759-9c54-971ca26feef4</t>
  </si>
  <si>
    <t>SAMA-500169</t>
  </si>
  <si>
    <t>BANK-600169</t>
  </si>
  <si>
    <t>TXN-700169</t>
  </si>
  <si>
    <t>Selena Stevens</t>
  </si>
  <si>
    <t>Medina Group</t>
  </si>
  <si>
    <t>273-74-4938</t>
  </si>
  <si>
    <t>GB71BPPD76932542961866</t>
  </si>
  <si>
    <t>ea69f3b1-94a5-40e5-b34c-a3efc72bfa7c</t>
  </si>
  <si>
    <t>SAMA-500170</t>
  </si>
  <si>
    <t>BANK-600170</t>
  </si>
  <si>
    <t>TXN-700170</t>
  </si>
  <si>
    <t>David Wells</t>
  </si>
  <si>
    <t>Colon, Gross and Price</t>
  </si>
  <si>
    <t>425-16-1918</t>
  </si>
  <si>
    <t>GB82BLFA98370470868295</t>
  </si>
  <si>
    <t>0912fb73-b5ba-4110-b181-90f1eba22970</t>
  </si>
  <si>
    <t>SAMA-500171</t>
  </si>
  <si>
    <t>BANK-600171</t>
  </si>
  <si>
    <t>TXN-700171</t>
  </si>
  <si>
    <t>Thomas Thomas</t>
  </si>
  <si>
    <t>Crosby, Smith and King</t>
  </si>
  <si>
    <t>581-63-8042</t>
  </si>
  <si>
    <t>GB84OEFY93406152998433</t>
  </si>
  <si>
    <t>f6a94ec1-cd33-43ed-b3ea-84dc8d53f7a8</t>
  </si>
  <si>
    <t>SAMA-500172</t>
  </si>
  <si>
    <t>BANK-600172</t>
  </si>
  <si>
    <t>TXN-700172</t>
  </si>
  <si>
    <t>Donald Smith</t>
  </si>
  <si>
    <t>Drake-Collins</t>
  </si>
  <si>
    <t>602-65-9458</t>
  </si>
  <si>
    <t>GB47QPUT67192584740760</t>
  </si>
  <si>
    <t>2599246b-9658-4cb4-949f-c4a4c4e10ca4</t>
  </si>
  <si>
    <t>SAMA-500173</t>
  </si>
  <si>
    <t>BANK-600173</t>
  </si>
  <si>
    <t>TXN-700173</t>
  </si>
  <si>
    <t>Dr. Lisa Beltran</t>
  </si>
  <si>
    <t>Beasley, Thompson and Rodriguez</t>
  </si>
  <si>
    <t>478-47-1698</t>
  </si>
  <si>
    <t>GB45WKKI52695490610725</t>
  </si>
  <si>
    <t>d6bcd4af-7a8b-4b5c-960c-2bd274d4a341</t>
  </si>
  <si>
    <t>SAMA-500174</t>
  </si>
  <si>
    <t>BANK-600174</t>
  </si>
  <si>
    <t>TXN-700174</t>
  </si>
  <si>
    <t>Lydia Molina</t>
  </si>
  <si>
    <t>Grant-Richmond</t>
  </si>
  <si>
    <t>153-05-2180</t>
  </si>
  <si>
    <t>GB82FDRS92194908423617</t>
  </si>
  <si>
    <t>59605b51-3f8a-4598-9100-131669b6149a</t>
  </si>
  <si>
    <t>SAMA-500175</t>
  </si>
  <si>
    <t>BANK-600175</t>
  </si>
  <si>
    <t>TXN-700175</t>
  </si>
  <si>
    <t>Andrew Small</t>
  </si>
  <si>
    <t>Williams, Reynolds and Collins</t>
  </si>
  <si>
    <t>426-53-5073</t>
  </si>
  <si>
    <t>GB71KDCG36582062580929</t>
  </si>
  <si>
    <t>383f3949-e525-4351-b728-3f66efe10c0e</t>
  </si>
  <si>
    <t>SAMA-500176</t>
  </si>
  <si>
    <t>BANK-600176</t>
  </si>
  <si>
    <t>TXN-700176</t>
  </si>
  <si>
    <t>Kevin Jenkins</t>
  </si>
  <si>
    <t>Wells Group</t>
  </si>
  <si>
    <t>277-45-3336</t>
  </si>
  <si>
    <t>GB29NNLK34550019444609</t>
  </si>
  <si>
    <t>9da09972-54ba-462a-bd2b-9fb13c411177</t>
  </si>
  <si>
    <t>SAMA-500177</t>
  </si>
  <si>
    <t>BANK-600177</t>
  </si>
  <si>
    <t>TXN-700177</t>
  </si>
  <si>
    <t>Jeff White</t>
  </si>
  <si>
    <t>Mccarthy-Benson</t>
  </si>
  <si>
    <t>743-86-3116</t>
  </si>
  <si>
    <t>GB61WEOQ09679523302575</t>
  </si>
  <si>
    <t>cdac9020-9b3e-4a92-99c3-953baaefb34a</t>
  </si>
  <si>
    <t>SAMA-500178</t>
  </si>
  <si>
    <t>BANK-600178</t>
  </si>
  <si>
    <t>TXN-700178</t>
  </si>
  <si>
    <t>Catherine Robinson</t>
  </si>
  <si>
    <t>Garcia, Alvarez and Edwards</t>
  </si>
  <si>
    <t>336-42-9497</t>
  </si>
  <si>
    <t>GB29WCZR55187050643588</t>
  </si>
  <si>
    <t>b21d500a-f610-43a1-b10f-f90428fa9b52</t>
  </si>
  <si>
    <t>SAMA-500179</t>
  </si>
  <si>
    <t>BANK-600179</t>
  </si>
  <si>
    <t>TXN-700179</t>
  </si>
  <si>
    <t>Regina Sanchez</t>
  </si>
  <si>
    <t>Clark-Perry</t>
  </si>
  <si>
    <t>261-38-1158</t>
  </si>
  <si>
    <t>GB52WONR76705544413649</t>
  </si>
  <si>
    <t>275a8282-e647-43aa-a454-663bc98d1874</t>
  </si>
  <si>
    <t>SAMA-500180</t>
  </si>
  <si>
    <t>BANK-600180</t>
  </si>
  <si>
    <t>TXN-700180</t>
  </si>
  <si>
    <t>Jamie Nelson</t>
  </si>
  <si>
    <t>Dean Inc</t>
  </si>
  <si>
    <t>641-94-4916</t>
  </si>
  <si>
    <t>GB76KLSH36026609267482</t>
  </si>
  <si>
    <t>269e46ae-49a9-473f-afec-8b8a2128efa0</t>
  </si>
  <si>
    <t>SAMA-500181</t>
  </si>
  <si>
    <t>BANK-600181</t>
  </si>
  <si>
    <t>TXN-700181</t>
  </si>
  <si>
    <t>Christopher Dean</t>
  </si>
  <si>
    <t>Johnson-Rush</t>
  </si>
  <si>
    <t>482-83-4833</t>
  </si>
  <si>
    <t>GB96SISV66735222952216</t>
  </si>
  <si>
    <t>63a392ff-ec89-4051-ba56-05561d06a600</t>
  </si>
  <si>
    <t>SAMA-500182</t>
  </si>
  <si>
    <t>BANK-600182</t>
  </si>
  <si>
    <t>TXN-700182</t>
  </si>
  <si>
    <t>Daniel Tran</t>
  </si>
  <si>
    <t>Huffman, Lewis and Howard</t>
  </si>
  <si>
    <t>194-90-3904</t>
  </si>
  <si>
    <t>GB34XMBM51801787425136</t>
  </si>
  <si>
    <t>b60f9fb6-02a9-487d-942f-3bad29b4443d</t>
  </si>
  <si>
    <t>SAMA-500183</t>
  </si>
  <si>
    <t>BANK-600183</t>
  </si>
  <si>
    <t>TXN-700183</t>
  </si>
  <si>
    <t>Amanda Sparks</t>
  </si>
  <si>
    <t>Beltran and Sons</t>
  </si>
  <si>
    <t>079-86-2592</t>
  </si>
  <si>
    <t>GB48ACEN45326955768346</t>
  </si>
  <si>
    <t>33f8d8ed-8eb6-4e9e-8b54-3b607422948c</t>
  </si>
  <si>
    <t>SAMA-500184</t>
  </si>
  <si>
    <t>BANK-600184</t>
  </si>
  <si>
    <t>TXN-700184</t>
  </si>
  <si>
    <t>David Stanley</t>
  </si>
  <si>
    <t>Mitchell, Jackson and Pham</t>
  </si>
  <si>
    <t>340-46-1186</t>
  </si>
  <si>
    <t>GB53CBXI20918600055519</t>
  </si>
  <si>
    <t>d6fc34d0-5d12-41fc-93f0-5f7c99e6cbf1</t>
  </si>
  <si>
    <t>SAMA-500185</t>
  </si>
  <si>
    <t>BANK-600185</t>
  </si>
  <si>
    <t>TXN-700185</t>
  </si>
  <si>
    <t>Damon Chambers</t>
  </si>
  <si>
    <t>Hernandez, Garcia and Jones</t>
  </si>
  <si>
    <t>231-95-6270</t>
  </si>
  <si>
    <t>GB72SXCN82357886823469</t>
  </si>
  <si>
    <t>f2758bb7-ff46-4c32-9098-ceb30091499f</t>
  </si>
  <si>
    <t>SAMA-500186</t>
  </si>
  <si>
    <t>BANK-600186</t>
  </si>
  <si>
    <t>TXN-700186</t>
  </si>
  <si>
    <t>Vicki Cruz</t>
  </si>
  <si>
    <t>Alvarez-Rhodes</t>
  </si>
  <si>
    <t>740-21-5111</t>
  </si>
  <si>
    <t>GB95OILB62235086657993</t>
  </si>
  <si>
    <t>1263f9ae-3de2-4740-9409-e84f6974a341</t>
  </si>
  <si>
    <t>SAMA-500187</t>
  </si>
  <si>
    <t>BANK-600187</t>
  </si>
  <si>
    <t>TXN-700187</t>
  </si>
  <si>
    <t>Jennifer Lewis</t>
  </si>
  <si>
    <t>Hansen-Barton</t>
  </si>
  <si>
    <t>165-71-7975</t>
  </si>
  <si>
    <t>GB96ZLKR44764339970344</t>
  </si>
  <si>
    <t>4b294894-fbd4-4f84-b8c6-5175bbd3e9f6</t>
  </si>
  <si>
    <t>SAMA-500188</t>
  </si>
  <si>
    <t>BANK-600188</t>
  </si>
  <si>
    <t>TXN-700188</t>
  </si>
  <si>
    <t>Ronald Roberson</t>
  </si>
  <si>
    <t>Carpenter LLC</t>
  </si>
  <si>
    <t>676-06-2492</t>
  </si>
  <si>
    <t>GB41NKVV20776366167726</t>
  </si>
  <si>
    <t>bdcf8d41-1bf8-4ec1-9aad-374c2fd3c49d</t>
  </si>
  <si>
    <t>SAMA-500189</t>
  </si>
  <si>
    <t>BANK-600189</t>
  </si>
  <si>
    <t>TXN-700189</t>
  </si>
  <si>
    <t>Brian Moore</t>
  </si>
  <si>
    <t>Frazier, Miller and Hernandez</t>
  </si>
  <si>
    <t>622-80-6955</t>
  </si>
  <si>
    <t>GB59OPQW37238225606169</t>
  </si>
  <si>
    <t>49cc7090-7ca0-4604-bdb9-ddbe5ea4a0e6</t>
  </si>
  <si>
    <t>SAMA-500190</t>
  </si>
  <si>
    <t>BANK-600190</t>
  </si>
  <si>
    <t>TXN-700190</t>
  </si>
  <si>
    <t>Heather Jones</t>
  </si>
  <si>
    <t>Gutierrez-Boone</t>
  </si>
  <si>
    <t>840-38-0630</t>
  </si>
  <si>
    <t>GB63FURS33880036298061</t>
  </si>
  <si>
    <t>bc06dd92-c7b7-413d-8f65-ddf62c792c15</t>
  </si>
  <si>
    <t>SAMA-500191</t>
  </si>
  <si>
    <t>BANK-600191</t>
  </si>
  <si>
    <t>TXN-700191</t>
  </si>
  <si>
    <t>Tammy Miller</t>
  </si>
  <si>
    <t>Moore-Johnston</t>
  </si>
  <si>
    <t>012-88-4595</t>
  </si>
  <si>
    <t>GB63MDVI15713214794168</t>
  </si>
  <si>
    <t>ba5608e4-f22a-44d8-a170-88c4619a1e46</t>
  </si>
  <si>
    <t>SAMA-500192</t>
  </si>
  <si>
    <t>BANK-600192</t>
  </si>
  <si>
    <t>TXN-700192</t>
  </si>
  <si>
    <t>Kevin Mendoza</t>
  </si>
  <si>
    <t>Maldonado Group</t>
  </si>
  <si>
    <t>039-89-1328</t>
  </si>
  <si>
    <t>GB83JDWY51692304989324</t>
  </si>
  <si>
    <t>f0c5a8d0-8749-4087-ad76-179558c3e791</t>
  </si>
  <si>
    <t>SAMA-500193</t>
  </si>
  <si>
    <t>BANK-600193</t>
  </si>
  <si>
    <t>TXN-700193</t>
  </si>
  <si>
    <t>Alejandro Wright</t>
  </si>
  <si>
    <t>Frazier-Edwards</t>
  </si>
  <si>
    <t>131-92-0762</t>
  </si>
  <si>
    <t>GB45JUDV43319132393451</t>
  </si>
  <si>
    <t>cec42254-64c0-4647-b762-668bdf47da96</t>
  </si>
  <si>
    <t>SAMA-500194</t>
  </si>
  <si>
    <t>BANK-600194</t>
  </si>
  <si>
    <t>TXN-700194</t>
  </si>
  <si>
    <t>Maria Lambert</t>
  </si>
  <si>
    <t>Mendoza-Harris</t>
  </si>
  <si>
    <t>492-75-3337</t>
  </si>
  <si>
    <t>GB68LPKY23857185998312</t>
  </si>
  <si>
    <t>ff1b9b1c-70a3-40fe-9dc8-7227b3459165</t>
  </si>
  <si>
    <t>SAMA-500195</t>
  </si>
  <si>
    <t>BANK-600195</t>
  </si>
  <si>
    <t>TXN-700195</t>
  </si>
  <si>
    <t>Joel Johnson</t>
  </si>
  <si>
    <t>Gilbert Ltd</t>
  </si>
  <si>
    <t>700-22-9900</t>
  </si>
  <si>
    <t>GB09ANSP76257971026379</t>
  </si>
  <si>
    <t>dc38272a-5909-4942-8551-8f044d79e86e</t>
  </si>
  <si>
    <t>SAMA-500196</t>
  </si>
  <si>
    <t>BANK-600196</t>
  </si>
  <si>
    <t>TXN-700196</t>
  </si>
  <si>
    <t>Adriana Luna</t>
  </si>
  <si>
    <t>Lindsey Ltd</t>
  </si>
  <si>
    <t>685-82-9349</t>
  </si>
  <si>
    <t>GB04SXTX75591615868119</t>
  </si>
  <si>
    <t>2d91324d-4fcd-44c0-bbc6-4ad553ee3e38</t>
  </si>
  <si>
    <t>SAMA-500197</t>
  </si>
  <si>
    <t>BANK-600197</t>
  </si>
  <si>
    <t>TXN-700197</t>
  </si>
  <si>
    <t>Timothy Lewis</t>
  </si>
  <si>
    <t>Williams-Smith</t>
  </si>
  <si>
    <t>247-68-9056</t>
  </si>
  <si>
    <t>GB24PZQN17641842663282</t>
  </si>
  <si>
    <t>3bf18a0c-d294-400b-8f93-e881149f2f06</t>
  </si>
  <si>
    <t>SAMA-500198</t>
  </si>
  <si>
    <t>BANK-600198</t>
  </si>
  <si>
    <t>TXN-700198</t>
  </si>
  <si>
    <t>James Atkinson</t>
  </si>
  <si>
    <t>Harris, Marquez and Davis</t>
  </si>
  <si>
    <t>663-27-1300</t>
  </si>
  <si>
    <t>GB07HJRL55659626434705</t>
  </si>
  <si>
    <t>5cec732c-d0f3-445d-885d-6e5addc8f625</t>
  </si>
  <si>
    <t>SAMA-500199</t>
  </si>
  <si>
    <t>BANK-600199</t>
  </si>
  <si>
    <t>TXN-700199</t>
  </si>
  <si>
    <t>Rebecca Campbell</t>
  </si>
  <si>
    <t>Myers LLC</t>
  </si>
  <si>
    <t>253-21-1804</t>
  </si>
  <si>
    <t>GB80MOFN76776871020384</t>
  </si>
  <si>
    <t>8fdad2a1-2056-4cdf-9eb6-b229c1ce6536</t>
  </si>
  <si>
    <t>SAMA-500200</t>
  </si>
  <si>
    <t>BANK-600200</t>
  </si>
  <si>
    <t>TXN-700200</t>
  </si>
  <si>
    <t>Jeffrey Hall</t>
  </si>
  <si>
    <t>Yang-Snyder</t>
  </si>
  <si>
    <t>745-09-2684</t>
  </si>
  <si>
    <t>GB28ZCQG14053871090035</t>
  </si>
  <si>
    <t>6f6dc38d-a962-416f-ac37-30dde5fcd1a8</t>
  </si>
  <si>
    <t>SAMA-500201</t>
  </si>
  <si>
    <t>BANK-600201</t>
  </si>
  <si>
    <t>TXN-700201</t>
  </si>
  <si>
    <t>David Chavez</t>
  </si>
  <si>
    <t>Taylor, Ramirez and Watts</t>
  </si>
  <si>
    <t>602-63-5033</t>
  </si>
  <si>
    <t>GB39RDVR48348957586189</t>
  </si>
  <si>
    <t>088c24b9-c070-4122-8971-4dc5ddd44db8</t>
  </si>
  <si>
    <t>SAMA-500202</t>
  </si>
  <si>
    <t>BANK-600202</t>
  </si>
  <si>
    <t>TXN-700202</t>
  </si>
  <si>
    <t>Melissa Dawson</t>
  </si>
  <si>
    <t>Morrow, Brock and Nguyen</t>
  </si>
  <si>
    <t>124-22-0348</t>
  </si>
  <si>
    <t>GB90FTVV77400197460096</t>
  </si>
  <si>
    <t>54e396a0-5fc3-41c4-abd3-e6ba67b2d2de</t>
  </si>
  <si>
    <t>SAMA-500203</t>
  </si>
  <si>
    <t>BANK-600203</t>
  </si>
  <si>
    <t>TXN-700203</t>
  </si>
  <si>
    <t>Joshua Carroll</t>
  </si>
  <si>
    <t>Wade-Hodges</t>
  </si>
  <si>
    <t>294-14-4580</t>
  </si>
  <si>
    <t>GB86PSBI08362502402576</t>
  </si>
  <si>
    <t>5f8499cc-012c-442d-8ce0-50287a5f21a6</t>
  </si>
  <si>
    <t>SAMA-500204</t>
  </si>
  <si>
    <t>BANK-600204</t>
  </si>
  <si>
    <t>TXN-700204</t>
  </si>
  <si>
    <t>John Jones</t>
  </si>
  <si>
    <t>Ware, Sanders and Adams</t>
  </si>
  <si>
    <t>205-76-8317</t>
  </si>
  <si>
    <t>GB41QGSY56486100558716</t>
  </si>
  <si>
    <t>fb089555-a240-441d-858a-6f0b8a821e47</t>
  </si>
  <si>
    <t>SAMA-500205</t>
  </si>
  <si>
    <t>BANK-600205</t>
  </si>
  <si>
    <t>TXN-700205</t>
  </si>
  <si>
    <t>Colleen Dean</t>
  </si>
  <si>
    <t>Gallagher-Brown</t>
  </si>
  <si>
    <t>229-92-8439</t>
  </si>
  <si>
    <t>GB25YGNY64130656918881</t>
  </si>
  <si>
    <t>58d240fd-d596-4d0a-a9e1-362d2edbc80e</t>
  </si>
  <si>
    <t>SAMA-500206</t>
  </si>
  <si>
    <t>BANK-600206</t>
  </si>
  <si>
    <t>TXN-700206</t>
  </si>
  <si>
    <t>Karen Garcia</t>
  </si>
  <si>
    <t>Ramos, Preston and Reed</t>
  </si>
  <si>
    <t>491-99-5894</t>
  </si>
  <si>
    <t>GB23QMZA82582701436218</t>
  </si>
  <si>
    <t>f4d998c6-bb15-43e9-9446-de5fdd8c3a36</t>
  </si>
  <si>
    <t>SAMA-500207</t>
  </si>
  <si>
    <t>BANK-600207</t>
  </si>
  <si>
    <t>TXN-700207</t>
  </si>
  <si>
    <t>Christopher Mitchell</t>
  </si>
  <si>
    <t>Cole-Obrien</t>
  </si>
  <si>
    <t>098-69-9545</t>
  </si>
  <si>
    <t>GB18HFBP64133110049909</t>
  </si>
  <si>
    <t>0337d21c-d5ac-4cf3-b485-a8feedb541cf</t>
  </si>
  <si>
    <t>SAMA-500208</t>
  </si>
  <si>
    <t>BANK-600208</t>
  </si>
  <si>
    <t>TXN-700208</t>
  </si>
  <si>
    <t>Timothy Villanueva</t>
  </si>
  <si>
    <t>Arellano-Davis</t>
  </si>
  <si>
    <t>782-52-9291</t>
  </si>
  <si>
    <t>GB67ZYQW24142251774570</t>
  </si>
  <si>
    <t>2190a6d9-f7b4-4bdd-8b1f-361aec64ac68</t>
  </si>
  <si>
    <t>SAMA-500209</t>
  </si>
  <si>
    <t>BANK-600209</t>
  </si>
  <si>
    <t>TXN-700209</t>
  </si>
  <si>
    <t>Alexis Smith</t>
  </si>
  <si>
    <t>Wright, Miller and Molina</t>
  </si>
  <si>
    <t>885-35-5144</t>
  </si>
  <si>
    <t>GB51UKYA67257625993975</t>
  </si>
  <si>
    <t>bbd11782-c157-4561-a9c0-8976638ebb13</t>
  </si>
  <si>
    <t>SAMA-500210</t>
  </si>
  <si>
    <t>BANK-600210</t>
  </si>
  <si>
    <t>TXN-700210</t>
  </si>
  <si>
    <t>Mark Warren</t>
  </si>
  <si>
    <t>Hernandez PLC</t>
  </si>
  <si>
    <t>200-10-0030</t>
  </si>
  <si>
    <t>GB83CCPW05687284889975</t>
  </si>
  <si>
    <t>1e240db7-3d36-4cba-b678-226ac6bfe5d7</t>
  </si>
  <si>
    <t>SAMA-500211</t>
  </si>
  <si>
    <t>BANK-600211</t>
  </si>
  <si>
    <t>TXN-700211</t>
  </si>
  <si>
    <t>Jim Hogan</t>
  </si>
  <si>
    <t>Rose Ltd</t>
  </si>
  <si>
    <t>322-93-1732</t>
  </si>
  <si>
    <t>GB24ZLSB04334046340900</t>
  </si>
  <si>
    <t>407d6b27-57cd-4c72-aca1-83c9fcb4362b</t>
  </si>
  <si>
    <t>SAMA-500212</t>
  </si>
  <si>
    <t>BANK-600212</t>
  </si>
  <si>
    <t>TXN-700212</t>
  </si>
  <si>
    <t>Sarah Freeman</t>
  </si>
  <si>
    <t>Koch-Rogers</t>
  </si>
  <si>
    <t>894-07-0255</t>
  </si>
  <si>
    <t>GB83FPSC22215483725862</t>
  </si>
  <si>
    <t>74ac65e1-2ff6-4342-a946-c9a5cd51885f</t>
  </si>
  <si>
    <t>SAMA-500213</t>
  </si>
  <si>
    <t>BANK-600213</t>
  </si>
  <si>
    <t>TXN-700213</t>
  </si>
  <si>
    <t>Jason Brown</t>
  </si>
  <si>
    <t>631-93-5016</t>
  </si>
  <si>
    <t>GB83TJJB09038508900758</t>
  </si>
  <si>
    <t>78130206-11a5-4820-9921-4c564dd9bbd1</t>
  </si>
  <si>
    <t>SAMA-500214</t>
  </si>
  <si>
    <t>BANK-600214</t>
  </si>
  <si>
    <t>TXN-700214</t>
  </si>
  <si>
    <t>Jasmine Soto</t>
  </si>
  <si>
    <t>Hill, Tucker and Berry</t>
  </si>
  <si>
    <t>425-09-0540</t>
  </si>
  <si>
    <t>GB44ZHPN00336688071723</t>
  </si>
  <si>
    <t>0fcd3c77-2e9d-4473-927d-46b3f834dc29</t>
  </si>
  <si>
    <t>SAMA-500215</t>
  </si>
  <si>
    <t>BANK-600215</t>
  </si>
  <si>
    <t>TXN-700215</t>
  </si>
  <si>
    <t>Kevin Taylor</t>
  </si>
  <si>
    <t>Lyons, Fuller and Bernard</t>
  </si>
  <si>
    <t>683-77-7492</t>
  </si>
  <si>
    <t>GB12TDFO10328540638185</t>
  </si>
  <si>
    <t>2adbc34b-560f-41ca-8619-d9cde24ac36e</t>
  </si>
  <si>
    <t>SAMA-500216</t>
  </si>
  <si>
    <t>BANK-600216</t>
  </si>
  <si>
    <t>TXN-700216</t>
  </si>
  <si>
    <t>Lori Yang</t>
  </si>
  <si>
    <t>Snyder, Andrews and Davis</t>
  </si>
  <si>
    <t>459-37-2809</t>
  </si>
  <si>
    <t>GB63NBMY92676918817973</t>
  </si>
  <si>
    <t>6b72c555-74b7-4ee5-aac0-15a1f3b2a546</t>
  </si>
  <si>
    <t>SAMA-500217</t>
  </si>
  <si>
    <t>BANK-600217</t>
  </si>
  <si>
    <t>TXN-700217</t>
  </si>
  <si>
    <t>Cameron Smith</t>
  </si>
  <si>
    <t>Mcdowell, Nguyen and Torres</t>
  </si>
  <si>
    <t>648-30-2990</t>
  </si>
  <si>
    <t>GB68LNKF55425026483281</t>
  </si>
  <si>
    <t>eadbb148-9af4-49b8-bf79-8af499b61c4c</t>
  </si>
  <si>
    <t>SAMA-500218</t>
  </si>
  <si>
    <t>BANK-600218</t>
  </si>
  <si>
    <t>TXN-700218</t>
  </si>
  <si>
    <t>Walker, Frey and Brewer</t>
  </si>
  <si>
    <t>572-81-1269</t>
  </si>
  <si>
    <t>GB44COZQ00480877808513</t>
  </si>
  <si>
    <t>78c6f821-29da-47b7-b444-46507167ab7b</t>
  </si>
  <si>
    <t>SAMA-500219</t>
  </si>
  <si>
    <t>BANK-600219</t>
  </si>
  <si>
    <t>TXN-700219</t>
  </si>
  <si>
    <t>Beverly Marks</t>
  </si>
  <si>
    <t>Williams, Farrell and Nelson</t>
  </si>
  <si>
    <t>726-22-3566</t>
  </si>
  <si>
    <t>GB61JNGN57067075700057</t>
  </si>
  <si>
    <t>af40b70c-bdf3-419d-86aa-7a98d2e710fa</t>
  </si>
  <si>
    <t>SAMA-500220</t>
  </si>
  <si>
    <t>BANK-600220</t>
  </si>
  <si>
    <t>TXN-700220</t>
  </si>
  <si>
    <t>Brian Patterson</t>
  </si>
  <si>
    <t>Graham, Campbell and Henderson</t>
  </si>
  <si>
    <t>534-90-5274</t>
  </si>
  <si>
    <t>GB89WUGE59926890890811</t>
  </si>
  <si>
    <t>2861c4a9-de81-4b68-ae71-2086c648f689</t>
  </si>
  <si>
    <t>SAMA-500221</t>
  </si>
  <si>
    <t>BANK-600221</t>
  </si>
  <si>
    <t>TXN-700221</t>
  </si>
  <si>
    <t>Steven Torres</t>
  </si>
  <si>
    <t>Thomas PLC</t>
  </si>
  <si>
    <t>184-29-6256</t>
  </si>
  <si>
    <t>GB92NLJV49403840624513</t>
  </si>
  <si>
    <t>4cfa9633-b553-4535-827d-0ee33025e61e</t>
  </si>
  <si>
    <t>SAMA-500222</t>
  </si>
  <si>
    <t>BANK-600222</t>
  </si>
  <si>
    <t>TXN-700222</t>
  </si>
  <si>
    <t>Daniel Smith</t>
  </si>
  <si>
    <t>Smith-Mckinney</t>
  </si>
  <si>
    <t>351-98-6400</t>
  </si>
  <si>
    <t>GB15OFZU61488639407168</t>
  </si>
  <si>
    <t>6a2dadb2-c7ee-4fed-8927-4e250c7d4e92</t>
  </si>
  <si>
    <t>SAMA-500223</t>
  </si>
  <si>
    <t>BANK-600223</t>
  </si>
  <si>
    <t>TXN-700223</t>
  </si>
  <si>
    <t>Shelby Smith</t>
  </si>
  <si>
    <t>Henderson Group</t>
  </si>
  <si>
    <t>832-81-5106</t>
  </si>
  <si>
    <t>GB43AWJS72687268442952</t>
  </si>
  <si>
    <t>7f98d787-ff9e-40f1-a118-75072aaec91a</t>
  </si>
  <si>
    <t>SAMA-500224</t>
  </si>
  <si>
    <t>BANK-600224</t>
  </si>
  <si>
    <t>TXN-700224</t>
  </si>
  <si>
    <t>Jonathan Salazar</t>
  </si>
  <si>
    <t>Foster-Clark</t>
  </si>
  <si>
    <t>136-47-4995</t>
  </si>
  <si>
    <t>GB34GPSZ27037281173817</t>
  </si>
  <si>
    <t>8c199381-a978-4bee-b983-9441e0e39859</t>
  </si>
  <si>
    <t>SAMA-500225</t>
  </si>
  <si>
    <t>BANK-600225</t>
  </si>
  <si>
    <t>TXN-700225</t>
  </si>
  <si>
    <t>James Franklin</t>
  </si>
  <si>
    <t>Johnson-Lewis</t>
  </si>
  <si>
    <t>596-77-4675</t>
  </si>
  <si>
    <t>GB73YZKN38755877603573</t>
  </si>
  <si>
    <t>0a8ef6a5-86f5-4aea-8d30-dfc8466ea36d</t>
  </si>
  <si>
    <t>SAMA-500226</t>
  </si>
  <si>
    <t>BANK-600226</t>
  </si>
  <si>
    <t>TXN-700226</t>
  </si>
  <si>
    <t>Christopher Vaughn</t>
  </si>
  <si>
    <t>Poole PLC</t>
  </si>
  <si>
    <t>847-55-7744</t>
  </si>
  <si>
    <t>GB83IXMN17383133977222</t>
  </si>
  <si>
    <t>ea6de1b3-ca6e-47a7-bbf5-fd1c40c9c70b</t>
  </si>
  <si>
    <t>SAMA-500227</t>
  </si>
  <si>
    <t>BANK-600227</t>
  </si>
  <si>
    <t>TXN-700227</t>
  </si>
  <si>
    <t>James Peck</t>
  </si>
  <si>
    <t>James, Jones and Cook</t>
  </si>
  <si>
    <t>016-74-1141</t>
  </si>
  <si>
    <t>GB43XYDG70831117584944</t>
  </si>
  <si>
    <t>e6d13fde-f237-415b-925e-ea956c1b76e5</t>
  </si>
  <si>
    <t>SAMA-500228</t>
  </si>
  <si>
    <t>BANK-600228</t>
  </si>
  <si>
    <t>TXN-700228</t>
  </si>
  <si>
    <t>Ann Curry</t>
  </si>
  <si>
    <t>Cooper, Mcdonald and Perez</t>
  </si>
  <si>
    <t>880-68-1597</t>
  </si>
  <si>
    <t>GB35VHDA22856204802382</t>
  </si>
  <si>
    <t>25b1d2df-a4e5-41dd-b3a2-5edaba3836f1</t>
  </si>
  <si>
    <t>SAMA-500229</t>
  </si>
  <si>
    <t>BANK-600229</t>
  </si>
  <si>
    <t>TXN-700229</t>
  </si>
  <si>
    <t>Jenna Carter</t>
  </si>
  <si>
    <t>Peterson Inc</t>
  </si>
  <si>
    <t>232-20-5705</t>
  </si>
  <si>
    <t>GB03OHPC18974488126398</t>
  </si>
  <si>
    <t>d29449d3-d048-4800-828c-09ff94f76a41</t>
  </si>
  <si>
    <t>SAMA-500230</t>
  </si>
  <si>
    <t>BANK-600230</t>
  </si>
  <si>
    <t>TXN-700230</t>
  </si>
  <si>
    <t>Heather Myers</t>
  </si>
  <si>
    <t>Sawyer PLC</t>
  </si>
  <si>
    <t>744-61-0789</t>
  </si>
  <si>
    <t>GB49LAVL64024174457078</t>
  </si>
  <si>
    <t>5c0b858c-05c3-4e2a-be2f-7713e8a76d99</t>
  </si>
  <si>
    <t>SAMA-500231</t>
  </si>
  <si>
    <t>BANK-600231</t>
  </si>
  <si>
    <t>TXN-700231</t>
  </si>
  <si>
    <t>Victor Matthews</t>
  </si>
  <si>
    <t>Cruz-Shelton</t>
  </si>
  <si>
    <t>139-33-4089</t>
  </si>
  <si>
    <t>GB82UIAS99797007601594</t>
  </si>
  <si>
    <t>011a328f-efa8-4901-80a6-ab8fd787bbc9</t>
  </si>
  <si>
    <t>SAMA-500232</t>
  </si>
  <si>
    <t>BANK-600232</t>
  </si>
  <si>
    <t>TXN-700232</t>
  </si>
  <si>
    <t>Christian Rodriguez</t>
  </si>
  <si>
    <t>Pham LLC</t>
  </si>
  <si>
    <t>870-60-2259</t>
  </si>
  <si>
    <t>GB36ZWAN52667366751801</t>
  </si>
  <si>
    <t>0812468e-acc1-4360-aafa-ab7088f51007</t>
  </si>
  <si>
    <t>SAMA-500233</t>
  </si>
  <si>
    <t>BANK-600233</t>
  </si>
  <si>
    <t>TXN-700233</t>
  </si>
  <si>
    <t>Deanna Olson</t>
  </si>
  <si>
    <t>Gates, Wilkins and Jones</t>
  </si>
  <si>
    <t>361-60-0270</t>
  </si>
  <si>
    <t>GB48NXIW90551916201698</t>
  </si>
  <si>
    <t>8c5ce447-5d93-4a78-a708-6877facda204</t>
  </si>
  <si>
    <t>SAMA-500234</t>
  </si>
  <si>
    <t>BANK-600234</t>
  </si>
  <si>
    <t>TXN-700234</t>
  </si>
  <si>
    <t>Scott Singh</t>
  </si>
  <si>
    <t>Ingram, Nichols and Wolfe</t>
  </si>
  <si>
    <t>249-72-7324</t>
  </si>
  <si>
    <t>GB16PUSW87443754142168</t>
  </si>
  <si>
    <t>348443df-22b1-4956-9253-73ce0a73d255</t>
  </si>
  <si>
    <t>SAMA-500235</t>
  </si>
  <si>
    <t>BANK-600235</t>
  </si>
  <si>
    <t>TXN-700235</t>
  </si>
  <si>
    <t>Carl Parker</t>
  </si>
  <si>
    <t>Cohen Group</t>
  </si>
  <si>
    <t>624-28-9457</t>
  </si>
  <si>
    <t>GB62MOMD96903034538217</t>
  </si>
  <si>
    <t>ffad3c31-dbbf-42b8-9965-82a20e5912d9</t>
  </si>
  <si>
    <t>SAMA-500236</t>
  </si>
  <si>
    <t>BANK-600236</t>
  </si>
  <si>
    <t>TXN-700236</t>
  </si>
  <si>
    <t>Jonathan Bowman</t>
  </si>
  <si>
    <t>Parrish-Davis</t>
  </si>
  <si>
    <t>556-81-9780</t>
  </si>
  <si>
    <t>GB31OXWA77067394128281</t>
  </si>
  <si>
    <t>ad0d9834-99cd-4af5-b938-1d2db9fa9bc5</t>
  </si>
  <si>
    <t>SAMA-500237</t>
  </si>
  <si>
    <t>BANK-600237</t>
  </si>
  <si>
    <t>TXN-700237</t>
  </si>
  <si>
    <t>Tony Lowe</t>
  </si>
  <si>
    <t>Bowers, King and Cox</t>
  </si>
  <si>
    <t>662-67-7650</t>
  </si>
  <si>
    <t>GB98GKKT58891534619761</t>
  </si>
  <si>
    <t>25c496a2-0fd7-4926-8fa4-f917c3b6b242</t>
  </si>
  <si>
    <t>SAMA-500238</t>
  </si>
  <si>
    <t>BANK-600238</t>
  </si>
  <si>
    <t>TXN-700238</t>
  </si>
  <si>
    <t>Steven Powell</t>
  </si>
  <si>
    <t>Rodriguez and Sons</t>
  </si>
  <si>
    <t>740-40-7324</t>
  </si>
  <si>
    <t>GB51DEST22734290890379</t>
  </si>
  <si>
    <t>2b49e647-ded3-4a55-843d-5a003025ff55</t>
  </si>
  <si>
    <t>SAMA-500239</t>
  </si>
  <si>
    <t>BANK-600239</t>
  </si>
  <si>
    <t>TXN-700239</t>
  </si>
  <si>
    <t>Crystal Freeman</t>
  </si>
  <si>
    <t>Salinas, Johnson and Haley</t>
  </si>
  <si>
    <t>177-71-5175</t>
  </si>
  <si>
    <t>GB36ESWW48168783402930</t>
  </si>
  <si>
    <t>149417c6-e712-4e1e-b37b-ea647341b322</t>
  </si>
  <si>
    <t>SAMA-500240</t>
  </si>
  <si>
    <t>BANK-600240</t>
  </si>
  <si>
    <t>TXN-700240</t>
  </si>
  <si>
    <t>Lisa Sandoval</t>
  </si>
  <si>
    <t>Jones-Reese</t>
  </si>
  <si>
    <t>596-72-4597</t>
  </si>
  <si>
    <t>GB49CMPC25011339668271</t>
  </si>
  <si>
    <t>38dce173-6dbc-48c8-a60e-3f3f1842dd4f</t>
  </si>
  <si>
    <t>SAMA-500241</t>
  </si>
  <si>
    <t>BANK-600241</t>
  </si>
  <si>
    <t>TXN-700241</t>
  </si>
  <si>
    <t>Deborah Martinez</t>
  </si>
  <si>
    <t>Butler, Mullins and Spencer</t>
  </si>
  <si>
    <t>455-75-5693</t>
  </si>
  <si>
    <t>GB19FEPD00706240018656</t>
  </si>
  <si>
    <t>be48ba9e-aa64-4fd9-9d2b-cf3a07dba947</t>
  </si>
  <si>
    <t>SAMA-500242</t>
  </si>
  <si>
    <t>BANK-600242</t>
  </si>
  <si>
    <t>TXN-700242</t>
  </si>
  <si>
    <t>Jacqueline Robertson</t>
  </si>
  <si>
    <t>Bauer, Lee and Miller</t>
  </si>
  <si>
    <t>341-99-2855</t>
  </si>
  <si>
    <t>GB60CGQL27091104460909</t>
  </si>
  <si>
    <t>eaed3698-d41b-4c63-a225-4d8987ff1a48</t>
  </si>
  <si>
    <t>SAMA-500243</t>
  </si>
  <si>
    <t>BANK-600243</t>
  </si>
  <si>
    <t>TXN-700243</t>
  </si>
  <si>
    <t>Walter Rivera</t>
  </si>
  <si>
    <t>Sanford-Kennedy</t>
  </si>
  <si>
    <t>481-43-2701</t>
  </si>
  <si>
    <t>GB40GUJT63453576076899</t>
  </si>
  <si>
    <t>9388ebba-e11e-49de-8428-50d11bcb2348</t>
  </si>
  <si>
    <t>SAMA-500244</t>
  </si>
  <si>
    <t>BANK-600244</t>
  </si>
  <si>
    <t>TXN-700244</t>
  </si>
  <si>
    <t>Ryan Lopez</t>
  </si>
  <si>
    <t>Jones, Little and Smith</t>
  </si>
  <si>
    <t>242-07-6391</t>
  </si>
  <si>
    <t>GB98HRIW03984327015726</t>
  </si>
  <si>
    <t>2df89f4a-f499-4b06-b34f-b984e1ce1574</t>
  </si>
  <si>
    <t>SAMA-500245</t>
  </si>
  <si>
    <t>BANK-600245</t>
  </si>
  <si>
    <t>TXN-700245</t>
  </si>
  <si>
    <t>Rachel Moore</t>
  </si>
  <si>
    <t>Velazquez, Knapp and Morales</t>
  </si>
  <si>
    <t>156-67-8444</t>
  </si>
  <si>
    <t>GB39NKLP32374396311326</t>
  </si>
  <si>
    <t>52686144-d6e5-4a26-b34f-0c7d7e7378ba</t>
  </si>
  <si>
    <t>SAMA-500246</t>
  </si>
  <si>
    <t>BANK-600246</t>
  </si>
  <si>
    <t>TXN-700246</t>
  </si>
  <si>
    <t>Michele Porter</t>
  </si>
  <si>
    <t>Cook Ltd</t>
  </si>
  <si>
    <t>686-62-2989</t>
  </si>
  <si>
    <t>GB62UVZY26138543157038</t>
  </si>
  <si>
    <t>0bac59a2-4c41-4291-ad3d-5ebbe1f13621</t>
  </si>
  <si>
    <t>SAMA-500247</t>
  </si>
  <si>
    <t>BANK-600247</t>
  </si>
  <si>
    <t>TXN-700247</t>
  </si>
  <si>
    <t>Heidi Robles</t>
  </si>
  <si>
    <t>Matthews Ltd</t>
  </si>
  <si>
    <t>616-05-7337</t>
  </si>
  <si>
    <t>GB97HIZR68982687279886</t>
  </si>
  <si>
    <t>0923d893-3028-4201-8260-5ab9b6cd0bf7</t>
  </si>
  <si>
    <t>SAMA-500248</t>
  </si>
  <si>
    <t>BANK-600248</t>
  </si>
  <si>
    <t>TXN-700248</t>
  </si>
  <si>
    <t>Charles Chambers</t>
  </si>
  <si>
    <t>Butler, Mccarthy and Rogers</t>
  </si>
  <si>
    <t>837-60-8538</t>
  </si>
  <si>
    <t>GB57XMTI99044692107602</t>
  </si>
  <si>
    <t>fba91703-5c30-436e-868b-9f85a3dae72d</t>
  </si>
  <si>
    <t>SAMA-500249</t>
  </si>
  <si>
    <t>BANK-600249</t>
  </si>
  <si>
    <t>TXN-700249</t>
  </si>
  <si>
    <t>Kevin Carson</t>
  </si>
  <si>
    <t>Mahoney, Barrett and Payne</t>
  </si>
  <si>
    <t>738-58-5808</t>
  </si>
  <si>
    <t>GB79PVAF23397583462064</t>
  </si>
  <si>
    <t>df593e0e-8202-4350-b6ac-70e7bb10ef72</t>
  </si>
  <si>
    <t>SAMA-500250</t>
  </si>
  <si>
    <t>BANK-600250</t>
  </si>
  <si>
    <t>TXN-700250</t>
  </si>
  <si>
    <t>Garrett Rivera</t>
  </si>
  <si>
    <t>Gallegos Group</t>
  </si>
  <si>
    <t>667-11-7951</t>
  </si>
  <si>
    <t>GB57BPGQ00977722201536</t>
  </si>
  <si>
    <t>032e7aba-c7ce-4acb-b874-a749b0629018</t>
  </si>
  <si>
    <t>SAMA-500251</t>
  </si>
  <si>
    <t>BANK-600251</t>
  </si>
  <si>
    <t>TXN-700251</t>
  </si>
  <si>
    <t>Christopher Mcdonald</t>
  </si>
  <si>
    <t>Douglas-Ramirez</t>
  </si>
  <si>
    <t>155-61-1715</t>
  </si>
  <si>
    <t>GB29VPVT63902361189141</t>
  </si>
  <si>
    <t>1457e358-e800-44d0-ad67-c0ed918c53a2</t>
  </si>
  <si>
    <t>SAMA-500252</t>
  </si>
  <si>
    <t>BANK-600252</t>
  </si>
  <si>
    <t>TXN-700252</t>
  </si>
  <si>
    <t>Rebecca Holmes</t>
  </si>
  <si>
    <t>Chandler-Young</t>
  </si>
  <si>
    <t>590-36-2774</t>
  </si>
  <si>
    <t>GB75JKPS59757363259640</t>
  </si>
  <si>
    <t>a5ab5c5f-54d8-4bf7-8daa-8f900965d512</t>
  </si>
  <si>
    <t>SAMA-500253</t>
  </si>
  <si>
    <t>BANK-600253</t>
  </si>
  <si>
    <t>TXN-700253</t>
  </si>
  <si>
    <t>Shawn Huynh</t>
  </si>
  <si>
    <t>Curtis-Cox</t>
  </si>
  <si>
    <t>828-60-0200</t>
  </si>
  <si>
    <t>GB11ODMI84431358730060</t>
  </si>
  <si>
    <t>396d5f74-e9b9-46ef-8b67-1175a10ec518</t>
  </si>
  <si>
    <t>SAMA-500254</t>
  </si>
  <si>
    <t>BANK-600254</t>
  </si>
  <si>
    <t>TXN-700254</t>
  </si>
  <si>
    <t>Jennifer Mason</t>
  </si>
  <si>
    <t>Flores, Miller and Brewer</t>
  </si>
  <si>
    <t>836-83-8187</t>
  </si>
  <si>
    <t>GB87JFUX93051106932423</t>
  </si>
  <si>
    <t>7bc56054-8463-4d9c-8244-e8a20f2b5d1f</t>
  </si>
  <si>
    <t>SAMA-500255</t>
  </si>
  <si>
    <t>BANK-600255</t>
  </si>
  <si>
    <t>TXN-700255</t>
  </si>
  <si>
    <t>George Sawyer</t>
  </si>
  <si>
    <t>Cunningham Inc</t>
  </si>
  <si>
    <t>625-65-1065</t>
  </si>
  <si>
    <t>GB89ERVO71606162759169</t>
  </si>
  <si>
    <t>f60a1c9f-46bf-4089-8aa4-528b83c7f181</t>
  </si>
  <si>
    <t>SAMA-500256</t>
  </si>
  <si>
    <t>BANK-600256</t>
  </si>
  <si>
    <t>TXN-700256</t>
  </si>
  <si>
    <t>Mark Simmons</t>
  </si>
  <si>
    <t>Norton, Rodriguez and Park</t>
  </si>
  <si>
    <t>660-13-4205</t>
  </si>
  <si>
    <t>GB59KOHM32383878051148</t>
  </si>
  <si>
    <t>4a668981-21a2-4439-b9e3-f64e5cb75eec</t>
  </si>
  <si>
    <t>SAMA-500257</t>
  </si>
  <si>
    <t>BANK-600257</t>
  </si>
  <si>
    <t>TXN-700257</t>
  </si>
  <si>
    <t>Bradley Mitchell</t>
  </si>
  <si>
    <t>Lynch, Johnson and Byrd</t>
  </si>
  <si>
    <t>842-42-9435</t>
  </si>
  <si>
    <t>GB79IHHH16786889356395</t>
  </si>
  <si>
    <t>57ca6a68-8251-4a62-8a93-bb210ceecd8e</t>
  </si>
  <si>
    <t>SAMA-500258</t>
  </si>
  <si>
    <t>BANK-600258</t>
  </si>
  <si>
    <t>TXN-700258</t>
  </si>
  <si>
    <t>Dylan Marshall</t>
  </si>
  <si>
    <t>Davis Ltd</t>
  </si>
  <si>
    <t>169-92-4481</t>
  </si>
  <si>
    <t>GB10LXEG13197961074347</t>
  </si>
  <si>
    <t>3ce952ae-deeb-416e-90f5-ecbfd00ae19d</t>
  </si>
  <si>
    <t>SAMA-500259</t>
  </si>
  <si>
    <t>BANK-600259</t>
  </si>
  <si>
    <t>TXN-700259</t>
  </si>
  <si>
    <t>Adam Brown</t>
  </si>
  <si>
    <t>Carpenter Ltd</t>
  </si>
  <si>
    <t>203-31-8846</t>
  </si>
  <si>
    <t>GB22QNBS51615103077574</t>
  </si>
  <si>
    <t>0594121c-e87f-45cc-9956-c20472d37b8e</t>
  </si>
  <si>
    <t>SAMA-500260</t>
  </si>
  <si>
    <t>BANK-600260</t>
  </si>
  <si>
    <t>TXN-700260</t>
  </si>
  <si>
    <t>Justin Porter</t>
  </si>
  <si>
    <t>Dyer, Lee and Hall</t>
  </si>
  <si>
    <t>479-24-3890</t>
  </si>
  <si>
    <t>GB13DAMN42209226390767</t>
  </si>
  <si>
    <t>19b866bb-4c24-4b46-b5bb-8804cd4e39a9</t>
  </si>
  <si>
    <t>SAMA-500261</t>
  </si>
  <si>
    <t>BANK-600261</t>
  </si>
  <si>
    <t>TXN-700261</t>
  </si>
  <si>
    <t>Mark Martinez</t>
  </si>
  <si>
    <t>Sullivan-Bonilla</t>
  </si>
  <si>
    <t>434-57-1747</t>
  </si>
  <si>
    <t>GB45HWMH76871219302257</t>
  </si>
  <si>
    <t>c5a06c8d-ef15-41ea-8e41-db8f523577bd</t>
  </si>
  <si>
    <t>SAMA-500262</t>
  </si>
  <si>
    <t>BANK-600262</t>
  </si>
  <si>
    <t>TXN-700262</t>
  </si>
  <si>
    <t>Jonathan Randolph</t>
  </si>
  <si>
    <t>Rodriguez PLC</t>
  </si>
  <si>
    <t>810-36-7121</t>
  </si>
  <si>
    <t>GB54UZLY63096372023761</t>
  </si>
  <si>
    <t>659264c7-7099-4def-a80e-d3c0b1c227a4</t>
  </si>
  <si>
    <t>SAMA-500263</t>
  </si>
  <si>
    <t>BANK-600263</t>
  </si>
  <si>
    <t>TXN-700263</t>
  </si>
  <si>
    <t>Dawn Mcguire</t>
  </si>
  <si>
    <t>Harris, Lee and Spencer</t>
  </si>
  <si>
    <t>008-25-1288</t>
  </si>
  <si>
    <t>GB90SFMU47233803080019</t>
  </si>
  <si>
    <t>155f8671-c788-4044-94ff-5025bb8a5988</t>
  </si>
  <si>
    <t>SAMA-500264</t>
  </si>
  <si>
    <t>BANK-600264</t>
  </si>
  <si>
    <t>TXN-700264</t>
  </si>
  <si>
    <t>Elizabeth Johnson</t>
  </si>
  <si>
    <t>Morrison, Ross and Bryant</t>
  </si>
  <si>
    <t>410-34-1897</t>
  </si>
  <si>
    <t>GB64NCYO99911559653911</t>
  </si>
  <si>
    <t>93522aba-d472-4322-b2af-e107e9dd0fda</t>
  </si>
  <si>
    <t>SAMA-500265</t>
  </si>
  <si>
    <t>BANK-600265</t>
  </si>
  <si>
    <t>TXN-700265</t>
  </si>
  <si>
    <t>Robert Spencer</t>
  </si>
  <si>
    <t>Gonzalez-Hall</t>
  </si>
  <si>
    <t>858-45-5609</t>
  </si>
  <si>
    <t>GB42MNSW17341197483388</t>
  </si>
  <si>
    <t>ba9ee09d-e69b-446c-af79-9e4064b9b552</t>
  </si>
  <si>
    <t>SAMA-500266</t>
  </si>
  <si>
    <t>BANK-600266</t>
  </si>
  <si>
    <t>TXN-700266</t>
  </si>
  <si>
    <t>Roberta Williams</t>
  </si>
  <si>
    <t>Miller Inc</t>
  </si>
  <si>
    <t>713-05-4502</t>
  </si>
  <si>
    <t>GB18SZXM20778705633648</t>
  </si>
  <si>
    <t>f6839609-e0b7-4d4d-94f7-9a0d530dac01</t>
  </si>
  <si>
    <t>SAMA-500267</t>
  </si>
  <si>
    <t>BANK-600267</t>
  </si>
  <si>
    <t>TXN-700267</t>
  </si>
  <si>
    <t>Charles Rose</t>
  </si>
  <si>
    <t>Garcia PLC</t>
  </si>
  <si>
    <t>418-30-8627</t>
  </si>
  <si>
    <t>GB22DDAY73310916628494</t>
  </si>
  <si>
    <t>c23dc8aa-dd8b-41d9-9389-4a912afbcd42</t>
  </si>
  <si>
    <t>SAMA-500268</t>
  </si>
  <si>
    <t>BANK-600268</t>
  </si>
  <si>
    <t>TXN-700268</t>
  </si>
  <si>
    <t>Robin Ashley</t>
  </si>
  <si>
    <t>Wong-Andersen</t>
  </si>
  <si>
    <t>668-01-7678</t>
  </si>
  <si>
    <t>GB90YBRM97020119146620</t>
  </si>
  <si>
    <t>7b2c3709-2a96-4ed8-9d8a-df0caf894605</t>
  </si>
  <si>
    <t>SAMA-500269</t>
  </si>
  <si>
    <t>BANK-600269</t>
  </si>
  <si>
    <t>TXN-700269</t>
  </si>
  <si>
    <t>Erik Ruiz</t>
  </si>
  <si>
    <t>Sharp, Armstrong and Armstrong</t>
  </si>
  <si>
    <t>486-06-1178</t>
  </si>
  <si>
    <t>GB39QYXN22411534047204</t>
  </si>
  <si>
    <t>5057ef74-5051-4300-a781-b287089a7831</t>
  </si>
  <si>
    <t>SAMA-500270</t>
  </si>
  <si>
    <t>BANK-600270</t>
  </si>
  <si>
    <t>TXN-700270</t>
  </si>
  <si>
    <t>Yolanda Williams</t>
  </si>
  <si>
    <t>Fields, Buckley and Roberts</t>
  </si>
  <si>
    <t>349-47-1520</t>
  </si>
  <si>
    <t>GB07PNNV98957876957263</t>
  </si>
  <si>
    <t>eb3dc58b-bdef-4559-9c37-2110b3eaa3bd</t>
  </si>
  <si>
    <t>SAMA-500271</t>
  </si>
  <si>
    <t>BANK-600271</t>
  </si>
  <si>
    <t>TXN-700271</t>
  </si>
  <si>
    <t>Matthew Camacho</t>
  </si>
  <si>
    <t>Morales Group</t>
  </si>
  <si>
    <t>237-46-0815</t>
  </si>
  <si>
    <t>GB18GNBD72975107037643</t>
  </si>
  <si>
    <t>97fdb7c5-4ae2-46bd-bd90-9a4b9d7c1bf1</t>
  </si>
  <si>
    <t>SAMA-500272</t>
  </si>
  <si>
    <t>BANK-600272</t>
  </si>
  <si>
    <t>TXN-700272</t>
  </si>
  <si>
    <t>Mike Morrison</t>
  </si>
  <si>
    <t>Kelly Group</t>
  </si>
  <si>
    <t>407-73-3171</t>
  </si>
  <si>
    <t>GB53DGDP41023402276254</t>
  </si>
  <si>
    <t>29cc2b5d-c94c-4169-aa5f-dfee84657405</t>
  </si>
  <si>
    <t>SAMA-500273</t>
  </si>
  <si>
    <t>BANK-600273</t>
  </si>
  <si>
    <t>TXN-700273</t>
  </si>
  <si>
    <t>Courtney Johnson</t>
  </si>
  <si>
    <t>Le-Wang</t>
  </si>
  <si>
    <t>375-59-5346</t>
  </si>
  <si>
    <t>GB19YHXG40534644750755</t>
  </si>
  <si>
    <t>66de07d8-1631-4f58-939c-c8ffbdcad32e</t>
  </si>
  <si>
    <t>SAMA-500274</t>
  </si>
  <si>
    <t>BANK-600274</t>
  </si>
  <si>
    <t>TXN-700274</t>
  </si>
  <si>
    <t>Peter Frederick</t>
  </si>
  <si>
    <t>Hall Ltd</t>
  </si>
  <si>
    <t>635-69-7434</t>
  </si>
  <si>
    <t>GB57SNCI27408836188709</t>
  </si>
  <si>
    <t>70b2a2a7-568a-44af-8ffc-991072dacb35</t>
  </si>
  <si>
    <t>SAMA-500275</t>
  </si>
  <si>
    <t>BANK-600275</t>
  </si>
  <si>
    <t>TXN-700275</t>
  </si>
  <si>
    <t>David Cisneros</t>
  </si>
  <si>
    <t>Williams, Bell and Smith</t>
  </si>
  <si>
    <t>396-70-0746</t>
  </si>
  <si>
    <t>GB70ESMY78117321258497</t>
  </si>
  <si>
    <t>667033c6-eb08-4381-afee-0dc2661bd64a</t>
  </si>
  <si>
    <t>SAMA-500276</t>
  </si>
  <si>
    <t>BANK-600276</t>
  </si>
  <si>
    <t>TXN-700276</t>
  </si>
  <si>
    <t>Kathryn Stuart</t>
  </si>
  <si>
    <t>Dixon, Graham and Stewart</t>
  </si>
  <si>
    <t>282-92-3432</t>
  </si>
  <si>
    <t>GB94TAKR73525666644403</t>
  </si>
  <si>
    <t>d9ed239a-9563-4503-8a97-c0f06f41aa66</t>
  </si>
  <si>
    <t>SAMA-500277</t>
  </si>
  <si>
    <t>BANK-600277</t>
  </si>
  <si>
    <t>TXN-700277</t>
  </si>
  <si>
    <t>Jose Lindsey</t>
  </si>
  <si>
    <t>Lester-Brown</t>
  </si>
  <si>
    <t>493-02-9730</t>
  </si>
  <si>
    <t>GB92JXDA73292994187332</t>
  </si>
  <si>
    <t>7567ef1c-3554-490b-b248-f4e078d09fca</t>
  </si>
  <si>
    <t>SAMA-500278</t>
  </si>
  <si>
    <t>BANK-600278</t>
  </si>
  <si>
    <t>TXN-700278</t>
  </si>
  <si>
    <t>Debra Davis</t>
  </si>
  <si>
    <t>Garrett, Tucker and Mckenzie</t>
  </si>
  <si>
    <t>197-10-3005</t>
  </si>
  <si>
    <t>GB46QHDM66301472856355</t>
  </si>
  <si>
    <t>868b2307-dba8-453e-949f-77f80cca6477</t>
  </si>
  <si>
    <t>SAMA-500279</t>
  </si>
  <si>
    <t>BANK-600279</t>
  </si>
  <si>
    <t>TXN-700279</t>
  </si>
  <si>
    <t>Daniel Davis</t>
  </si>
  <si>
    <t>Sherman-Young</t>
  </si>
  <si>
    <t>821-21-8829</t>
  </si>
  <si>
    <t>GB67BPSQ44069551776907</t>
  </si>
  <si>
    <t>876bb954-3ad9-470e-beae-a0828ec42670</t>
  </si>
  <si>
    <t>SAMA-500280</t>
  </si>
  <si>
    <t>BANK-600280</t>
  </si>
  <si>
    <t>TXN-700280</t>
  </si>
  <si>
    <t>Julie Sanchez</t>
  </si>
  <si>
    <t>Yates-Meyer</t>
  </si>
  <si>
    <t>252-05-2017</t>
  </si>
  <si>
    <t>GB18RCWD24121034299814</t>
  </si>
  <si>
    <t>d1ae6309-9061-439e-b9e3-4e234a9cd805</t>
  </si>
  <si>
    <t>SAMA-500281</t>
  </si>
  <si>
    <t>BANK-600281</t>
  </si>
  <si>
    <t>TXN-700281</t>
  </si>
  <si>
    <t>Bridget Williams</t>
  </si>
  <si>
    <t>Jones, Garcia and Reeves</t>
  </si>
  <si>
    <t>289-53-7560</t>
  </si>
  <si>
    <t>GB67DESQ89011865469836</t>
  </si>
  <si>
    <t>ef994627-92f0-485a-a677-5d2aa349b7d5</t>
  </si>
  <si>
    <t>SAMA-500282</t>
  </si>
  <si>
    <t>BANK-600282</t>
  </si>
  <si>
    <t>TXN-700282</t>
  </si>
  <si>
    <t>Dr. Kenneth Allen</t>
  </si>
  <si>
    <t>Green LLC</t>
  </si>
  <si>
    <t>367-02-8165</t>
  </si>
  <si>
    <t>GB87KQZH18124657461527</t>
  </si>
  <si>
    <t>153ed4a5-64e4-4804-9668-541fba97a856</t>
  </si>
  <si>
    <t>SAMA-500283</t>
  </si>
  <si>
    <t>BANK-600283</t>
  </si>
  <si>
    <t>TXN-700283</t>
  </si>
  <si>
    <t>John Hernandez</t>
  </si>
  <si>
    <t>Bates LLC</t>
  </si>
  <si>
    <t>626-13-4241</t>
  </si>
  <si>
    <t>GB65IMPC27235136120364</t>
  </si>
  <si>
    <t>5d113244-6580-4105-879c-071f29355e5f</t>
  </si>
  <si>
    <t>SAMA-500284</t>
  </si>
  <si>
    <t>BANK-600284</t>
  </si>
  <si>
    <t>TXN-700284</t>
  </si>
  <si>
    <t>Samantha Stewart</t>
  </si>
  <si>
    <t>Miller-Guzman</t>
  </si>
  <si>
    <t>765-85-7530</t>
  </si>
  <si>
    <t>GB85XWKY43192561120027</t>
  </si>
  <si>
    <t>94cc8874-3784-4219-bd30-5f13617b5ab6</t>
  </si>
  <si>
    <t>SAMA-500285</t>
  </si>
  <si>
    <t>BANK-600285</t>
  </si>
  <si>
    <t>TXN-700285</t>
  </si>
  <si>
    <t>Cheryl Carpenter</t>
  </si>
  <si>
    <t>Espinoza, Smith and Porter</t>
  </si>
  <si>
    <t>699-66-7032</t>
  </si>
  <si>
    <t>GB28KWDN17006178442169</t>
  </si>
  <si>
    <t>94306aae-9e82-4fdd-9e5d-4e1494323bbe</t>
  </si>
  <si>
    <t>SAMA-500286</t>
  </si>
  <si>
    <t>BANK-600286</t>
  </si>
  <si>
    <t>TXN-700286</t>
  </si>
  <si>
    <t>Nancy Brown</t>
  </si>
  <si>
    <t>Perry, Johnson and Gonzales</t>
  </si>
  <si>
    <t>698-28-8889</t>
  </si>
  <si>
    <t>GB28AIGP46959376270310</t>
  </si>
  <si>
    <t>a66229dc-2d60-45ce-84c3-d57de5e99976</t>
  </si>
  <si>
    <t>SAMA-500287</t>
  </si>
  <si>
    <t>BANK-600287</t>
  </si>
  <si>
    <t>TXN-700287</t>
  </si>
  <si>
    <t>Michael Choi</t>
  </si>
  <si>
    <t>Gonzalez, Cortez and Long</t>
  </si>
  <si>
    <t>440-66-7397</t>
  </si>
  <si>
    <t>GB09QDYT10107152467504</t>
  </si>
  <si>
    <t>8dde6f5f-8c46-4bbc-9cea-6df42c9ca6b0</t>
  </si>
  <si>
    <t>SAMA-500288</t>
  </si>
  <si>
    <t>BANK-600288</t>
  </si>
  <si>
    <t>TXN-700288</t>
  </si>
  <si>
    <t>Erin Jackson</t>
  </si>
  <si>
    <t>Reyes Ltd</t>
  </si>
  <si>
    <t>171-78-8419</t>
  </si>
  <si>
    <t>GB81KZAN81257829669649</t>
  </si>
  <si>
    <t>1ec52dbf-1bc4-4d8f-9387-089357fb0078</t>
  </si>
  <si>
    <t>SAMA-500289</t>
  </si>
  <si>
    <t>BANK-600289</t>
  </si>
  <si>
    <t>TXN-700289</t>
  </si>
  <si>
    <t>Allison Hamilton</t>
  </si>
  <si>
    <t>Mcmahon, Newton and Mahoney</t>
  </si>
  <si>
    <t>359-17-4941</t>
  </si>
  <si>
    <t>GB55IIBZ90291464393468</t>
  </si>
  <si>
    <t>fdbc9a38-dedd-454c-a86e-7938355ea87a</t>
  </si>
  <si>
    <t>SAMA-500290</t>
  </si>
  <si>
    <t>BANK-600290</t>
  </si>
  <si>
    <t>TXN-700290</t>
  </si>
  <si>
    <t>Alex Fields</t>
  </si>
  <si>
    <t>Brown-Rich</t>
  </si>
  <si>
    <t>219-56-1377</t>
  </si>
  <si>
    <t>GB36SZZD68473800379122</t>
  </si>
  <si>
    <t>b1e05b1c-5110-42c7-b05a-3d60c1e6e26f</t>
  </si>
  <si>
    <t>SAMA-500291</t>
  </si>
  <si>
    <t>BANK-600291</t>
  </si>
  <si>
    <t>TXN-700291</t>
  </si>
  <si>
    <t>Brittney Hoffman</t>
  </si>
  <si>
    <t>Owens PLC</t>
  </si>
  <si>
    <t>494-50-5120</t>
  </si>
  <si>
    <t>GB47IHYS24003202409514</t>
  </si>
  <si>
    <t>d871487d-c78c-45d9-bfa4-073e8d43d826</t>
  </si>
  <si>
    <t>SAMA-500292</t>
  </si>
  <si>
    <t>BANK-600292</t>
  </si>
  <si>
    <t>TXN-700292</t>
  </si>
  <si>
    <t>Troy Smith</t>
  </si>
  <si>
    <t>Little, Boyd and Wilson</t>
  </si>
  <si>
    <t>040-78-3840</t>
  </si>
  <si>
    <t>GB09MTEC28324912622463</t>
  </si>
  <si>
    <t>50cb1315-ab76-45e9-9ec4-1c4f89eed3b9</t>
  </si>
  <si>
    <t>SAMA-500293</t>
  </si>
  <si>
    <t>BANK-600293</t>
  </si>
  <si>
    <t>TXN-700293</t>
  </si>
  <si>
    <t>Carol Baird</t>
  </si>
  <si>
    <t>Bailey PLC</t>
  </si>
  <si>
    <t>356-70-6503</t>
  </si>
  <si>
    <t>GB04RCYJ17006027585470</t>
  </si>
  <si>
    <t>a83c060a-ecde-4ad7-bb1b-0255325b48eb</t>
  </si>
  <si>
    <t>SAMA-500294</t>
  </si>
  <si>
    <t>BANK-600294</t>
  </si>
  <si>
    <t>TXN-700294</t>
  </si>
  <si>
    <t>Lindsey Solomon</t>
  </si>
  <si>
    <t>Vargas Inc</t>
  </si>
  <si>
    <t>686-29-3042</t>
  </si>
  <si>
    <t>GB59XSIS49751181062292</t>
  </si>
  <si>
    <t>082b6750-2eb0-4253-8325-ad19ae8731e1</t>
  </si>
  <si>
    <t>SAMA-500295</t>
  </si>
  <si>
    <t>BANK-600295</t>
  </si>
  <si>
    <t>TXN-700295</t>
  </si>
  <si>
    <t>Brian Nguyen</t>
  </si>
  <si>
    <t>Moore, Preston and French</t>
  </si>
  <si>
    <t>238-41-3959</t>
  </si>
  <si>
    <t>GB64ATGG32706282559778</t>
  </si>
  <si>
    <t>43b2c809-8a78-442e-a5a2-4033566cd7bf</t>
  </si>
  <si>
    <t>SAMA-500296</t>
  </si>
  <si>
    <t>BANK-600296</t>
  </si>
  <si>
    <t>TXN-700296</t>
  </si>
  <si>
    <t>Michael Turner</t>
  </si>
  <si>
    <t>Pacheco, Shaffer and Thomas</t>
  </si>
  <si>
    <t>858-30-8088</t>
  </si>
  <si>
    <t>GB84AEIW30259187484815</t>
  </si>
  <si>
    <t>a3215931-6b30-4eb1-9790-d8df04c0ed02</t>
  </si>
  <si>
    <t>SAMA-500297</t>
  </si>
  <si>
    <t>BANK-600297</t>
  </si>
  <si>
    <t>TXN-700297</t>
  </si>
  <si>
    <t>Kristi Harrison</t>
  </si>
  <si>
    <t>Burgess Inc</t>
  </si>
  <si>
    <t>288-63-2613</t>
  </si>
  <si>
    <t>GB30RGVC42115974336816</t>
  </si>
  <si>
    <t>e9b724b3-71be-44db-8f78-d79abfc6d750</t>
  </si>
  <si>
    <t>SAMA-500298</t>
  </si>
  <si>
    <t>BANK-600298</t>
  </si>
  <si>
    <t>TXN-700298</t>
  </si>
  <si>
    <t>Peter Lopez</t>
  </si>
  <si>
    <t>Jones, Callahan and Sanchez</t>
  </si>
  <si>
    <t>640-66-1120</t>
  </si>
  <si>
    <t>GB96SGCU19674242035338</t>
  </si>
  <si>
    <t>8a20ddf3-db75-4804-b546-444029f72884</t>
  </si>
  <si>
    <t>SAMA-500299</t>
  </si>
  <si>
    <t>BANK-600299</t>
  </si>
  <si>
    <t>TXN-700299</t>
  </si>
  <si>
    <t>Alexander Chan</t>
  </si>
  <si>
    <t>Ramsey-Oliver</t>
  </si>
  <si>
    <t>238-88-8704</t>
  </si>
  <si>
    <t>GB87TOUU25362038301324</t>
  </si>
  <si>
    <t>aeca6d26-d9a8-4eef-b3d5-fbc03df6e95a</t>
  </si>
  <si>
    <t>SAMA-500300</t>
  </si>
  <si>
    <t>BANK-600300</t>
  </si>
  <si>
    <t>TXN-700300</t>
  </si>
  <si>
    <t>John Butler</t>
  </si>
  <si>
    <t>Stewart Group</t>
  </si>
  <si>
    <t>535-26-3447</t>
  </si>
  <si>
    <t>GB59TFVC17529401229563</t>
  </si>
  <si>
    <t>d911a324-8943-4b35-be59-04c6c7d7d303</t>
  </si>
  <si>
    <t>SAMA-500301</t>
  </si>
  <si>
    <t>BANK-600301</t>
  </si>
  <si>
    <t>TXN-700301</t>
  </si>
  <si>
    <t>Kristina Maxwell</t>
  </si>
  <si>
    <t>Lynch-King</t>
  </si>
  <si>
    <t>855-70-5694</t>
  </si>
  <si>
    <t>GB50RLFL03863969163799</t>
  </si>
  <si>
    <t>9e252ce3-1094-4af9-8b49-3426754bb2da</t>
  </si>
  <si>
    <t>SAMA-500302</t>
  </si>
  <si>
    <t>BANK-600302</t>
  </si>
  <si>
    <t>TXN-700302</t>
  </si>
  <si>
    <t>Sarah Lawrence</t>
  </si>
  <si>
    <t>Coffey, Barnes and Martin</t>
  </si>
  <si>
    <t>242-64-8917</t>
  </si>
  <si>
    <t>GB93NRSS78806478094675</t>
  </si>
  <si>
    <t>f47dca67-b566-4ebe-acbf-6c8f1e965643</t>
  </si>
  <si>
    <t>SAMA-500303</t>
  </si>
  <si>
    <t>BANK-600303</t>
  </si>
  <si>
    <t>TXN-700303</t>
  </si>
  <si>
    <t>Jimenez, Davila and Bailey</t>
  </si>
  <si>
    <t>151-92-3393</t>
  </si>
  <si>
    <t>GB96BERE97419845323536</t>
  </si>
  <si>
    <t>34ac38b1-6032-4662-89b2-f5b3218e2e33</t>
  </si>
  <si>
    <t>SAMA-500304</t>
  </si>
  <si>
    <t>BANK-600304</t>
  </si>
  <si>
    <t>TXN-700304</t>
  </si>
  <si>
    <t>Roger Ware</t>
  </si>
  <si>
    <t>Jenkins, Rogers and Castaneda</t>
  </si>
  <si>
    <t>571-98-3762</t>
  </si>
  <si>
    <t>GB25IQLK71479239494111</t>
  </si>
  <si>
    <t>29b9f6ce-ae87-402a-acff-bd91d24be255</t>
  </si>
  <si>
    <t>SAMA-500305</t>
  </si>
  <si>
    <t>BANK-600305</t>
  </si>
  <si>
    <t>TXN-700305</t>
  </si>
  <si>
    <t>Melissa Doyle</t>
  </si>
  <si>
    <t>Brown and Sons</t>
  </si>
  <si>
    <t>461-68-8248</t>
  </si>
  <si>
    <t>GB87MEHU89501021199840</t>
  </si>
  <si>
    <t>14387518-e657-48d7-a397-f12b177c9916</t>
  </si>
  <si>
    <t>SAMA-500306</t>
  </si>
  <si>
    <t>BANK-600306</t>
  </si>
  <si>
    <t>TXN-700306</t>
  </si>
  <si>
    <t>Raymond Spencer</t>
  </si>
  <si>
    <t>Miller Ltd</t>
  </si>
  <si>
    <t>251-20-1484</t>
  </si>
  <si>
    <t>GB61KVBC08127541845327</t>
  </si>
  <si>
    <t>67c4eadb-eea8-4d66-8d33-10a7bb86eda9</t>
  </si>
  <si>
    <t>SAMA-500307</t>
  </si>
  <si>
    <t>BANK-600307</t>
  </si>
  <si>
    <t>TXN-700307</t>
  </si>
  <si>
    <t>Jason Fletcher</t>
  </si>
  <si>
    <t>Smith-Hopkins</t>
  </si>
  <si>
    <t>223-58-0110</t>
  </si>
  <si>
    <t>GB21YWPE53689565501177</t>
  </si>
  <si>
    <t>8e65c1ca-2df0-4131-addb-5756902b7f51</t>
  </si>
  <si>
    <t>SAMA-500308</t>
  </si>
  <si>
    <t>BANK-600308</t>
  </si>
  <si>
    <t>TXN-700308</t>
  </si>
  <si>
    <t>Christine Boone</t>
  </si>
  <si>
    <t>Barajas and Sons</t>
  </si>
  <si>
    <t>361-84-7794</t>
  </si>
  <si>
    <t>GB63KAFF36409269245007</t>
  </si>
  <si>
    <t>fa128c96-abe5-4a0c-b73d-77b06f3271a6</t>
  </si>
  <si>
    <t>SAMA-500309</t>
  </si>
  <si>
    <t>BANK-600309</t>
  </si>
  <si>
    <t>TXN-700309</t>
  </si>
  <si>
    <t>Donald Brown</t>
  </si>
  <si>
    <t>Edwards, Lawrence and Lin</t>
  </si>
  <si>
    <t>707-22-5158</t>
  </si>
  <si>
    <t>GB86AIZG62324152404237</t>
  </si>
  <si>
    <t>acb2b866-c77d-454d-aa48-41485c616687</t>
  </si>
  <si>
    <t>SAMA-500310</t>
  </si>
  <si>
    <t>BANK-600310</t>
  </si>
  <si>
    <t>TXN-700310</t>
  </si>
  <si>
    <t>Pamela Hardin</t>
  </si>
  <si>
    <t>Richardson Inc</t>
  </si>
  <si>
    <t>401-34-3307</t>
  </si>
  <si>
    <t>GB17DUEH46555563023249</t>
  </si>
  <si>
    <t>a20d2eed-2789-4bbc-990a-9da02b222d48</t>
  </si>
  <si>
    <t>SAMA-500311</t>
  </si>
  <si>
    <t>BANK-600311</t>
  </si>
  <si>
    <t>TXN-700311</t>
  </si>
  <si>
    <t>Christopher Peck</t>
  </si>
  <si>
    <t>Edwards, Collins and Anderson</t>
  </si>
  <si>
    <t>086-05-6484</t>
  </si>
  <si>
    <t>GB66DEBY06116766547651</t>
  </si>
  <si>
    <t>a42e1260-f96f-41fd-ba82-1119046c6eb4</t>
  </si>
  <si>
    <t>SAMA-500312</t>
  </si>
  <si>
    <t>BANK-600312</t>
  </si>
  <si>
    <t>TXN-700312</t>
  </si>
  <si>
    <t>Kelly Underwood</t>
  </si>
  <si>
    <t>Jones-Cole</t>
  </si>
  <si>
    <t>887-36-0169</t>
  </si>
  <si>
    <t>GB60DMKK75074065798391</t>
  </si>
  <si>
    <t>6d93430f-7c2d-4b50-87da-664a36f93146</t>
  </si>
  <si>
    <t>SAMA-500313</t>
  </si>
  <si>
    <t>BANK-600313</t>
  </si>
  <si>
    <t>TXN-700313</t>
  </si>
  <si>
    <t>Eric James</t>
  </si>
  <si>
    <t>Callahan LLC</t>
  </si>
  <si>
    <t>809-59-0939</t>
  </si>
  <si>
    <t>GB81RCHQ46262259866333</t>
  </si>
  <si>
    <t>cd3c9dd3-fa92-479f-bf92-56a00ef7fe05</t>
  </si>
  <si>
    <t>SAMA-500314</t>
  </si>
  <si>
    <t>BANK-600314</t>
  </si>
  <si>
    <t>TXN-700314</t>
  </si>
  <si>
    <t>Marie Anderson</t>
  </si>
  <si>
    <t>Sims-Maddox</t>
  </si>
  <si>
    <t>058-57-5569</t>
  </si>
  <si>
    <t>GB29JVZU20540940389282</t>
  </si>
  <si>
    <t>548b5d4a-8af7-4c12-97f0-a79ad4cd45d4</t>
  </si>
  <si>
    <t>SAMA-500315</t>
  </si>
  <si>
    <t>BANK-600315</t>
  </si>
  <si>
    <t>TXN-700315</t>
  </si>
  <si>
    <t>Joe Howard</t>
  </si>
  <si>
    <t>Gallagher and Sons</t>
  </si>
  <si>
    <t>589-62-5998</t>
  </si>
  <si>
    <t>GB28PIYI87197944544033</t>
  </si>
  <si>
    <t>9b7d840c-ede5-49b5-afda-8bbdc09ba30a</t>
  </si>
  <si>
    <t>SAMA-500316</t>
  </si>
  <si>
    <t>BANK-600316</t>
  </si>
  <si>
    <t>TXN-700316</t>
  </si>
  <si>
    <t>Ashley Woods</t>
  </si>
  <si>
    <t>Shepard, Harris and Jones</t>
  </si>
  <si>
    <t>760-86-3881</t>
  </si>
  <si>
    <t>GB42HEZP48776794682116</t>
  </si>
  <si>
    <t>9d19fa81-0660-4f6d-8776-e289e5baae23</t>
  </si>
  <si>
    <t>SAMA-500317</t>
  </si>
  <si>
    <t>BANK-600317</t>
  </si>
  <si>
    <t>TXN-700317</t>
  </si>
  <si>
    <t>Carmen Wilson</t>
  </si>
  <si>
    <t>Mitchell-Johnson</t>
  </si>
  <si>
    <t>538-35-6624</t>
  </si>
  <si>
    <t>GB02DOTJ30384755860781</t>
  </si>
  <si>
    <t>785f0a7a-8a90-4e6d-8fd1-27675147c266</t>
  </si>
  <si>
    <t>SAMA-500318</t>
  </si>
  <si>
    <t>BANK-600318</t>
  </si>
  <si>
    <t>TXN-700318</t>
  </si>
  <si>
    <t>Pamela Thomas</t>
  </si>
  <si>
    <t>Miller, Castillo and Miller</t>
  </si>
  <si>
    <t>773-61-5772</t>
  </si>
  <si>
    <t>GB42WWRQ67280191707401</t>
  </si>
  <si>
    <t>2a913666-73ec-48a5-8414-814841201c66</t>
  </si>
  <si>
    <t>SAMA-500319</t>
  </si>
  <si>
    <t>BANK-600319</t>
  </si>
  <si>
    <t>TXN-700319</t>
  </si>
  <si>
    <t>Holly Goodwin</t>
  </si>
  <si>
    <t>White, Harrison and Franco</t>
  </si>
  <si>
    <t>769-95-8521</t>
  </si>
  <si>
    <t>GB06MRFV60118886689618</t>
  </si>
  <si>
    <t>c552c751-e98d-4ba6-9edd-bd87ec22fd87</t>
  </si>
  <si>
    <t>SAMA-500320</t>
  </si>
  <si>
    <t>BANK-600320</t>
  </si>
  <si>
    <t>TXN-700320</t>
  </si>
  <si>
    <t>Teresa Lewis</t>
  </si>
  <si>
    <t>Mcdaniel Ltd</t>
  </si>
  <si>
    <t>030-25-5112</t>
  </si>
  <si>
    <t>GB38WSBG19393098392745</t>
  </si>
  <si>
    <t>491d4882-91c1-4124-b170-3ee424eff7a2</t>
  </si>
  <si>
    <t>SAMA-500321</t>
  </si>
  <si>
    <t>BANK-600321</t>
  </si>
  <si>
    <t>TXN-700321</t>
  </si>
  <si>
    <t>Joshua Olsen</t>
  </si>
  <si>
    <t>Murphy, Burke and Smith</t>
  </si>
  <si>
    <t>662-49-7183</t>
  </si>
  <si>
    <t>GB48NVGW54865828487082</t>
  </si>
  <si>
    <t>e21962b7-df38-4181-a65f-b1ec3ce5ef40</t>
  </si>
  <si>
    <t>SAMA-500322</t>
  </si>
  <si>
    <t>BANK-600322</t>
  </si>
  <si>
    <t>TXN-700322</t>
  </si>
  <si>
    <t>Jeremy Thompson</t>
  </si>
  <si>
    <t>Collins-Montoya</t>
  </si>
  <si>
    <t>686-72-1747</t>
  </si>
  <si>
    <t>GB41TNNW66057034326808</t>
  </si>
  <si>
    <t>bddda90c-f86c-412e-ad67-6a7c3dd94c1d</t>
  </si>
  <si>
    <t>SAMA-500323</t>
  </si>
  <si>
    <t>BANK-600323</t>
  </si>
  <si>
    <t>TXN-700323</t>
  </si>
  <si>
    <t>April Mckinney</t>
  </si>
  <si>
    <t>Tucker LLC</t>
  </si>
  <si>
    <t>385-53-0236</t>
  </si>
  <si>
    <t>GB47ZNAW08850220493051</t>
  </si>
  <si>
    <t>3e175e71-a656-4a35-bfba-41fcf0d333f2</t>
  </si>
  <si>
    <t>SAMA-500324</t>
  </si>
  <si>
    <t>BANK-600324</t>
  </si>
  <si>
    <t>TXN-700324</t>
  </si>
  <si>
    <t>Jennifer Parker DDS</t>
  </si>
  <si>
    <t>Thomas, Robinson and Townsend</t>
  </si>
  <si>
    <t>161-36-4905</t>
  </si>
  <si>
    <t>GB46ODTF20866000725291</t>
  </si>
  <si>
    <t>1621edd6-7c0b-4dcd-817a-a562b94acdcc</t>
  </si>
  <si>
    <t>SAMA-500325</t>
  </si>
  <si>
    <t>BANK-600325</t>
  </si>
  <si>
    <t>TXN-700325</t>
  </si>
  <si>
    <t>Kelly Gonzalez</t>
  </si>
  <si>
    <t>Maxwell-Santana</t>
  </si>
  <si>
    <t>053-45-6083</t>
  </si>
  <si>
    <t>GB51QBLC34767436413754</t>
  </si>
  <si>
    <t>ead80cda-fdc8-458d-ad7b-84aa1e492363</t>
  </si>
  <si>
    <t>SAMA-500326</t>
  </si>
  <si>
    <t>BANK-600326</t>
  </si>
  <si>
    <t>TXN-700326</t>
  </si>
  <si>
    <t>Angela Webster</t>
  </si>
  <si>
    <t>Huffman-Francis</t>
  </si>
  <si>
    <t>372-33-4391</t>
  </si>
  <si>
    <t>GB83JAIM80728611092291</t>
  </si>
  <si>
    <t>331810ea-7d6c-4f75-a7b6-b1885ef728b3</t>
  </si>
  <si>
    <t>SAMA-500327</t>
  </si>
  <si>
    <t>BANK-600327</t>
  </si>
  <si>
    <t>TXN-700327</t>
  </si>
  <si>
    <t>Michael Foley</t>
  </si>
  <si>
    <t>Dougherty, Barnes and Zavala</t>
  </si>
  <si>
    <t>166-58-2501</t>
  </si>
  <si>
    <t>GB08PPAT51811641864841</t>
  </si>
  <si>
    <t>a41e93a8-2798-4efd-8c48-6bcfaeb607b5</t>
  </si>
  <si>
    <t>SAMA-500328</t>
  </si>
  <si>
    <t>BANK-600328</t>
  </si>
  <si>
    <t>TXN-700328</t>
  </si>
  <si>
    <t>Scott Calhoun</t>
  </si>
  <si>
    <t>Blevins, Humphrey and Harrison</t>
  </si>
  <si>
    <t>198-46-1697</t>
  </si>
  <si>
    <t>GB20RWIH55241509739591</t>
  </si>
  <si>
    <t>8d0112ed-2de0-4f95-ad97-7268d319e743</t>
  </si>
  <si>
    <t>SAMA-500329</t>
  </si>
  <si>
    <t>BANK-600329</t>
  </si>
  <si>
    <t>TXN-700329</t>
  </si>
  <si>
    <t>Jennifer Wilcox</t>
  </si>
  <si>
    <t>Mcdonald Inc</t>
  </si>
  <si>
    <t>170-47-7215</t>
  </si>
  <si>
    <t>GB56BLPG27736868574451</t>
  </si>
  <si>
    <t>46c80fe0-1b93-467d-a82d-ddee59363dc0</t>
  </si>
  <si>
    <t>SAMA-500330</t>
  </si>
  <si>
    <t>BANK-600330</t>
  </si>
  <si>
    <t>TXN-700330</t>
  </si>
  <si>
    <t>Stephanie Lawson</t>
  </si>
  <si>
    <t>Cox Group</t>
  </si>
  <si>
    <t>031-86-7410</t>
  </si>
  <si>
    <t>GB50YHAP64446886330080</t>
  </si>
  <si>
    <t>79009440-4df7-4b7b-bb7b-550c79de31ed</t>
  </si>
  <si>
    <t>SAMA-500331</t>
  </si>
  <si>
    <t>BANK-600331</t>
  </si>
  <si>
    <t>TXN-700331</t>
  </si>
  <si>
    <t>Karen Zuniga</t>
  </si>
  <si>
    <t>Jones-Adams</t>
  </si>
  <si>
    <t>608-19-6375</t>
  </si>
  <si>
    <t>GB69TGFM03393306468117</t>
  </si>
  <si>
    <t>1642013c-b135-43c1-b7e1-9e62ea449711</t>
  </si>
  <si>
    <t>SAMA-500332</t>
  </si>
  <si>
    <t>BANK-600332</t>
  </si>
  <si>
    <t>TXN-700332</t>
  </si>
  <si>
    <t>Jessica Bentley</t>
  </si>
  <si>
    <t>Foster, Watts and Hanson</t>
  </si>
  <si>
    <t>322-88-1673</t>
  </si>
  <si>
    <t>GB89KQCU46894188123719</t>
  </si>
  <si>
    <t>f4739396-5d40-4fea-8650-997f616d89ed</t>
  </si>
  <si>
    <t>SAMA-500333</t>
  </si>
  <si>
    <t>BANK-600333</t>
  </si>
  <si>
    <t>TXN-700333</t>
  </si>
  <si>
    <t>Robin Medina</t>
  </si>
  <si>
    <t>Mcdonald-Richard</t>
  </si>
  <si>
    <t>829-61-9217</t>
  </si>
  <si>
    <t>GB59NDHX79632651217455</t>
  </si>
  <si>
    <t>450c93d6-a26a-4f31-967f-01c7dca2c13b</t>
  </si>
  <si>
    <t>SAMA-500334</t>
  </si>
  <si>
    <t>BANK-600334</t>
  </si>
  <si>
    <t>TXN-700334</t>
  </si>
  <si>
    <t>Julia Walker</t>
  </si>
  <si>
    <t>Maxwell-Walton</t>
  </si>
  <si>
    <t>311-85-0068</t>
  </si>
  <si>
    <t>GB63NKQV42956673752561</t>
  </si>
  <si>
    <t>5310a86c-cd03-4b0f-9d36-a0348a7ae92b</t>
  </si>
  <si>
    <t>SAMA-500335</t>
  </si>
  <si>
    <t>BANK-600335</t>
  </si>
  <si>
    <t>TXN-700335</t>
  </si>
  <si>
    <t>Brent Cooper</t>
  </si>
  <si>
    <t>Pierce, Howe and Maynard</t>
  </si>
  <si>
    <t>471-99-4684</t>
  </si>
  <si>
    <t>GB83XJNU70690117358228</t>
  </si>
  <si>
    <t>44e665cc-c6f5-4a87-903a-d8e5eb9b3297</t>
  </si>
  <si>
    <t>SAMA-500336</t>
  </si>
  <si>
    <t>BANK-600336</t>
  </si>
  <si>
    <t>TXN-700336</t>
  </si>
  <si>
    <t>Anthony Moore</t>
  </si>
  <si>
    <t>Williams-Jones</t>
  </si>
  <si>
    <t>234-73-3008</t>
  </si>
  <si>
    <t>GB43OXEZ20256224809713</t>
  </si>
  <si>
    <t>e4423971-00d1-49b5-ae79-9684c4aa8019</t>
  </si>
  <si>
    <t>SAMA-500337</t>
  </si>
  <si>
    <t>BANK-600337</t>
  </si>
  <si>
    <t>TXN-700337</t>
  </si>
  <si>
    <t>Jessica Davis</t>
  </si>
  <si>
    <t>Adams-Haley</t>
  </si>
  <si>
    <t>708-01-3981</t>
  </si>
  <si>
    <t>GB78QJGT25883686026040</t>
  </si>
  <si>
    <t>c9286701-08e4-489e-a2bb-a551883d16fc</t>
  </si>
  <si>
    <t>SAMA-500338</t>
  </si>
  <si>
    <t>BANK-600338</t>
  </si>
  <si>
    <t>TXN-700338</t>
  </si>
  <si>
    <t>John Waters</t>
  </si>
  <si>
    <t>Hale, Madden and Morgan</t>
  </si>
  <si>
    <t>049-80-0557</t>
  </si>
  <si>
    <t>GB52DQDN60046169396350</t>
  </si>
  <si>
    <t>af3598eb-4e8c-4936-97a3-67231a521e97</t>
  </si>
  <si>
    <t>SAMA-500339</t>
  </si>
  <si>
    <t>BANK-600339</t>
  </si>
  <si>
    <t>TXN-700339</t>
  </si>
  <si>
    <t>Brian Patel</t>
  </si>
  <si>
    <t>Austin Group</t>
  </si>
  <si>
    <t>243-42-0142</t>
  </si>
  <si>
    <t>GB42TZGU37890858648264</t>
  </si>
  <si>
    <t>e13d7f4b-a764-4e1e-90fa-817e23f226c5</t>
  </si>
  <si>
    <t>SAMA-500340</t>
  </si>
  <si>
    <t>BANK-600340</t>
  </si>
  <si>
    <t>TXN-700340</t>
  </si>
  <si>
    <t>Wayne Parrish</t>
  </si>
  <si>
    <t>Osborn PLC</t>
  </si>
  <si>
    <t>044-44-9626</t>
  </si>
  <si>
    <t>GB46GCBO29387153034282</t>
  </si>
  <si>
    <t>680accaf-371c-4267-a41f-7ffa330e701b</t>
  </si>
  <si>
    <t>SAMA-500341</t>
  </si>
  <si>
    <t>BANK-600341</t>
  </si>
  <si>
    <t>TXN-700341</t>
  </si>
  <si>
    <t>Robert Hernandez</t>
  </si>
  <si>
    <t>Sims LLC</t>
  </si>
  <si>
    <t>493-48-8282</t>
  </si>
  <si>
    <t>GB65BCUE30334026413355</t>
  </si>
  <si>
    <t>6c755e68-d450-459b-8405-87b8a3391750</t>
  </si>
  <si>
    <t>SAMA-500342</t>
  </si>
  <si>
    <t>BANK-600342</t>
  </si>
  <si>
    <t>TXN-700342</t>
  </si>
  <si>
    <t>Susan Rivera</t>
  </si>
  <si>
    <t>Evans-Arias</t>
  </si>
  <si>
    <t>727-24-7896</t>
  </si>
  <si>
    <t>GB40VDOG89610080455766</t>
  </si>
  <si>
    <t>f3540bab-a7b8-4cf4-9561-c4b1ad765b92</t>
  </si>
  <si>
    <t>SAMA-500343</t>
  </si>
  <si>
    <t>BANK-600343</t>
  </si>
  <si>
    <t>TXN-700343</t>
  </si>
  <si>
    <t>Peter Weber</t>
  </si>
  <si>
    <t>Wilkins, Watkins and Mahoney</t>
  </si>
  <si>
    <t>606-09-0433</t>
  </si>
  <si>
    <t>GB27JVMQ42504788146050</t>
  </si>
  <si>
    <t>453cac25-17a2-44c2-a7a5-fc1d66995f2e</t>
  </si>
  <si>
    <t>SAMA-500344</t>
  </si>
  <si>
    <t>BANK-600344</t>
  </si>
  <si>
    <t>TXN-700344</t>
  </si>
  <si>
    <t>Edward Martin</t>
  </si>
  <si>
    <t>Mcbride, Moore and Wolfe</t>
  </si>
  <si>
    <t>394-49-0503</t>
  </si>
  <si>
    <t>GB94PICC96477615147001</t>
  </si>
  <si>
    <t>f5546686-6ba1-4ca0-a5f2-4a83ab939d3e</t>
  </si>
  <si>
    <t>SAMA-500345</t>
  </si>
  <si>
    <t>BANK-600345</t>
  </si>
  <si>
    <t>TXN-700345</t>
  </si>
  <si>
    <t>Linda Mcdonald</t>
  </si>
  <si>
    <t>Howard Inc</t>
  </si>
  <si>
    <t>773-44-6659</t>
  </si>
  <si>
    <t>GB16PYDI73568629217417</t>
  </si>
  <si>
    <t>e268b687-f021-4a66-8bea-d775d090c1f6</t>
  </si>
  <si>
    <t>SAMA-500346</t>
  </si>
  <si>
    <t>BANK-600346</t>
  </si>
  <si>
    <t>TXN-700346</t>
  </si>
  <si>
    <t>William Strickland</t>
  </si>
  <si>
    <t>Bright-Hansen</t>
  </si>
  <si>
    <t>360-55-4026</t>
  </si>
  <si>
    <t>GB43XJCX02405913165799</t>
  </si>
  <si>
    <t>f0e60dee-bacd-430a-aef6-3f7712b6c97b</t>
  </si>
  <si>
    <t>SAMA-500347</t>
  </si>
  <si>
    <t>BANK-600347</t>
  </si>
  <si>
    <t>TXN-700347</t>
  </si>
  <si>
    <t>Kenneth Gilbert</t>
  </si>
  <si>
    <t>Brown, Taylor and Walker</t>
  </si>
  <si>
    <t>319-80-0547</t>
  </si>
  <si>
    <t>GB86SUKK38227554127527</t>
  </si>
  <si>
    <t>bbfd1fdb-4201-42c1-91d8-d62b41972de4</t>
  </si>
  <si>
    <t>SAMA-500348</t>
  </si>
  <si>
    <t>BANK-600348</t>
  </si>
  <si>
    <t>TXN-700348</t>
  </si>
  <si>
    <t>Elijah Briggs</t>
  </si>
  <si>
    <t>Allen-Deleon</t>
  </si>
  <si>
    <t>346-63-5290</t>
  </si>
  <si>
    <t>GB92FBGK44299240590385</t>
  </si>
  <si>
    <t>9b66cfce-d6e5-4f09-87ab-b12e9496b763</t>
  </si>
  <si>
    <t>SAMA-500349</t>
  </si>
  <si>
    <t>BANK-600349</t>
  </si>
  <si>
    <t>TXN-700349</t>
  </si>
  <si>
    <t>Shane Elliott</t>
  </si>
  <si>
    <t>Snyder-Evans</t>
  </si>
  <si>
    <t>535-36-4660</t>
  </si>
  <si>
    <t>GB41RDEI18484696274611</t>
  </si>
  <si>
    <t>33e102b7-f910-44ae-8987-257479bbe4ce</t>
  </si>
  <si>
    <t>SAMA-500350</t>
  </si>
  <si>
    <t>BANK-600350</t>
  </si>
  <si>
    <t>TXN-700350</t>
  </si>
  <si>
    <t>Benitez-Lin</t>
  </si>
  <si>
    <t>223-47-1900</t>
  </si>
  <si>
    <t>GB05YGQZ51518334677601</t>
  </si>
  <si>
    <t>59a1be41-7488-4c3a-858b-b42ebe5ab51c</t>
  </si>
  <si>
    <t>SAMA-500351</t>
  </si>
  <si>
    <t>BANK-600351</t>
  </si>
  <si>
    <t>TXN-700351</t>
  </si>
  <si>
    <t>Melinda Gonzalez</t>
  </si>
  <si>
    <t>Stafford, George and Gibson</t>
  </si>
  <si>
    <t>006-32-3508</t>
  </si>
  <si>
    <t>GB87HBON80036169908163</t>
  </si>
  <si>
    <t>290015a7-b0f6-4b25-bcb1-36f930f5abf2</t>
  </si>
  <si>
    <t>SAMA-500352</t>
  </si>
  <si>
    <t>BANK-600352</t>
  </si>
  <si>
    <t>TXN-700352</t>
  </si>
  <si>
    <t>Barbara Kim</t>
  </si>
  <si>
    <t>Miller, Ryan and Russell</t>
  </si>
  <si>
    <t>486-47-3963</t>
  </si>
  <si>
    <t>GB25VAOG38040195248245</t>
  </si>
  <si>
    <t>2ab89a91-ef6a-4e17-bee0-e70a494c6a8c</t>
  </si>
  <si>
    <t>SAMA-500353</t>
  </si>
  <si>
    <t>BANK-600353</t>
  </si>
  <si>
    <t>TXN-700353</t>
  </si>
  <si>
    <t>Christina Parker</t>
  </si>
  <si>
    <t>Rice, Ramirez and Carr</t>
  </si>
  <si>
    <t>609-39-4594</t>
  </si>
  <si>
    <t>GB68NGKN88749379045686</t>
  </si>
  <si>
    <t>d515f3d8-adf5-4d41-a9a0-6203b918ae54</t>
  </si>
  <si>
    <t>SAMA-500354</t>
  </si>
  <si>
    <t>BANK-600354</t>
  </si>
  <si>
    <t>TXN-700354</t>
  </si>
  <si>
    <t>Robert Mathis</t>
  </si>
  <si>
    <t>Jones and Sons</t>
  </si>
  <si>
    <t>061-38-3337</t>
  </si>
  <si>
    <t>GB49CGEG49900412238857</t>
  </si>
  <si>
    <t>1831c43e-6732-471a-b4f2-bfb27da64acd</t>
  </si>
  <si>
    <t>SAMA-500355</t>
  </si>
  <si>
    <t>BANK-600355</t>
  </si>
  <si>
    <t>TXN-700355</t>
  </si>
  <si>
    <t>Laura Dixon</t>
  </si>
  <si>
    <t>Adams-Anderson</t>
  </si>
  <si>
    <t>468-09-5075</t>
  </si>
  <si>
    <t>GB19TSVO23614517182495</t>
  </si>
  <si>
    <t>fa99729e-8bd5-4f93-80b3-6b4f35ce7286</t>
  </si>
  <si>
    <t>SAMA-500356</t>
  </si>
  <si>
    <t>BANK-600356</t>
  </si>
  <si>
    <t>TXN-700356</t>
  </si>
  <si>
    <t>Jennifer Wilson</t>
  </si>
  <si>
    <t>Myers Inc</t>
  </si>
  <si>
    <t>214-85-6875</t>
  </si>
  <si>
    <t>GB15LQQU48349780394858</t>
  </si>
  <si>
    <t>be37d7c6-b445-4a4e-a63e-b3e60feb2160</t>
  </si>
  <si>
    <t>SAMA-500357</t>
  </si>
  <si>
    <t>BANK-600357</t>
  </si>
  <si>
    <t>TXN-700357</t>
  </si>
  <si>
    <t>Jennifer Mccormick</t>
  </si>
  <si>
    <t>Ford Ltd</t>
  </si>
  <si>
    <t>279-72-4358</t>
  </si>
  <si>
    <t>GB92YSLB94498511641685</t>
  </si>
  <si>
    <t>b60631cc-618e-41b2-a523-ad317734b8cf</t>
  </si>
  <si>
    <t>SAMA-500358</t>
  </si>
  <si>
    <t>BANK-600358</t>
  </si>
  <si>
    <t>TXN-700358</t>
  </si>
  <si>
    <t>Steven Harrington</t>
  </si>
  <si>
    <t>Dyer, Griffith and Kim</t>
  </si>
  <si>
    <t>150-54-2361</t>
  </si>
  <si>
    <t>GB64OWJG06795708686404</t>
  </si>
  <si>
    <t>fd62684f-2a04-45c8-8bae-34024dea8474</t>
  </si>
  <si>
    <t>SAMA-500359</t>
  </si>
  <si>
    <t>BANK-600359</t>
  </si>
  <si>
    <t>TXN-700359</t>
  </si>
  <si>
    <t>Charles Schmidt</t>
  </si>
  <si>
    <t>Wright Ltd</t>
  </si>
  <si>
    <t>871-20-5369</t>
  </si>
  <si>
    <t>GB32KASF05606661556208</t>
  </si>
  <si>
    <t>a44c41ff-be1c-4699-9c9d-338f8660d74c</t>
  </si>
  <si>
    <t>SAMA-500360</t>
  </si>
  <si>
    <t>BANK-600360</t>
  </si>
  <si>
    <t>TXN-700360</t>
  </si>
  <si>
    <t>Cameron Webb</t>
  </si>
  <si>
    <t>Martinez LLC</t>
  </si>
  <si>
    <t>194-50-7876</t>
  </si>
  <si>
    <t>GB83ONHL86587739506597</t>
  </si>
  <si>
    <t>3c784687-869d-4f0b-a574-7b4949d8c133</t>
  </si>
  <si>
    <t>SAMA-500361</t>
  </si>
  <si>
    <t>BANK-600361</t>
  </si>
  <si>
    <t>TXN-700361</t>
  </si>
  <si>
    <t>Mitchell Thompson</t>
  </si>
  <si>
    <t>Jones Ltd</t>
  </si>
  <si>
    <t>581-59-2858</t>
  </si>
  <si>
    <t>GB96JTCH47317547544564</t>
  </si>
  <si>
    <t>8aaa5329-641a-4521-b18c-5bf2bc49b60c</t>
  </si>
  <si>
    <t>SAMA-500362</t>
  </si>
  <si>
    <t>BANK-600362</t>
  </si>
  <si>
    <t>TXN-700362</t>
  </si>
  <si>
    <t>Rebekah Sloan</t>
  </si>
  <si>
    <t>Thompson, Chandler and Hayden</t>
  </si>
  <si>
    <t>869-04-2900</t>
  </si>
  <si>
    <t>GB88QHWD41447786292425</t>
  </si>
  <si>
    <t>1bbd8650-5cd9-4eea-b83f-47e51eb41574</t>
  </si>
  <si>
    <t>SAMA-500363</t>
  </si>
  <si>
    <t>BANK-600363</t>
  </si>
  <si>
    <t>TXN-700363</t>
  </si>
  <si>
    <t>Corey Smith</t>
  </si>
  <si>
    <t>Maxwell PLC</t>
  </si>
  <si>
    <t>342-74-8852</t>
  </si>
  <si>
    <t>GB39IDXW17623506395282</t>
  </si>
  <si>
    <t>0a46d8be-e816-4f9c-9cd9-cf2857c873d3</t>
  </si>
  <si>
    <t>SAMA-500364</t>
  </si>
  <si>
    <t>BANK-600364</t>
  </si>
  <si>
    <t>TXN-700364</t>
  </si>
  <si>
    <t>Jonathan Newton</t>
  </si>
  <si>
    <t>Pace PLC</t>
  </si>
  <si>
    <t>655-49-3352</t>
  </si>
  <si>
    <t>GB23KMNZ39519366080909</t>
  </si>
  <si>
    <t>e26d3230-f30e-400f-bbea-303406184a91</t>
  </si>
  <si>
    <t>SAMA-500365</t>
  </si>
  <si>
    <t>BANK-600365</t>
  </si>
  <si>
    <t>TXN-700365</t>
  </si>
  <si>
    <t>Kyle Hicks</t>
  </si>
  <si>
    <t>Hall, Malone and English</t>
  </si>
  <si>
    <t>802-85-8813</t>
  </si>
  <si>
    <t>GB62NTHX24781924357222</t>
  </si>
  <si>
    <t>5917c7fe-d540-4900-85e5-404e13d8794f</t>
  </si>
  <si>
    <t>SAMA-500366</t>
  </si>
  <si>
    <t>BANK-600366</t>
  </si>
  <si>
    <t>TXN-700366</t>
  </si>
  <si>
    <t>Hannah Moore</t>
  </si>
  <si>
    <t>Garza-Gaines</t>
  </si>
  <si>
    <t>032-20-5282</t>
  </si>
  <si>
    <t>GB29QYCY10994045655609</t>
  </si>
  <si>
    <t>fa43fe83-0c38-47d1-91d2-26641fccad64</t>
  </si>
  <si>
    <t>SAMA-500367</t>
  </si>
  <si>
    <t>BANK-600367</t>
  </si>
  <si>
    <t>TXN-700367</t>
  </si>
  <si>
    <t>Steven Ortiz</t>
  </si>
  <si>
    <t>Thomas LLC</t>
  </si>
  <si>
    <t>354-25-2925</t>
  </si>
  <si>
    <t>GB69CYYO27997038141087</t>
  </si>
  <si>
    <t>cd00651f-4f9f-44d7-9324-c4b653bb1743</t>
  </si>
  <si>
    <t>SAMA-500368</t>
  </si>
  <si>
    <t>BANK-600368</t>
  </si>
  <si>
    <t>TXN-700368</t>
  </si>
  <si>
    <t>James Anderson</t>
  </si>
  <si>
    <t>Marshall-Rojas</t>
  </si>
  <si>
    <t>310-95-1982</t>
  </si>
  <si>
    <t>GB91ZRER66714072085972</t>
  </si>
  <si>
    <t>68a1d6b2-d679-4087-80bb-58d21788ca8f</t>
  </si>
  <si>
    <t>SAMA-500369</t>
  </si>
  <si>
    <t>BANK-600369</t>
  </si>
  <si>
    <t>TXN-700369</t>
  </si>
  <si>
    <t>Crystal Mcclain</t>
  </si>
  <si>
    <t>Hayes, Reilly and Patterson</t>
  </si>
  <si>
    <t>667-49-0498</t>
  </si>
  <si>
    <t>GB24OWRJ93107498991414</t>
  </si>
  <si>
    <t>8168b5da-7e7a-427d-9dad-e93052769faf</t>
  </si>
  <si>
    <t>SAMA-500370</t>
  </si>
  <si>
    <t>BANK-600370</t>
  </si>
  <si>
    <t>TXN-700370</t>
  </si>
  <si>
    <t>Jeffrey Pineda</t>
  </si>
  <si>
    <t>Miles Ltd</t>
  </si>
  <si>
    <t>195-27-2885</t>
  </si>
  <si>
    <t>GB94MUPU72432273517002</t>
  </si>
  <si>
    <t>ec4436aa-017c-469e-9c15-dda5fc9770d2</t>
  </si>
  <si>
    <t>SAMA-500371</t>
  </si>
  <si>
    <t>BANK-600371</t>
  </si>
  <si>
    <t>TXN-700371</t>
  </si>
  <si>
    <t>Robert Kramer</t>
  </si>
  <si>
    <t>Buckley, Mccoy and Mueller</t>
  </si>
  <si>
    <t>816-88-6925</t>
  </si>
  <si>
    <t>GB57GJGJ76215165774663</t>
  </si>
  <si>
    <t>7e97291d-46b4-475b-a010-764fc87e761e</t>
  </si>
  <si>
    <t>SAMA-500372</t>
  </si>
  <si>
    <t>BANK-600372</t>
  </si>
  <si>
    <t>TXN-700372</t>
  </si>
  <si>
    <t>Maria Johnson</t>
  </si>
  <si>
    <t>Jones PLC</t>
  </si>
  <si>
    <t>077-05-1207</t>
  </si>
  <si>
    <t>GB86UOOS96698656953355</t>
  </si>
  <si>
    <t>7f55388c-4913-4cba-bd0b-7c6ab0885c32</t>
  </si>
  <si>
    <t>SAMA-500373</t>
  </si>
  <si>
    <t>BANK-600373</t>
  </si>
  <si>
    <t>TXN-700373</t>
  </si>
  <si>
    <t>Carolyn Travis</t>
  </si>
  <si>
    <t>Serrano Ltd</t>
  </si>
  <si>
    <t>140-51-7087</t>
  </si>
  <si>
    <t>GB79MEMF77638687775949</t>
  </si>
  <si>
    <t>6fc7b2f6-9c65-497c-aab6-761845ee23d0</t>
  </si>
  <si>
    <t>SAMA-500374</t>
  </si>
  <si>
    <t>BANK-600374</t>
  </si>
  <si>
    <t>TXN-700374</t>
  </si>
  <si>
    <t>Jesse Khan</t>
  </si>
  <si>
    <t>Williams-Ramos</t>
  </si>
  <si>
    <t>710-42-9625</t>
  </si>
  <si>
    <t>GB48WJNZ52265082558679</t>
  </si>
  <si>
    <t>63895c58-14c2-4658-93d0-f682024941f4</t>
  </si>
  <si>
    <t>SAMA-500375</t>
  </si>
  <si>
    <t>BANK-600375</t>
  </si>
  <si>
    <t>TXN-700375</t>
  </si>
  <si>
    <t>Andrea Daugherty</t>
  </si>
  <si>
    <t>Morris, James and Miller</t>
  </si>
  <si>
    <t>021-56-7785</t>
  </si>
  <si>
    <t>GB90ZMRB38732429567961</t>
  </si>
  <si>
    <t>af467218-79d6-407e-a0dc-befadd3cbcab</t>
  </si>
  <si>
    <t>SAMA-500376</t>
  </si>
  <si>
    <t>BANK-600376</t>
  </si>
  <si>
    <t>TXN-700376</t>
  </si>
  <si>
    <t>Dennis Smith</t>
  </si>
  <si>
    <t>Stone, Martinez and Clark</t>
  </si>
  <si>
    <t>113-20-0302</t>
  </si>
  <si>
    <t>GB98RDGJ75438803904777</t>
  </si>
  <si>
    <t>13e64a5e-8543-4ac0-b0c1-e0de61c8d4eb</t>
  </si>
  <si>
    <t>SAMA-500377</t>
  </si>
  <si>
    <t>BANK-600377</t>
  </si>
  <si>
    <t>TXN-700377</t>
  </si>
  <si>
    <t>Tiffany Leonard</t>
  </si>
  <si>
    <t>Patton, Hayes and Morse</t>
  </si>
  <si>
    <t>878-14-8809</t>
  </si>
  <si>
    <t>GB59XFID05464731026432</t>
  </si>
  <si>
    <t>2d6a20d4-cc1f-4312-894f-d33ffe224a5c</t>
  </si>
  <si>
    <t>SAMA-500378</t>
  </si>
  <si>
    <t>BANK-600378</t>
  </si>
  <si>
    <t>TXN-700378</t>
  </si>
  <si>
    <t>Amy Schwartz</t>
  </si>
  <si>
    <t>Clark and Sons</t>
  </si>
  <si>
    <t>484-90-7711</t>
  </si>
  <si>
    <t>GB29ESAL24024229180647</t>
  </si>
  <si>
    <t>a6af8a7c-a2b7-4d89-bc86-df68f454ab7c</t>
  </si>
  <si>
    <t>SAMA-500379</t>
  </si>
  <si>
    <t>BANK-600379</t>
  </si>
  <si>
    <t>TXN-700379</t>
  </si>
  <si>
    <t>Meredith Wheeler</t>
  </si>
  <si>
    <t>Daniel-Smith</t>
  </si>
  <si>
    <t>358-01-4546</t>
  </si>
  <si>
    <t>GB92JNHW46857902073947</t>
  </si>
  <si>
    <t>c9d3e2fc-a376-4cdd-a8d6-f88b027f0817</t>
  </si>
  <si>
    <t>SAMA-500380</t>
  </si>
  <si>
    <t>BANK-600380</t>
  </si>
  <si>
    <t>TXN-700380</t>
  </si>
  <si>
    <t>Kathleen Jones</t>
  </si>
  <si>
    <t>Richards, Perez and Washington</t>
  </si>
  <si>
    <t>394-17-3260</t>
  </si>
  <si>
    <t>GB51XWGP92370085092055</t>
  </si>
  <si>
    <t>bf4010c3-12b8-497d-a925-37d2d71f9073</t>
  </si>
  <si>
    <t>SAMA-500381</t>
  </si>
  <si>
    <t>BANK-600381</t>
  </si>
  <si>
    <t>TXN-700381</t>
  </si>
  <si>
    <t>Rachel Bryant</t>
  </si>
  <si>
    <t>Peterson-Woods</t>
  </si>
  <si>
    <t>827-44-3064</t>
  </si>
  <si>
    <t>GB58PVVN48010958146764</t>
  </si>
  <si>
    <t>435884da-13a5-48b3-ab92-831fe8d5b180</t>
  </si>
  <si>
    <t>SAMA-500382</t>
  </si>
  <si>
    <t>BANK-600382</t>
  </si>
  <si>
    <t>TXN-700382</t>
  </si>
  <si>
    <t>Cassandra Mcdowell</t>
  </si>
  <si>
    <t>Reyes-Schneider</t>
  </si>
  <si>
    <t>015-93-1723</t>
  </si>
  <si>
    <t>GB71OCDL83246250459461</t>
  </si>
  <si>
    <t>99527536-dd29-45dc-b2b1-293c1b345cbb</t>
  </si>
  <si>
    <t>SAMA-500383</t>
  </si>
  <si>
    <t>BANK-600383</t>
  </si>
  <si>
    <t>TXN-700383</t>
  </si>
  <si>
    <t>Erin Russell</t>
  </si>
  <si>
    <t>Reyes, Andrade and Parker</t>
  </si>
  <si>
    <t>631-88-4409</t>
  </si>
  <si>
    <t>GB39ZBNE20135576271441</t>
  </si>
  <si>
    <t>e5fa32c3-9d3e-4cb7-bc1e-57e625e6abaa</t>
  </si>
  <si>
    <t>SAMA-500384</t>
  </si>
  <si>
    <t>BANK-600384</t>
  </si>
  <si>
    <t>TXN-700384</t>
  </si>
  <si>
    <t>Robin Perry</t>
  </si>
  <si>
    <t>Fowler LLC</t>
  </si>
  <si>
    <t>394-18-5927</t>
  </si>
  <si>
    <t>GB75NZAL15002918842753</t>
  </si>
  <si>
    <t>bd0e1368-f1fa-424a-984a-bfcc62bd289e</t>
  </si>
  <si>
    <t>SAMA-500385</t>
  </si>
  <si>
    <t>BANK-600385</t>
  </si>
  <si>
    <t>TXN-700385</t>
  </si>
  <si>
    <t>Amber Miller</t>
  </si>
  <si>
    <t>Ramirez-Stevens</t>
  </si>
  <si>
    <t>475-86-8199</t>
  </si>
  <si>
    <t>GB53XOUW36878113288306</t>
  </si>
  <si>
    <t>53d1c12b-63ab-49bf-bb7a-537a0d1578ec</t>
  </si>
  <si>
    <t>SAMA-500386</t>
  </si>
  <si>
    <t>BANK-600386</t>
  </si>
  <si>
    <t>TXN-700386</t>
  </si>
  <si>
    <t>Jeremy Perry</t>
  </si>
  <si>
    <t>Jimenez, Luna and Smith</t>
  </si>
  <si>
    <t>726-68-9842</t>
  </si>
  <si>
    <t>GB24EQSB59899365973925</t>
  </si>
  <si>
    <t>7cd9599a-8f8b-47fa-9317-83ffda94f5be</t>
  </si>
  <si>
    <t>SAMA-500387</t>
  </si>
  <si>
    <t>BANK-600387</t>
  </si>
  <si>
    <t>TXN-700387</t>
  </si>
  <si>
    <t>Erin Valdez</t>
  </si>
  <si>
    <t>Lara-Woods</t>
  </si>
  <si>
    <t>507-43-2262</t>
  </si>
  <si>
    <t>GB57IOCD80759676753106</t>
  </si>
  <si>
    <t>15430dc0-d991-4cc6-b39d-fccc14151a8d</t>
  </si>
  <si>
    <t>SAMA-500388</t>
  </si>
  <si>
    <t>BANK-600388</t>
  </si>
  <si>
    <t>TXN-700388</t>
  </si>
  <si>
    <t>Amber Schmidt</t>
  </si>
  <si>
    <t>Gutierrez, Rose and Payne</t>
  </si>
  <si>
    <t>500-03-8827</t>
  </si>
  <si>
    <t>GB56NZPH67361900998486</t>
  </si>
  <si>
    <t>307248ba-f377-4965-a4be-0c7145d88a5c</t>
  </si>
  <si>
    <t>SAMA-500389</t>
  </si>
  <si>
    <t>BANK-600389</t>
  </si>
  <si>
    <t>TXN-700389</t>
  </si>
  <si>
    <t>Teresa Brown</t>
  </si>
  <si>
    <t>Doyle-Johnson</t>
  </si>
  <si>
    <t>271-13-5850</t>
  </si>
  <si>
    <t>GB48KYPX16633341861761</t>
  </si>
  <si>
    <t>0f4faa99-384d-4e49-b2ef-55cfeab9f571</t>
  </si>
  <si>
    <t>SAMA-500390</t>
  </si>
  <si>
    <t>BANK-600390</t>
  </si>
  <si>
    <t>TXN-700390</t>
  </si>
  <si>
    <t>Kathleen Woods</t>
  </si>
  <si>
    <t>Contreras, Wolf and Williams</t>
  </si>
  <si>
    <t>687-31-0742</t>
  </si>
  <si>
    <t>GB90HGZO91374905614473</t>
  </si>
  <si>
    <t>5ef95307-d674-4624-a9f0-5d6321cd886b</t>
  </si>
  <si>
    <t>SAMA-500391</t>
  </si>
  <si>
    <t>BANK-600391</t>
  </si>
  <si>
    <t>TXN-700391</t>
  </si>
  <si>
    <t>Lisa Carter</t>
  </si>
  <si>
    <t>Ortega LLC</t>
  </si>
  <si>
    <t>203-24-9021</t>
  </si>
  <si>
    <t>GB67AKLA58124104182829</t>
  </si>
  <si>
    <t>591819ae-2f16-46ac-bb80-6697eb3bb466</t>
  </si>
  <si>
    <t>SAMA-500392</t>
  </si>
  <si>
    <t>BANK-600392</t>
  </si>
  <si>
    <t>TXN-700392</t>
  </si>
  <si>
    <t>Rachel Gill</t>
  </si>
  <si>
    <t>Garrett-Bennett</t>
  </si>
  <si>
    <t>836-20-1575</t>
  </si>
  <si>
    <t>GB03VVEZ22976005703454</t>
  </si>
  <si>
    <t>fe5916c2-9839-48f2-ac36-7e4ff52da38f</t>
  </si>
  <si>
    <t>SAMA-500393</t>
  </si>
  <si>
    <t>BANK-600393</t>
  </si>
  <si>
    <t>TXN-700393</t>
  </si>
  <si>
    <t>Ms. Elizabeth Turner</t>
  </si>
  <si>
    <t>892-12-1783</t>
  </si>
  <si>
    <t>GB13TMCP12952711732331</t>
  </si>
  <si>
    <t>50aefcaf-e169-414e-a00d-dd68290a0f65</t>
  </si>
  <si>
    <t>SAMA-500394</t>
  </si>
  <si>
    <t>BANK-600394</t>
  </si>
  <si>
    <t>TXN-700394</t>
  </si>
  <si>
    <t>Michael Davis</t>
  </si>
  <si>
    <t>Burton, Garza and Baker</t>
  </si>
  <si>
    <t>083-04-2406</t>
  </si>
  <si>
    <t>GB52WXCJ80443164626049</t>
  </si>
  <si>
    <t>db23f9df-19b3-433a-8e53-32cdd129c15b</t>
  </si>
  <si>
    <t>SAMA-500395</t>
  </si>
  <si>
    <t>BANK-600395</t>
  </si>
  <si>
    <t>TXN-700395</t>
  </si>
  <si>
    <t>Robert Perez</t>
  </si>
  <si>
    <t>Cummings Inc</t>
  </si>
  <si>
    <t>274-46-4286</t>
  </si>
  <si>
    <t>GB48EAVE67595477098105</t>
  </si>
  <si>
    <t>807bac7c-3333-4b8a-961b-8758fb8f260d</t>
  </si>
  <si>
    <t>SAMA-500396</t>
  </si>
  <si>
    <t>BANK-600396</t>
  </si>
  <si>
    <t>TXN-700396</t>
  </si>
  <si>
    <t>Amanda Gonzales</t>
  </si>
  <si>
    <t>Ball PLC</t>
  </si>
  <si>
    <t>036-18-3165</t>
  </si>
  <si>
    <t>GB07NLEF42302292066788</t>
  </si>
  <si>
    <t>9d36b500-8116-49a3-9870-fe92d775972c</t>
  </si>
  <si>
    <t>SAMA-500397</t>
  </si>
  <si>
    <t>BANK-600397</t>
  </si>
  <si>
    <t>TXN-700397</t>
  </si>
  <si>
    <t>Angela Wells</t>
  </si>
  <si>
    <t>Butler, Johnson and York</t>
  </si>
  <si>
    <t>653-77-8715</t>
  </si>
  <si>
    <t>GB73PTGA52413772873507</t>
  </si>
  <si>
    <t>569e7a23-1cd8-43c3-abad-89de2b93c7ec</t>
  </si>
  <si>
    <t>SAMA-500398</t>
  </si>
  <si>
    <t>BANK-600398</t>
  </si>
  <si>
    <t>TXN-700398</t>
  </si>
  <si>
    <t>Aaron Cox</t>
  </si>
  <si>
    <t>Garcia Inc</t>
  </si>
  <si>
    <t>293-15-0602</t>
  </si>
  <si>
    <t>GB08KIJH51334217624010</t>
  </si>
  <si>
    <t>df575cc3-c596-4a8d-9e56-0e008db7db1d</t>
  </si>
  <si>
    <t>SAMA-500399</t>
  </si>
  <si>
    <t>BANK-600399</t>
  </si>
  <si>
    <t>TXN-700399</t>
  </si>
  <si>
    <t>Kelly Sanchez</t>
  </si>
  <si>
    <t>Olson, Sandoval and Alvarez</t>
  </si>
  <si>
    <t>464-48-1470</t>
  </si>
  <si>
    <t>GB17PIIN42966727726644</t>
  </si>
  <si>
    <t>895871ee-4567-4aa4-856f-16afac1f426e</t>
  </si>
  <si>
    <t>SAMA-500400</t>
  </si>
  <si>
    <t>BANK-600400</t>
  </si>
  <si>
    <t>TXN-700400</t>
  </si>
  <si>
    <t>Jacqueline Parker</t>
  </si>
  <si>
    <t>Hickman-Cline</t>
  </si>
  <si>
    <t>439-44-2898</t>
  </si>
  <si>
    <t>GB57IKQZ37551056873905</t>
  </si>
  <si>
    <t>159bc67d-59ad-4afd-bbae-6502c8564286</t>
  </si>
  <si>
    <t>SAMA-500401</t>
  </si>
  <si>
    <t>BANK-600401</t>
  </si>
  <si>
    <t>TXN-700401</t>
  </si>
  <si>
    <t>William Martin</t>
  </si>
  <si>
    <t>Nichols-Lee</t>
  </si>
  <si>
    <t>741-07-0872</t>
  </si>
  <si>
    <t>GB48YRNK78985930591420</t>
  </si>
  <si>
    <t>8552ce7d-3998-4d5f-a187-c3390332c5e0</t>
  </si>
  <si>
    <t>SAMA-500402</t>
  </si>
  <si>
    <t>BANK-600402</t>
  </si>
  <si>
    <t>TXN-700402</t>
  </si>
  <si>
    <t>Amy Dean</t>
  </si>
  <si>
    <t>Price, Crawford and Williams</t>
  </si>
  <si>
    <t>388-96-2291</t>
  </si>
  <si>
    <t>GB28FFIB09637760259389</t>
  </si>
  <si>
    <t>db8ccb02-072b-44bc-92ef-69a72c14acf1</t>
  </si>
  <si>
    <t>SAMA-500403</t>
  </si>
  <si>
    <t>BANK-600403</t>
  </si>
  <si>
    <t>TXN-700403</t>
  </si>
  <si>
    <t>Amy Horton</t>
  </si>
  <si>
    <t>301-10-4466</t>
  </si>
  <si>
    <t>GB93TBZX74595407367026</t>
  </si>
  <si>
    <t>a8a7f517-cd7f-46d5-bb4f-3aaff038cadb</t>
  </si>
  <si>
    <t>SAMA-500404</t>
  </si>
  <si>
    <t>BANK-600404</t>
  </si>
  <si>
    <t>TXN-700404</t>
  </si>
  <si>
    <t>Marc Allen</t>
  </si>
  <si>
    <t>Guzman, White and Rose</t>
  </si>
  <si>
    <t>844-24-9278</t>
  </si>
  <si>
    <t>GB80DODJ31608086839532</t>
  </si>
  <si>
    <t>d92af0ab-c881-443f-b419-dbbcd5eb86be</t>
  </si>
  <si>
    <t>SAMA-500405</t>
  </si>
  <si>
    <t>BANK-600405</t>
  </si>
  <si>
    <t>TXN-700405</t>
  </si>
  <si>
    <t>Derek Gillespie</t>
  </si>
  <si>
    <t>Collins, Henderson and Johnson</t>
  </si>
  <si>
    <t>468-26-4094</t>
  </si>
  <si>
    <t>GB85WGFN72044625106908</t>
  </si>
  <si>
    <t>9ee05f5f-d3bf-4ca6-a67e-6576e833d2e9</t>
  </si>
  <si>
    <t>SAMA-500406</t>
  </si>
  <si>
    <t>BANK-600406</t>
  </si>
  <si>
    <t>TXN-700406</t>
  </si>
  <si>
    <t>Cindy Robinson</t>
  </si>
  <si>
    <t>Lopez, Lee and Cross</t>
  </si>
  <si>
    <t>227-43-8794</t>
  </si>
  <si>
    <t>GB54QYBS26879738848003</t>
  </si>
  <si>
    <t>11663760-50ae-43ac-9fba-a95024d9340a</t>
  </si>
  <si>
    <t>SAMA-500407</t>
  </si>
  <si>
    <t>BANK-600407</t>
  </si>
  <si>
    <t>TXN-700407</t>
  </si>
  <si>
    <t>Tonya Tucker</t>
  </si>
  <si>
    <t>639-28-2346</t>
  </si>
  <si>
    <t>GB24UXAC31580961217989</t>
  </si>
  <si>
    <t>5cec3e38-de1b-478c-afbe-1b0d2a73603b</t>
  </si>
  <si>
    <t>SAMA-500408</t>
  </si>
  <si>
    <t>BANK-600408</t>
  </si>
  <si>
    <t>TXN-700408</t>
  </si>
  <si>
    <t>Tyler Fields</t>
  </si>
  <si>
    <t>Webb, Flores and Gomez</t>
  </si>
  <si>
    <t>605-83-7941</t>
  </si>
  <si>
    <t>GB37WZBQ06996691827749</t>
  </si>
  <si>
    <t>85804891-ef26-4f0f-8452-fb47942d0ce0</t>
  </si>
  <si>
    <t>SAMA-500409</t>
  </si>
  <si>
    <t>BANK-600409</t>
  </si>
  <si>
    <t>TXN-700409</t>
  </si>
  <si>
    <t>Katherine Douglas</t>
  </si>
  <si>
    <t>Ramos Ltd</t>
  </si>
  <si>
    <t>229-06-2499</t>
  </si>
  <si>
    <t>GB04PPSE16430604028441</t>
  </si>
  <si>
    <t>0a819d24-8850-4ba7-92a5-e4efdaa07bfd</t>
  </si>
  <si>
    <t>SAMA-500410</t>
  </si>
  <si>
    <t>BANK-600410</t>
  </si>
  <si>
    <t>TXN-700410</t>
  </si>
  <si>
    <t>Gary Johnson</t>
  </si>
  <si>
    <t>Conner-Berger</t>
  </si>
  <si>
    <t>421-14-5307</t>
  </si>
  <si>
    <t>GB98PHXX71469769570319</t>
  </si>
  <si>
    <t>9beed89f-8bd9-4b93-a2a5-1c652ff4cc09</t>
  </si>
  <si>
    <t>SAMA-500411</t>
  </si>
  <si>
    <t>BANK-600411</t>
  </si>
  <si>
    <t>TXN-700411</t>
  </si>
  <si>
    <t>Brian Scott</t>
  </si>
  <si>
    <t>Johnson-Lowe</t>
  </si>
  <si>
    <t>078-14-0449</t>
  </si>
  <si>
    <t>GB43DCJT29324557687053</t>
  </si>
  <si>
    <t>cdc3938e-627a-4d0f-a81a-d5da55614dcf</t>
  </si>
  <si>
    <t>SAMA-500412</t>
  </si>
  <si>
    <t>BANK-600412</t>
  </si>
  <si>
    <t>TXN-700412</t>
  </si>
  <si>
    <t>Susan Jones</t>
  </si>
  <si>
    <t>Allen-Barker</t>
  </si>
  <si>
    <t>579-74-5215</t>
  </si>
  <si>
    <t>GB17FMBU19209611894550</t>
  </si>
  <si>
    <t>1a905b74-5272-4b0b-a285-e8f57452d53c</t>
  </si>
  <si>
    <t>SAMA-500413</t>
  </si>
  <si>
    <t>BANK-600413</t>
  </si>
  <si>
    <t>TXN-700413</t>
  </si>
  <si>
    <t>Mike Oliver</t>
  </si>
  <si>
    <t>Hoffman and Sons</t>
  </si>
  <si>
    <t>503-03-3760</t>
  </si>
  <si>
    <t>GB76VIXR37495240049486</t>
  </si>
  <si>
    <t>2db72bb8-6518-411d-b7f7-34c4e9eb61e9</t>
  </si>
  <si>
    <t>SAMA-500414</t>
  </si>
  <si>
    <t>BANK-600414</t>
  </si>
  <si>
    <t>TXN-700414</t>
  </si>
  <si>
    <t>Jacob Smith</t>
  </si>
  <si>
    <t>Clark, Walker and Hudson</t>
  </si>
  <si>
    <t>026-44-8703</t>
  </si>
  <si>
    <t>GB28WUVE17057216331857</t>
  </si>
  <si>
    <t>aeec2ebc-6892-49a2-bd85-3115ae89093f</t>
  </si>
  <si>
    <t>SAMA-500415</t>
  </si>
  <si>
    <t>BANK-600415</t>
  </si>
  <si>
    <t>TXN-700415</t>
  </si>
  <si>
    <t>Kayla Yang</t>
  </si>
  <si>
    <t>Palmer Ltd</t>
  </si>
  <si>
    <t>034-43-5806</t>
  </si>
  <si>
    <t>GB38PNCG57241311237411</t>
  </si>
  <si>
    <t>98373db6-0197-48b3-8342-1c183a740cab</t>
  </si>
  <si>
    <t>SAMA-500416</t>
  </si>
  <si>
    <t>BANK-600416</t>
  </si>
  <si>
    <t>TXN-700416</t>
  </si>
  <si>
    <t>Matthew Dodson</t>
  </si>
  <si>
    <t>Brown-Reyes</t>
  </si>
  <si>
    <t>543-37-4695</t>
  </si>
  <si>
    <t>GB84FAHX50633481181376</t>
  </si>
  <si>
    <t>19d6e2f8-04cf-49d2-9248-47056172de57</t>
  </si>
  <si>
    <t>SAMA-500417</t>
  </si>
  <si>
    <t>BANK-600417</t>
  </si>
  <si>
    <t>TXN-700417</t>
  </si>
  <si>
    <t>Michele Davila</t>
  </si>
  <si>
    <t>Riddle, Huff and Lopez</t>
  </si>
  <si>
    <t>280-68-9856</t>
  </si>
  <si>
    <t>GB30SCPX28532089513906</t>
  </si>
  <si>
    <t>893b30cd-213b-405a-ae3b-b81f59817e50</t>
  </si>
  <si>
    <t>SAMA-500418</t>
  </si>
  <si>
    <t>BANK-600418</t>
  </si>
  <si>
    <t>TXN-700418</t>
  </si>
  <si>
    <t>Amanda Ross</t>
  </si>
  <si>
    <t>Smith Inc</t>
  </si>
  <si>
    <t>042-54-2956</t>
  </si>
  <si>
    <t>GB68YOBP79285120731419</t>
  </si>
  <si>
    <t>9f859839-ad6b-4296-9b86-750aa9733be7</t>
  </si>
  <si>
    <t>SAMA-500419</t>
  </si>
  <si>
    <t>BANK-600419</t>
  </si>
  <si>
    <t>TXN-700419</t>
  </si>
  <si>
    <t>Samantha Cook</t>
  </si>
  <si>
    <t>667-04-3728</t>
  </si>
  <si>
    <t>GB83TZEF50705179099924</t>
  </si>
  <si>
    <t>257790ee-5b60-46c3-8d6c-cd5e68c0045c</t>
  </si>
  <si>
    <t>SAMA-500420</t>
  </si>
  <si>
    <t>BANK-600420</t>
  </si>
  <si>
    <t>TXN-700420</t>
  </si>
  <si>
    <t>Darryl Jones</t>
  </si>
  <si>
    <t>Simpson Inc</t>
  </si>
  <si>
    <t>124-28-3240</t>
  </si>
  <si>
    <t>GB87NRZN84997395041367</t>
  </si>
  <si>
    <t>b14173b6-3866-4bdc-9327-96f1a82d4471</t>
  </si>
  <si>
    <t>SAMA-500421</t>
  </si>
  <si>
    <t>BANK-600421</t>
  </si>
  <si>
    <t>TXN-700421</t>
  </si>
  <si>
    <t>Shawn Holder</t>
  </si>
  <si>
    <t>Cantrell Group</t>
  </si>
  <si>
    <t>814-44-0652</t>
  </si>
  <si>
    <t>GB75QAWS87592737115666</t>
  </si>
  <si>
    <t>60d2cf65-71cf-4632-b4b6-ecc49a4f9d14</t>
  </si>
  <si>
    <t>SAMA-500422</t>
  </si>
  <si>
    <t>BANK-600422</t>
  </si>
  <si>
    <t>TXN-700422</t>
  </si>
  <si>
    <t>Steven James</t>
  </si>
  <si>
    <t>Noble Inc</t>
  </si>
  <si>
    <t>769-39-2565</t>
  </si>
  <si>
    <t>GB68YQYC89279966953067</t>
  </si>
  <si>
    <t>c217875c-fd88-40c2-8daa-6fba2c29c67c</t>
  </si>
  <si>
    <t>SAMA-500423</t>
  </si>
  <si>
    <t>BANK-600423</t>
  </si>
  <si>
    <t>TXN-700423</t>
  </si>
  <si>
    <t>Shelly Schmidt</t>
  </si>
  <si>
    <t>Hernandez, Cox and Rodriguez</t>
  </si>
  <si>
    <t>162-19-5224</t>
  </si>
  <si>
    <t>GB70KUKT37852216092956</t>
  </si>
  <si>
    <t>f4664463-24a3-4186-9744-71f022b1d38d</t>
  </si>
  <si>
    <t>SAMA-500424</t>
  </si>
  <si>
    <t>BANK-600424</t>
  </si>
  <si>
    <t>TXN-700424</t>
  </si>
  <si>
    <t>Bill Ware</t>
  </si>
  <si>
    <t>Miller-Reynolds</t>
  </si>
  <si>
    <t>466-83-3135</t>
  </si>
  <si>
    <t>GB56QIMR63143691573669</t>
  </si>
  <si>
    <t>6b91f1cf-1bfe-4e40-929e-1f1b62729561</t>
  </si>
  <si>
    <t>SAMA-500425</t>
  </si>
  <si>
    <t>BANK-600425</t>
  </si>
  <si>
    <t>TXN-700425</t>
  </si>
  <si>
    <t>Zachary Moss</t>
  </si>
  <si>
    <t>Reyes-Mcguire</t>
  </si>
  <si>
    <t>367-72-8566</t>
  </si>
  <si>
    <t>GB97LNHY58315020353770</t>
  </si>
  <si>
    <t>e423f1ea-7a88-4be7-858a-09a7ca21c32c</t>
  </si>
  <si>
    <t>SAMA-500426</t>
  </si>
  <si>
    <t>BANK-600426</t>
  </si>
  <si>
    <t>TXN-700426</t>
  </si>
  <si>
    <t>Seth Lee</t>
  </si>
  <si>
    <t>Jackson-Garcia</t>
  </si>
  <si>
    <t>612-80-7282</t>
  </si>
  <si>
    <t>GB64GFHS32359475898797</t>
  </si>
  <si>
    <t>ccc42529-addb-4eb0-a812-3d119697cbe2</t>
  </si>
  <si>
    <t>SAMA-500427</t>
  </si>
  <si>
    <t>BANK-600427</t>
  </si>
  <si>
    <t>TXN-700427</t>
  </si>
  <si>
    <t>Richard Gray</t>
  </si>
  <si>
    <t>Brown-Clark</t>
  </si>
  <si>
    <t>039-42-6704</t>
  </si>
  <si>
    <t>GB22RZBO98451537587297</t>
  </si>
  <si>
    <t>cfa961ed-914d-4904-92e4-c3455fbb0251</t>
  </si>
  <si>
    <t>SAMA-500428</t>
  </si>
  <si>
    <t>BANK-600428</t>
  </si>
  <si>
    <t>TXN-700428</t>
  </si>
  <si>
    <t>Matthew Rodriguez</t>
  </si>
  <si>
    <t>Anderson, Kline and Conley</t>
  </si>
  <si>
    <t>719-70-4081</t>
  </si>
  <si>
    <t>GB66RHKR86988849406787</t>
  </si>
  <si>
    <t>d31bc669-73c2-4797-8954-c77613888ac3</t>
  </si>
  <si>
    <t>SAMA-500429</t>
  </si>
  <si>
    <t>BANK-600429</t>
  </si>
  <si>
    <t>TXN-700429</t>
  </si>
  <si>
    <t>Matthew Long</t>
  </si>
  <si>
    <t>Jackson PLC</t>
  </si>
  <si>
    <t>510-66-2089</t>
  </si>
  <si>
    <t>GB12ZACT92250905562612</t>
  </si>
  <si>
    <t>37d9ab33-c4a8-4fb2-ab08-4278ae301827</t>
  </si>
  <si>
    <t>SAMA-500430</t>
  </si>
  <si>
    <t>BANK-600430</t>
  </si>
  <si>
    <t>TXN-700430</t>
  </si>
  <si>
    <t>Eric Walters</t>
  </si>
  <si>
    <t>Garcia-Rose</t>
  </si>
  <si>
    <t>636-46-4057</t>
  </si>
  <si>
    <t>GB09EGHU94582350224780</t>
  </si>
  <si>
    <t>c19e6f8c-3535-4f48-9bb3-81af28d698c8</t>
  </si>
  <si>
    <t>SAMA-500431</t>
  </si>
  <si>
    <t>BANK-600431</t>
  </si>
  <si>
    <t>TXN-700431</t>
  </si>
  <si>
    <t>Patrick Brooks</t>
  </si>
  <si>
    <t>Pope, Hawkins and Garcia</t>
  </si>
  <si>
    <t>880-94-4317</t>
  </si>
  <si>
    <t>GB33ODPN33803786853253</t>
  </si>
  <si>
    <t>0b766dac-4696-40e3-ad77-effe904ef3cb</t>
  </si>
  <si>
    <t>SAMA-500432</t>
  </si>
  <si>
    <t>BANK-600432</t>
  </si>
  <si>
    <t>TXN-700432</t>
  </si>
  <si>
    <t>Tamara Cherry</t>
  </si>
  <si>
    <t>Palmer, Hill and Wells</t>
  </si>
  <si>
    <t>740-69-7826</t>
  </si>
  <si>
    <t>GB32MFNU38578787201541</t>
  </si>
  <si>
    <t>dbf97548-bc60-419f-a91c-fdd6bac71d29</t>
  </si>
  <si>
    <t>SAMA-500433</t>
  </si>
  <si>
    <t>BANK-600433</t>
  </si>
  <si>
    <t>TXN-700433</t>
  </si>
  <si>
    <t>Johnny Hernandez</t>
  </si>
  <si>
    <t>Curtis, Higgins and Joseph</t>
  </si>
  <si>
    <t>583-82-4034</t>
  </si>
  <si>
    <t>GB21VVMK08675032101758</t>
  </si>
  <si>
    <t>8d59da61-0faa-4d96-bc21-48d402093697</t>
  </si>
  <si>
    <t>SAMA-500434</t>
  </si>
  <si>
    <t>BANK-600434</t>
  </si>
  <si>
    <t>TXN-700434</t>
  </si>
  <si>
    <t>Kristopher Russo</t>
  </si>
  <si>
    <t>Powers-Jones</t>
  </si>
  <si>
    <t>836-76-4944</t>
  </si>
  <si>
    <t>GB45TJPA82052458152223</t>
  </si>
  <si>
    <t>1bd69dcb-2321-427e-b8b4-68fa56d329ce</t>
  </si>
  <si>
    <t>SAMA-500435</t>
  </si>
  <si>
    <t>BANK-600435</t>
  </si>
  <si>
    <t>TXN-700435</t>
  </si>
  <si>
    <t>James Miles</t>
  </si>
  <si>
    <t>Rivera, Fox and Shaw</t>
  </si>
  <si>
    <t>787-22-2846</t>
  </si>
  <si>
    <t>GB97NZAA17715503401354</t>
  </si>
  <si>
    <t>a18d6450-96f8-42cc-bd1e-7a44586d50c0</t>
  </si>
  <si>
    <t>SAMA-500436</t>
  </si>
  <si>
    <t>BANK-600436</t>
  </si>
  <si>
    <t>TXN-700436</t>
  </si>
  <si>
    <t>Ronnie Fischer</t>
  </si>
  <si>
    <t>Young-Day</t>
  </si>
  <si>
    <t>483-69-6986</t>
  </si>
  <si>
    <t>GB21YSMO15831836234185</t>
  </si>
  <si>
    <t>7b8b41fa-be21-4239-88ca-5c82737d6672</t>
  </si>
  <si>
    <t>SAMA-500437</t>
  </si>
  <si>
    <t>BANK-600437</t>
  </si>
  <si>
    <t>TXN-700437</t>
  </si>
  <si>
    <t>Alicia Rios</t>
  </si>
  <si>
    <t>Cooley-Perez</t>
  </si>
  <si>
    <t>498-79-7360</t>
  </si>
  <si>
    <t>GB91FCUX62107411470846</t>
  </si>
  <si>
    <t>9c4af38d-125e-4571-86ba-3aa5abd5bb34</t>
  </si>
  <si>
    <t>SAMA-500438</t>
  </si>
  <si>
    <t>BANK-600438</t>
  </si>
  <si>
    <t>TXN-700438</t>
  </si>
  <si>
    <t>Linda Vaughn</t>
  </si>
  <si>
    <t>Richardson, Romero and Price</t>
  </si>
  <si>
    <t>212-45-8521</t>
  </si>
  <si>
    <t>GB18HFQF06684903367284</t>
  </si>
  <si>
    <t>2f1d874e-fe58-41c0-9dc3-ffe5b47d8d7f</t>
  </si>
  <si>
    <t>SAMA-500439</t>
  </si>
  <si>
    <t>BANK-600439</t>
  </si>
  <si>
    <t>TXN-700439</t>
  </si>
  <si>
    <t>Cynthia Taylor</t>
  </si>
  <si>
    <t>Woodard-Hickman</t>
  </si>
  <si>
    <t>254-42-6592</t>
  </si>
  <si>
    <t>GB22PDIC16833463544495</t>
  </si>
  <si>
    <t>1e3c9531-b4c0-43ac-ae62-89ca871ce61c</t>
  </si>
  <si>
    <t>SAMA-500440</t>
  </si>
  <si>
    <t>BANK-600440</t>
  </si>
  <si>
    <t>TXN-700440</t>
  </si>
  <si>
    <t>Kelly Case</t>
  </si>
  <si>
    <t>Meyer, Hunt and Brooks</t>
  </si>
  <si>
    <t>711-66-4707</t>
  </si>
  <si>
    <t>GB05JTSD30905844329305</t>
  </si>
  <si>
    <t>05765ac8-5343-40f1-a35e-096370a58efa</t>
  </si>
  <si>
    <t>SAMA-500441</t>
  </si>
  <si>
    <t>BANK-600441</t>
  </si>
  <si>
    <t>TXN-700441</t>
  </si>
  <si>
    <t>Yolanda Rogers</t>
  </si>
  <si>
    <t>Stephens Ltd</t>
  </si>
  <si>
    <t>618-24-7382</t>
  </si>
  <si>
    <t>GB96XAIV57592217908966</t>
  </si>
  <si>
    <t>5c23210e-3538-4e12-b6e1-ac33822352ff</t>
  </si>
  <si>
    <t>SAMA-500442</t>
  </si>
  <si>
    <t>BANK-600442</t>
  </si>
  <si>
    <t>TXN-700442</t>
  </si>
  <si>
    <t>George Krueger</t>
  </si>
  <si>
    <t>Garcia, Burton and Richards</t>
  </si>
  <si>
    <t>086-70-5100</t>
  </si>
  <si>
    <t>GB08UQJR05007863996023</t>
  </si>
  <si>
    <t>9551c357-b7eb-40e9-b9bc-ebc9e5ad2618</t>
  </si>
  <si>
    <t>SAMA-500443</t>
  </si>
  <si>
    <t>BANK-600443</t>
  </si>
  <si>
    <t>TXN-700443</t>
  </si>
  <si>
    <t>Christopher Cohen</t>
  </si>
  <si>
    <t>Mccoy, Rodriguez and Johnson</t>
  </si>
  <si>
    <t>101-47-0177</t>
  </si>
  <si>
    <t>GB74ZWTX06704346278504</t>
  </si>
  <si>
    <t>e7b1dd67-7e19-4e9b-b407-a5c1e4e6dada</t>
  </si>
  <si>
    <t>SAMA-500444</t>
  </si>
  <si>
    <t>BANK-600444</t>
  </si>
  <si>
    <t>TXN-700444</t>
  </si>
  <si>
    <t>Anthony Lowery</t>
  </si>
  <si>
    <t>Freeman-Mcconnell</t>
  </si>
  <si>
    <t>347-13-7879</t>
  </si>
  <si>
    <t>GB34EGVR68585993233842</t>
  </si>
  <si>
    <t>80c6f77a-8629-481b-8fc2-d4dab723a08e</t>
  </si>
  <si>
    <t>SAMA-500445</t>
  </si>
  <si>
    <t>BANK-600445</t>
  </si>
  <si>
    <t>TXN-700445</t>
  </si>
  <si>
    <t>Charles Schwartz</t>
  </si>
  <si>
    <t>Rice, Jackson and Elliott</t>
  </si>
  <si>
    <t>198-50-5283</t>
  </si>
  <si>
    <t>GB52ZBAK56283447163974</t>
  </si>
  <si>
    <t>cbeb5a44-750e-4e1c-b2c9-3a4a9af01f8e</t>
  </si>
  <si>
    <t>SAMA-500446</t>
  </si>
  <si>
    <t>BANK-600446</t>
  </si>
  <si>
    <t>TXN-700446</t>
  </si>
  <si>
    <t>Veronica Smith</t>
  </si>
  <si>
    <t>Hamilton, Mcmillan and Peterson</t>
  </si>
  <si>
    <t>030-93-1910</t>
  </si>
  <si>
    <t>GB77ULRH84786545732171</t>
  </si>
  <si>
    <t>32f78e66-d9eb-4dfc-a2cf-359ca8ab35cd</t>
  </si>
  <si>
    <t>SAMA-500447</t>
  </si>
  <si>
    <t>BANK-600447</t>
  </si>
  <si>
    <t>TXN-700447</t>
  </si>
  <si>
    <t>Tiffany Harris</t>
  </si>
  <si>
    <t>Young and Sons</t>
  </si>
  <si>
    <t>833-44-9333</t>
  </si>
  <si>
    <t>GB28FWRT65666690245835</t>
  </si>
  <si>
    <t>f7e73ed6-37f9-48c6-a40d-e2039f63babc</t>
  </si>
  <si>
    <t>SAMA-500448</t>
  </si>
  <si>
    <t>BANK-600448</t>
  </si>
  <si>
    <t>TXN-700448</t>
  </si>
  <si>
    <t>Sarah Miller</t>
  </si>
  <si>
    <t>Hall-Martin</t>
  </si>
  <si>
    <t>105-62-2936</t>
  </si>
  <si>
    <t>GB92ZCDL47320170334206</t>
  </si>
  <si>
    <t>27560026-a9fc-42a0-b98f-b05c098b5afa</t>
  </si>
  <si>
    <t>SAMA-500449</t>
  </si>
  <si>
    <t>BANK-600449</t>
  </si>
  <si>
    <t>TXN-700449</t>
  </si>
  <si>
    <t>Megan Anderson</t>
  </si>
  <si>
    <t>Holloway, Mcfarland and Melton</t>
  </si>
  <si>
    <t>754-28-6456</t>
  </si>
  <si>
    <t>GB51FXLH16190779341335</t>
  </si>
  <si>
    <t>0fcd249d-f9fc-452a-8692-b1d47be74c2f</t>
  </si>
  <si>
    <t>SAMA-500450</t>
  </si>
  <si>
    <t>BANK-600450</t>
  </si>
  <si>
    <t>TXN-700450</t>
  </si>
  <si>
    <t>Diana Hernandez</t>
  </si>
  <si>
    <t>Leonard, Alvarado and Young</t>
  </si>
  <si>
    <t>566-68-8005</t>
  </si>
  <si>
    <t>GB44CQFU74031993434841</t>
  </si>
  <si>
    <t>fe6fb401-0499-4e1b-91b7-e2619ee9440f</t>
  </si>
  <si>
    <t>SAMA-500451</t>
  </si>
  <si>
    <t>BANK-600451</t>
  </si>
  <si>
    <t>TXN-700451</t>
  </si>
  <si>
    <t>Antonio Frazier</t>
  </si>
  <si>
    <t>Jackson-Lester</t>
  </si>
  <si>
    <t>607-79-9181</t>
  </si>
  <si>
    <t>GB03MUYT61642553873264</t>
  </si>
  <si>
    <t>7f2e831c-e821-49a9-8dc0-4bfcaa50886a</t>
  </si>
  <si>
    <t>SAMA-500452</t>
  </si>
  <si>
    <t>BANK-600452</t>
  </si>
  <si>
    <t>TXN-700452</t>
  </si>
  <si>
    <t>Zachary Bush</t>
  </si>
  <si>
    <t>Thomas, Greene and Lindsey</t>
  </si>
  <si>
    <t>264-27-1208</t>
  </si>
  <si>
    <t>GB93SDUN24689195399561</t>
  </si>
  <si>
    <t>447163d8-16dc-46c0-9072-e69a191e4904</t>
  </si>
  <si>
    <t>SAMA-500453</t>
  </si>
  <si>
    <t>BANK-600453</t>
  </si>
  <si>
    <t>TXN-700453</t>
  </si>
  <si>
    <t>Timothy Mora</t>
  </si>
  <si>
    <t>Ferguson, Simon and Thomas</t>
  </si>
  <si>
    <t>743-14-5833</t>
  </si>
  <si>
    <t>GB73RQYD85528591145732</t>
  </si>
  <si>
    <t>23999301-5f66-44e8-8ee4-8ce1835a3620</t>
  </si>
  <si>
    <t>SAMA-500454</t>
  </si>
  <si>
    <t>BANK-600454</t>
  </si>
  <si>
    <t>TXN-700454</t>
  </si>
  <si>
    <t>Veronica Harris</t>
  </si>
  <si>
    <t>Marshall-Simmons</t>
  </si>
  <si>
    <t>317-91-3290</t>
  </si>
  <si>
    <t>GB62LBQX57568725988528</t>
  </si>
  <si>
    <t>1874fa9d-1774-4d12-bf5d-eb37124a0f5b</t>
  </si>
  <si>
    <t>SAMA-500455</t>
  </si>
  <si>
    <t>BANK-600455</t>
  </si>
  <si>
    <t>TXN-700455</t>
  </si>
  <si>
    <t>Brandy Wells</t>
  </si>
  <si>
    <t>Phillips-Ingram</t>
  </si>
  <si>
    <t>299-20-3573</t>
  </si>
  <si>
    <t>GB98PNML59479306538953</t>
  </si>
  <si>
    <t>41c03154-8608-4a90-8161-6f4e4f45bfde</t>
  </si>
  <si>
    <t>SAMA-500456</t>
  </si>
  <si>
    <t>BANK-600456</t>
  </si>
  <si>
    <t>TXN-700456</t>
  </si>
  <si>
    <t>Thomas Robinson</t>
  </si>
  <si>
    <t>Lee Group</t>
  </si>
  <si>
    <t>575-97-5038</t>
  </si>
  <si>
    <t>GB76YAOA88091368198169</t>
  </si>
  <si>
    <t>3691c582-eb69-47b0-9dfe-7c1e7b469791</t>
  </si>
  <si>
    <t>SAMA-500457</t>
  </si>
  <si>
    <t>BANK-600457</t>
  </si>
  <si>
    <t>TXN-700457</t>
  </si>
  <si>
    <t>Sandra Smith</t>
  </si>
  <si>
    <t>Flores, Simmons and Oconnor</t>
  </si>
  <si>
    <t>461-23-6045</t>
  </si>
  <si>
    <t>GB88AXEX08158967413468</t>
  </si>
  <si>
    <t>239dc857-ea80-4cbc-8212-a0972378c622</t>
  </si>
  <si>
    <t>SAMA-500458</t>
  </si>
  <si>
    <t>BANK-600458</t>
  </si>
  <si>
    <t>TXN-700458</t>
  </si>
  <si>
    <t>Michael Alexander</t>
  </si>
  <si>
    <t>Roberts-Greene</t>
  </si>
  <si>
    <t>849-18-6703</t>
  </si>
  <si>
    <t>GB75VMQN61649875016028</t>
  </si>
  <si>
    <t>2745bf6e-a677-423b-b386-979808a9a4d7</t>
  </si>
  <si>
    <t>SAMA-500459</t>
  </si>
  <si>
    <t>BANK-600459</t>
  </si>
  <si>
    <t>TXN-700459</t>
  </si>
  <si>
    <t>Robert Daugherty</t>
  </si>
  <si>
    <t>Wagner-Allen</t>
  </si>
  <si>
    <t>459-48-7022</t>
  </si>
  <si>
    <t>GB77MVMU78490937065749</t>
  </si>
  <si>
    <t>3f0e1d76-bd6a-4eb6-9d31-3618067f8e1f</t>
  </si>
  <si>
    <t>SAMA-500460</t>
  </si>
  <si>
    <t>BANK-600460</t>
  </si>
  <si>
    <t>TXN-700460</t>
  </si>
  <si>
    <t>Veronica Lewis</t>
  </si>
  <si>
    <t>Meadows-Harris</t>
  </si>
  <si>
    <t>417-62-4351</t>
  </si>
  <si>
    <t>GB07MOQA99235410732724</t>
  </si>
  <si>
    <t>0c23613d-cfec-4a27-a23c-cd4ff0e2e185</t>
  </si>
  <si>
    <t>SAMA-500461</t>
  </si>
  <si>
    <t>BANK-600461</t>
  </si>
  <si>
    <t>TXN-700461</t>
  </si>
  <si>
    <t>Rachel Armstrong</t>
  </si>
  <si>
    <t>Thompson and Sons</t>
  </si>
  <si>
    <t>443-65-8521</t>
  </si>
  <si>
    <t>GB70HBEL41376223782309</t>
  </si>
  <si>
    <t>eb719c2d-2d36-4803-8f78-952bd2f7e141</t>
  </si>
  <si>
    <t>SAMA-500462</t>
  </si>
  <si>
    <t>BANK-600462</t>
  </si>
  <si>
    <t>TXN-700462</t>
  </si>
  <si>
    <t>Timothy Johnson</t>
  </si>
  <si>
    <t>Arroyo Inc</t>
  </si>
  <si>
    <t>074-59-9978</t>
  </si>
  <si>
    <t>GB26GRBD25082469444298</t>
  </si>
  <si>
    <t>9e3d6ddc-5c89-419c-972c-7bd1b5876f1f</t>
  </si>
  <si>
    <t>SAMA-500463</t>
  </si>
  <si>
    <t>BANK-600463</t>
  </si>
  <si>
    <t>TXN-700463</t>
  </si>
  <si>
    <t>Dale Long</t>
  </si>
  <si>
    <t>King-Berry</t>
  </si>
  <si>
    <t>292-91-3107</t>
  </si>
  <si>
    <t>GB06TCSI17818925521637</t>
  </si>
  <si>
    <t>055fcc88-1f06-4201-aad1-129be916c620</t>
  </si>
  <si>
    <t>SAMA-500464</t>
  </si>
  <si>
    <t>BANK-600464</t>
  </si>
  <si>
    <t>TXN-700464</t>
  </si>
  <si>
    <t>Denise Franklin</t>
  </si>
  <si>
    <t>Mann, Martinez and Lambert</t>
  </si>
  <si>
    <t>406-77-3316</t>
  </si>
  <si>
    <t>GB17GBVP03938923347971</t>
  </si>
  <si>
    <t>057be61b-1493-4c37-8fbf-f86869ef7a75</t>
  </si>
  <si>
    <t>SAMA-500465</t>
  </si>
  <si>
    <t>BANK-600465</t>
  </si>
  <si>
    <t>TXN-700465</t>
  </si>
  <si>
    <t>Richard Meyer</t>
  </si>
  <si>
    <t>Taylor, Jensen and Mendoza</t>
  </si>
  <si>
    <t>519-16-5055</t>
  </si>
  <si>
    <t>GB55VQTT53639065814332</t>
  </si>
  <si>
    <t>d80869cd-f495-447c-ac45-56d2e336e6c8</t>
  </si>
  <si>
    <t>SAMA-500466</t>
  </si>
  <si>
    <t>BANK-600466</t>
  </si>
  <si>
    <t>TXN-700466</t>
  </si>
  <si>
    <t>Miranda Grant</t>
  </si>
  <si>
    <t>Clark-Garcia</t>
  </si>
  <si>
    <t>705-13-0802</t>
  </si>
  <si>
    <t>GB74KILV55220358708252</t>
  </si>
  <si>
    <t>86ba1d11-8e78-4dfb-a741-130eef6cd4f7</t>
  </si>
  <si>
    <t>SAMA-500467</t>
  </si>
  <si>
    <t>BANK-600467</t>
  </si>
  <si>
    <t>TXN-700467</t>
  </si>
  <si>
    <t>Brian Armstrong</t>
  </si>
  <si>
    <t>Santos, Oconnell and Martinez</t>
  </si>
  <si>
    <t>144-02-2100</t>
  </si>
  <si>
    <t>GB88KCOY93222359054936</t>
  </si>
  <si>
    <t>a926dc05-d969-43eb-861b-e1290e761fd2</t>
  </si>
  <si>
    <t>SAMA-500468</t>
  </si>
  <si>
    <t>BANK-600468</t>
  </si>
  <si>
    <t>TXN-700468</t>
  </si>
  <si>
    <t>Justin Bailey</t>
  </si>
  <si>
    <t>Austin-Nelson</t>
  </si>
  <si>
    <t>549-27-4403</t>
  </si>
  <si>
    <t>GB87BMWN55084227165553</t>
  </si>
  <si>
    <t>48e54dca-4647-4274-8f1f-559e054be83b</t>
  </si>
  <si>
    <t>SAMA-500469</t>
  </si>
  <si>
    <t>BANK-600469</t>
  </si>
  <si>
    <t>TXN-700469</t>
  </si>
  <si>
    <t>Curtis Ruiz</t>
  </si>
  <si>
    <t>Fitzgerald, Fernandez and Hall</t>
  </si>
  <si>
    <t>402-76-5602</t>
  </si>
  <si>
    <t>GB94LPJD65120466946975</t>
  </si>
  <si>
    <t>f3269e70-1961-412c-918e-aba282ebe46b</t>
  </si>
  <si>
    <t>SAMA-500470</t>
  </si>
  <si>
    <t>BANK-600470</t>
  </si>
  <si>
    <t>TXN-700470</t>
  </si>
  <si>
    <t>Carlos Lang</t>
  </si>
  <si>
    <t>Erickson-Robbins</t>
  </si>
  <si>
    <t>839-85-3898</t>
  </si>
  <si>
    <t>GB89UMMZ46617029399914</t>
  </si>
  <si>
    <t>eb66668f-e0ef-47c3-b9ca-93d345bcc04e</t>
  </si>
  <si>
    <t>SAMA-500471</t>
  </si>
  <si>
    <t>BANK-600471</t>
  </si>
  <si>
    <t>TXN-700471</t>
  </si>
  <si>
    <t>Michelle Donovan</t>
  </si>
  <si>
    <t>Odom and Sons</t>
  </si>
  <si>
    <t>186-32-1212</t>
  </si>
  <si>
    <t>GB18TPRO87115562963431</t>
  </si>
  <si>
    <t>52e919dd-0ae4-42c7-9e1d-da9b702a140e</t>
  </si>
  <si>
    <t>SAMA-500472</t>
  </si>
  <si>
    <t>BANK-600472</t>
  </si>
  <si>
    <t>TXN-700472</t>
  </si>
  <si>
    <t>Jeffrey Snyder</t>
  </si>
  <si>
    <t>Delacruz-Bowman</t>
  </si>
  <si>
    <t>749-70-2865</t>
  </si>
  <si>
    <t>GB76FSZC85430346975770</t>
  </si>
  <si>
    <t>7888c8ef-b7c0-467e-8db0-b55b50d322a3</t>
  </si>
  <si>
    <t>SAMA-500473</t>
  </si>
  <si>
    <t>BANK-600473</t>
  </si>
  <si>
    <t>TXN-700473</t>
  </si>
  <si>
    <t>Victoria Spears</t>
  </si>
  <si>
    <t>Brewer, Taylor and Wright</t>
  </si>
  <si>
    <t>405-90-8870</t>
  </si>
  <si>
    <t>GB49LXGR09210390350401</t>
  </si>
  <si>
    <t>dbee279e-3581-4cf8-a58f-22504f70b027</t>
  </si>
  <si>
    <t>SAMA-500474</t>
  </si>
  <si>
    <t>BANK-600474</t>
  </si>
  <si>
    <t>TXN-700474</t>
  </si>
  <si>
    <t>Paula Russo</t>
  </si>
  <si>
    <t>Merritt, Joyce and Villa</t>
  </si>
  <si>
    <t>611-08-6954</t>
  </si>
  <si>
    <t>GB11EGWP90057773584952</t>
  </si>
  <si>
    <t>9a5ee5ac-e875-4f24-a464-c27bb5d43647</t>
  </si>
  <si>
    <t>SAMA-500475</t>
  </si>
  <si>
    <t>BANK-600475</t>
  </si>
  <si>
    <t>TXN-700475</t>
  </si>
  <si>
    <t>Anthony Padilla</t>
  </si>
  <si>
    <t>Fields and Sons</t>
  </si>
  <si>
    <t>101-12-8461</t>
  </si>
  <si>
    <t>GB40NPSN59490341811611</t>
  </si>
  <si>
    <t>022665a0-c30a-42dd-8e4f-0e0b70065eba</t>
  </si>
  <si>
    <t>SAMA-500476</t>
  </si>
  <si>
    <t>BANK-600476</t>
  </si>
  <si>
    <t>TXN-700476</t>
  </si>
  <si>
    <t>Katherine Rubio</t>
  </si>
  <si>
    <t>213-57-1121</t>
  </si>
  <si>
    <t>GB42PPGY93098767930444</t>
  </si>
  <si>
    <t>c8c238e2-31c4-4de1-9d0f-c911ca8667ec</t>
  </si>
  <si>
    <t>SAMA-500477</t>
  </si>
  <si>
    <t>BANK-600477</t>
  </si>
  <si>
    <t>TXN-700477</t>
  </si>
  <si>
    <t>Timothy Rojas</t>
  </si>
  <si>
    <t>Carter PLC</t>
  </si>
  <si>
    <t>569-24-9942</t>
  </si>
  <si>
    <t>GB50ATTP31018654876628</t>
  </si>
  <si>
    <t>f7cc10d6-d644-4636-b301-fa1f348958e3</t>
  </si>
  <si>
    <t>SAMA-500478</t>
  </si>
  <si>
    <t>BANK-600478</t>
  </si>
  <si>
    <t>TXN-700478</t>
  </si>
  <si>
    <t>Joseph Jenkins</t>
  </si>
  <si>
    <t>Crawford and Sons</t>
  </si>
  <si>
    <t>438-49-4165</t>
  </si>
  <si>
    <t>GB76PEFP12977963569743</t>
  </si>
  <si>
    <t>971d028a-4c53-4195-af41-446c5c96316d</t>
  </si>
  <si>
    <t>SAMA-500479</t>
  </si>
  <si>
    <t>BANK-600479</t>
  </si>
  <si>
    <t>TXN-700479</t>
  </si>
  <si>
    <t>Adam White</t>
  </si>
  <si>
    <t>Watson-Castillo</t>
  </si>
  <si>
    <t>599-72-2852</t>
  </si>
  <si>
    <t>GB33NDJQ61793427668463</t>
  </si>
  <si>
    <t>c397cf8c-c129-4b01-9b49-39ba3331b6c9</t>
  </si>
  <si>
    <t>SAMA-500480</t>
  </si>
  <si>
    <t>BANK-600480</t>
  </si>
  <si>
    <t>TXN-700480</t>
  </si>
  <si>
    <t>Michelle Jordan</t>
  </si>
  <si>
    <t>Kemp LLC</t>
  </si>
  <si>
    <t>039-90-4182</t>
  </si>
  <si>
    <t>GB84OXQG92528508204782</t>
  </si>
  <si>
    <t>f8c24c67-3a74-4ce3-9968-11117aa1ad1d</t>
  </si>
  <si>
    <t>SAMA-500481</t>
  </si>
  <si>
    <t>BANK-600481</t>
  </si>
  <si>
    <t>TXN-700481</t>
  </si>
  <si>
    <t>Ashlee Shields</t>
  </si>
  <si>
    <t>Roberts PLC</t>
  </si>
  <si>
    <t>368-32-0968</t>
  </si>
  <si>
    <t>GB90VOJJ77903679504066</t>
  </si>
  <si>
    <t>a365b966-4707-493a-8a69-f8acf1b3c695</t>
  </si>
  <si>
    <t>SAMA-500482</t>
  </si>
  <si>
    <t>BANK-600482</t>
  </si>
  <si>
    <t>TXN-700482</t>
  </si>
  <si>
    <t>Ross Molina</t>
  </si>
  <si>
    <t>Holmes-Booker</t>
  </si>
  <si>
    <t>304-94-8764</t>
  </si>
  <si>
    <t>GB18DSMF54993254024800</t>
  </si>
  <si>
    <t>f9dd7ad5-42f7-4454-913e-d15d78e30254</t>
  </si>
  <si>
    <t>SAMA-500483</t>
  </si>
  <si>
    <t>BANK-600483</t>
  </si>
  <si>
    <t>TXN-700483</t>
  </si>
  <si>
    <t>Brian Smith</t>
  </si>
  <si>
    <t>Edwards and Sons</t>
  </si>
  <si>
    <t>227-04-0843</t>
  </si>
  <si>
    <t>GB30CHGR45616639819959</t>
  </si>
  <si>
    <t>13c4af45-55d4-48e5-93c9-3347a3612acc</t>
  </si>
  <si>
    <t>SAMA-500484</t>
  </si>
  <si>
    <t>BANK-600484</t>
  </si>
  <si>
    <t>TXN-700484</t>
  </si>
  <si>
    <t>Amanda Ramos</t>
  </si>
  <si>
    <t>Allison Ltd</t>
  </si>
  <si>
    <t>300-82-4584</t>
  </si>
  <si>
    <t>GB87QWFM22383716022579</t>
  </si>
  <si>
    <t>44b86617-1382-4f8d-8dda-b893ff146f9d</t>
  </si>
  <si>
    <t>SAMA-500485</t>
  </si>
  <si>
    <t>BANK-600485</t>
  </si>
  <si>
    <t>TXN-700485</t>
  </si>
  <si>
    <t>Christopher Williams</t>
  </si>
  <si>
    <t>Bautista PLC</t>
  </si>
  <si>
    <t>841-86-9053</t>
  </si>
  <si>
    <t>GB18XTYI62984833233698</t>
  </si>
  <si>
    <t>836f6973-99f3-41e3-96a4-ccd1c3d8b674</t>
  </si>
  <si>
    <t>SAMA-500486</t>
  </si>
  <si>
    <t>BANK-600486</t>
  </si>
  <si>
    <t>TXN-700486</t>
  </si>
  <si>
    <t>Amanda Lee</t>
  </si>
  <si>
    <t>Patel, Dorsey and Maddox</t>
  </si>
  <si>
    <t>746-21-4554</t>
  </si>
  <si>
    <t>GB35GVBT90361170204208</t>
  </si>
  <si>
    <t>ffdf71e5-bb05-43ea-9f81-3facc754a23e</t>
  </si>
  <si>
    <t>SAMA-500487</t>
  </si>
  <si>
    <t>BANK-600487</t>
  </si>
  <si>
    <t>TXN-700487</t>
  </si>
  <si>
    <t>Miguel Medina</t>
  </si>
  <si>
    <t>Wilson, Montoya and Lucero</t>
  </si>
  <si>
    <t>598-18-4568</t>
  </si>
  <si>
    <t>GB05RBIK90866910997580</t>
  </si>
  <si>
    <t>e0bfb2f5-f547-4dae-bd18-b81a01e638e4</t>
  </si>
  <si>
    <t>SAMA-500488</t>
  </si>
  <si>
    <t>BANK-600488</t>
  </si>
  <si>
    <t>TXN-700488</t>
  </si>
  <si>
    <t>Justin Bird</t>
  </si>
  <si>
    <t>Scott, Jackson and Brown</t>
  </si>
  <si>
    <t>829-12-3099</t>
  </si>
  <si>
    <t>GB91KXUM58254411392132</t>
  </si>
  <si>
    <t>741e65ee-c25f-4ee1-922b-8c217e8db567</t>
  </si>
  <si>
    <t>SAMA-500489</t>
  </si>
  <si>
    <t>BANK-600489</t>
  </si>
  <si>
    <t>TXN-700489</t>
  </si>
  <si>
    <t>Mrs. Ashley Wallace</t>
  </si>
  <si>
    <t>Clark, Lopez and Jarvis</t>
  </si>
  <si>
    <t>234-07-8401</t>
  </si>
  <si>
    <t>GB44ZLUW19371035367662</t>
  </si>
  <si>
    <t>e21a28ea-5e2c-4060-9e8b-a6b4ef649f9a</t>
  </si>
  <si>
    <t>SAMA-500490</t>
  </si>
  <si>
    <t>BANK-600490</t>
  </si>
  <si>
    <t>TXN-700490</t>
  </si>
  <si>
    <t>Brenda Herrera</t>
  </si>
  <si>
    <t>Moore and Sons</t>
  </si>
  <si>
    <t>525-31-4531</t>
  </si>
  <si>
    <t>GB53UUAA25761731742772</t>
  </si>
  <si>
    <t>4ac1449f-bc91-40f5-a05d-b1f881ee80e2</t>
  </si>
  <si>
    <t>SAMA-500491</t>
  </si>
  <si>
    <t>BANK-600491</t>
  </si>
  <si>
    <t>TXN-700491</t>
  </si>
  <si>
    <t>Susan Rangel</t>
  </si>
  <si>
    <t>Rodriguez, Hall and Carter</t>
  </si>
  <si>
    <t>832-56-3809</t>
  </si>
  <si>
    <t>GB10XNPS38554758796613</t>
  </si>
  <si>
    <t>35af37a7-1b5e-4fea-8467-fa70130e0064</t>
  </si>
  <si>
    <t>SAMA-500492</t>
  </si>
  <si>
    <t>BANK-600492</t>
  </si>
  <si>
    <t>TXN-700492</t>
  </si>
  <si>
    <t>Ashley Swanson</t>
  </si>
  <si>
    <t>Mosley, Martinez and Gray</t>
  </si>
  <si>
    <t>250-90-6363</t>
  </si>
  <si>
    <t>GB12MIYX34123376811985</t>
  </si>
  <si>
    <t>d8156cc0-aad7-4a7c-b9bd-092f43059077</t>
  </si>
  <si>
    <t>SAMA-500493</t>
  </si>
  <si>
    <t>BANK-600493</t>
  </si>
  <si>
    <t>TXN-700493</t>
  </si>
  <si>
    <t>Brian Robertson</t>
  </si>
  <si>
    <t>Benton-Little</t>
  </si>
  <si>
    <t>288-52-3764</t>
  </si>
  <si>
    <t>GB80PLXO90366003184561</t>
  </si>
  <si>
    <t>3a64a21f-7edf-4b4c-9b6d-795e094d007a</t>
  </si>
  <si>
    <t>SAMA-500494</t>
  </si>
  <si>
    <t>BANK-600494</t>
  </si>
  <si>
    <t>TXN-700494</t>
  </si>
  <si>
    <t>Kyle Carney</t>
  </si>
  <si>
    <t>Diaz, Mcclure and Harrison</t>
  </si>
  <si>
    <t>231-80-6884</t>
  </si>
  <si>
    <t>GB76OUXU26663481818727</t>
  </si>
  <si>
    <t>8fa4809b-3962-4cd1-8ed0-3060f13aa1bd</t>
  </si>
  <si>
    <t>SAMA-500495</t>
  </si>
  <si>
    <t>BANK-600495</t>
  </si>
  <si>
    <t>TXN-700495</t>
  </si>
  <si>
    <t>Cristina Thomas</t>
  </si>
  <si>
    <t>Harrison PLC</t>
  </si>
  <si>
    <t>050-15-4242</t>
  </si>
  <si>
    <t>GB33EFUF13858456800655</t>
  </si>
  <si>
    <t>b349281e-d917-4559-bdfb-f71e39c8ed1e</t>
  </si>
  <si>
    <t>SAMA-500496</t>
  </si>
  <si>
    <t>BANK-600496</t>
  </si>
  <si>
    <t>TXN-700496</t>
  </si>
  <si>
    <t>Timothy Ryan</t>
  </si>
  <si>
    <t>Nguyen Inc</t>
  </si>
  <si>
    <t>614-50-3970</t>
  </si>
  <si>
    <t>GB45TPYK35372852850979</t>
  </si>
  <si>
    <t>2aed8a4f-dbb4-48ed-9eec-c6f195b5f57d</t>
  </si>
  <si>
    <t>SAMA-500497</t>
  </si>
  <si>
    <t>BANK-600497</t>
  </si>
  <si>
    <t>TXN-700497</t>
  </si>
  <si>
    <t>Tiffany Griffin</t>
  </si>
  <si>
    <t>Davis-Jones</t>
  </si>
  <si>
    <t>806-73-2258</t>
  </si>
  <si>
    <t>GB39MTTE81578083246409</t>
  </si>
  <si>
    <t>59db19a8-c8ed-49b6-84ae-8f3c23ff0928</t>
  </si>
  <si>
    <t>SAMA-500498</t>
  </si>
  <si>
    <t>BANK-600498</t>
  </si>
  <si>
    <t>TXN-700498</t>
  </si>
  <si>
    <t>Patrick Werner</t>
  </si>
  <si>
    <t>Burton PLC</t>
  </si>
  <si>
    <t>769-09-1455</t>
  </si>
  <si>
    <t>GB18FFZG92166802721485</t>
  </si>
  <si>
    <t>a288d554-937e-4471-9b52-d1d99f74b914</t>
  </si>
  <si>
    <t>SAMA-500499</t>
  </si>
  <si>
    <t>BANK-600499</t>
  </si>
  <si>
    <t>TXN-700499</t>
  </si>
  <si>
    <t>Nathan Hernandez</t>
  </si>
  <si>
    <t>King, Rocha and Walker</t>
  </si>
  <si>
    <t>762-24-2486</t>
  </si>
  <si>
    <t>GB17HHSN05333060280556</t>
  </si>
  <si>
    <t>36f4e167-1941-4763-a29b-1096b9a8dbd8</t>
  </si>
  <si>
    <t>SAMA-500500</t>
  </si>
  <si>
    <t>BANK-600500</t>
  </si>
  <si>
    <t>TXN-700500</t>
  </si>
  <si>
    <t>Edward Thompson</t>
  </si>
  <si>
    <t>Johnson-Martinez</t>
  </si>
  <si>
    <t>153-30-1494</t>
  </si>
  <si>
    <t>GB82UGAE32596516538912</t>
  </si>
  <si>
    <t>8619ead8-cb93-48e2-8a64-351f7cd14008</t>
  </si>
  <si>
    <t>SAMA-500501</t>
  </si>
  <si>
    <t>BANK-600501</t>
  </si>
  <si>
    <t>TXN-700501</t>
  </si>
  <si>
    <t>Julie Massey</t>
  </si>
  <si>
    <t>Lewis, Cole and Trevino</t>
  </si>
  <si>
    <t>727-59-2633</t>
  </si>
  <si>
    <t>GB73SESY00522312716499</t>
  </si>
  <si>
    <t>76eaee6c-5a09-48c7-b34c-3852dab81688</t>
  </si>
  <si>
    <t>SAMA-500502</t>
  </si>
  <si>
    <t>BANK-600502</t>
  </si>
  <si>
    <t>TXN-700502</t>
  </si>
  <si>
    <t>James Lewis</t>
  </si>
  <si>
    <t>Lopez-Gomez</t>
  </si>
  <si>
    <t>237-94-1675</t>
  </si>
  <si>
    <t>GB60CATW74560576404220</t>
  </si>
  <si>
    <t>221e54cf-4498-4bfd-a9aa-3fd31d8cd665</t>
  </si>
  <si>
    <t>SAMA-500503</t>
  </si>
  <si>
    <t>BANK-600503</t>
  </si>
  <si>
    <t>TXN-700503</t>
  </si>
  <si>
    <t>Gary Bailey</t>
  </si>
  <si>
    <t>Adams Inc</t>
  </si>
  <si>
    <t>313-41-8995</t>
  </si>
  <si>
    <t>GB73TDQW75534148997636</t>
  </si>
  <si>
    <t>e36af421-15f1-4881-99a9-aa202c61b102</t>
  </si>
  <si>
    <t>SAMA-500504</t>
  </si>
  <si>
    <t>BANK-600504</t>
  </si>
  <si>
    <t>TXN-700504</t>
  </si>
  <si>
    <t>Christopher Garcia</t>
  </si>
  <si>
    <t>Pierce, Fitzpatrick and Carter</t>
  </si>
  <si>
    <t>572-35-3754</t>
  </si>
  <si>
    <t>GB42RTXS22216712641848</t>
  </si>
  <si>
    <t>bef2af0c-38b6-4229-b9f1-26dad2d042ce</t>
  </si>
  <si>
    <t>SAMA-500505</t>
  </si>
  <si>
    <t>BANK-600505</t>
  </si>
  <si>
    <t>TXN-700505</t>
  </si>
  <si>
    <t>Tina Taylor</t>
  </si>
  <si>
    <t>Hernandez-Bishop</t>
  </si>
  <si>
    <t>098-99-5591</t>
  </si>
  <si>
    <t>GB67KJUG82288530755316</t>
  </si>
  <si>
    <t>a80e57e8-57d0-4866-a8d1-37a9506205e1</t>
  </si>
  <si>
    <t>SAMA-500506</t>
  </si>
  <si>
    <t>BANK-600506</t>
  </si>
  <si>
    <t>TXN-700506</t>
  </si>
  <si>
    <t>Jennifer Pacheco</t>
  </si>
  <si>
    <t>Brown, Cooper and Crane</t>
  </si>
  <si>
    <t>105-57-2627</t>
  </si>
  <si>
    <t>GB20RKWU57216609765088</t>
  </si>
  <si>
    <t>f90c671f-718d-47ac-8858-58f649183eda</t>
  </si>
  <si>
    <t>SAMA-500507</t>
  </si>
  <si>
    <t>BANK-600507</t>
  </si>
  <si>
    <t>TXN-700507</t>
  </si>
  <si>
    <t>Mr. Guy Lee</t>
  </si>
  <si>
    <t>Brown-Brown</t>
  </si>
  <si>
    <t>756-04-6414</t>
  </si>
  <si>
    <t>GB13KNJW21935708727550</t>
  </si>
  <si>
    <t>a24fb451-9482-4f72-9c33-578792f4bbe1</t>
  </si>
  <si>
    <t>SAMA-500508</t>
  </si>
  <si>
    <t>BANK-600508</t>
  </si>
  <si>
    <t>TXN-700508</t>
  </si>
  <si>
    <t>Jacqueline Steele MD</t>
  </si>
  <si>
    <t>Marshall-Lane</t>
  </si>
  <si>
    <t>762-08-9454</t>
  </si>
  <si>
    <t>GB15UIZS44907133393643</t>
  </si>
  <si>
    <t>ea575be0-81bd-4c73-bf7a-ffb7b79fdd52</t>
  </si>
  <si>
    <t>SAMA-500509</t>
  </si>
  <si>
    <t>BANK-600509</t>
  </si>
  <si>
    <t>TXN-700509</t>
  </si>
  <si>
    <t>Bruce Campos</t>
  </si>
  <si>
    <t>Eaton-Yu</t>
  </si>
  <si>
    <t>549-13-5208</t>
  </si>
  <si>
    <t>GB20GBUX09423447146757</t>
  </si>
  <si>
    <t>8401161a-9e7c-4599-8f25-f028d6c77920</t>
  </si>
  <si>
    <t>SAMA-500510</t>
  </si>
  <si>
    <t>BANK-600510</t>
  </si>
  <si>
    <t>TXN-700510</t>
  </si>
  <si>
    <t>Mary Williams</t>
  </si>
  <si>
    <t>Jensen LLC</t>
  </si>
  <si>
    <t>419-69-5662</t>
  </si>
  <si>
    <t>GB37PSXS39450110545928</t>
  </si>
  <si>
    <t>f07eabf6-bd25-4475-92e5-b3ea701ebf1c</t>
  </si>
  <si>
    <t>SAMA-500511</t>
  </si>
  <si>
    <t>BANK-600511</t>
  </si>
  <si>
    <t>TXN-700511</t>
  </si>
  <si>
    <t>Timothy Ramos</t>
  </si>
  <si>
    <t>Miller PLC</t>
  </si>
  <si>
    <t>081-46-9552</t>
  </si>
  <si>
    <t>GB73ZBZP54518814150190</t>
  </si>
  <si>
    <t>050ccc23-06a9-4578-bbb1-37959769bcde</t>
  </si>
  <si>
    <t>SAMA-500512</t>
  </si>
  <si>
    <t>BANK-600512</t>
  </si>
  <si>
    <t>TXN-700512</t>
  </si>
  <si>
    <t>Frank Johnson</t>
  </si>
  <si>
    <t>Yates and Sons</t>
  </si>
  <si>
    <t>056-68-2520</t>
  </si>
  <si>
    <t>GB67QSZR76063195091373</t>
  </si>
  <si>
    <t>16c6cb39-1079-4a5f-927a-9e354f5c9818</t>
  </si>
  <si>
    <t>SAMA-500513</t>
  </si>
  <si>
    <t>BANK-600513</t>
  </si>
  <si>
    <t>TXN-700513</t>
  </si>
  <si>
    <t>Whitney Payne</t>
  </si>
  <si>
    <t>Castillo Inc</t>
  </si>
  <si>
    <t>630-31-1823</t>
  </si>
  <si>
    <t>GB78BCVS16539604150269</t>
  </si>
  <si>
    <t>657c9ba2-4283-4a4d-a362-1fc8fe1eb462</t>
  </si>
  <si>
    <t>SAMA-500514</t>
  </si>
  <si>
    <t>BANK-600514</t>
  </si>
  <si>
    <t>TXN-700514</t>
  </si>
  <si>
    <t>Laura Miller</t>
  </si>
  <si>
    <t>Nelson-Castaneda</t>
  </si>
  <si>
    <t>479-63-2893</t>
  </si>
  <si>
    <t>GB31MLTS29948480104380</t>
  </si>
  <si>
    <t>ba4e3dbc-eae3-4c94-9991-ba0ed610a332</t>
  </si>
  <si>
    <t>SAMA-500515</t>
  </si>
  <si>
    <t>BANK-600515</t>
  </si>
  <si>
    <t>TXN-700515</t>
  </si>
  <si>
    <t>Alexis Morris</t>
  </si>
  <si>
    <t>192-92-5694</t>
  </si>
  <si>
    <t>GB65TWWG47303359016251</t>
  </si>
  <si>
    <t>cdfa57f5-4ee5-4bde-83b0-57721fc6dd71</t>
  </si>
  <si>
    <t>SAMA-500516</t>
  </si>
  <si>
    <t>BANK-600516</t>
  </si>
  <si>
    <t>TXN-700516</t>
  </si>
  <si>
    <t>Kim Ramirez</t>
  </si>
  <si>
    <t>Morrow-Campbell</t>
  </si>
  <si>
    <t>465-46-7307</t>
  </si>
  <si>
    <t>GB49AFQU30888170914604</t>
  </si>
  <si>
    <t>35bd4059-3949-4929-adcd-720535e9a75a</t>
  </si>
  <si>
    <t>SAMA-500517</t>
  </si>
  <si>
    <t>BANK-600517</t>
  </si>
  <si>
    <t>TXN-700517</t>
  </si>
  <si>
    <t>Morales LLC</t>
  </si>
  <si>
    <t>712-23-0853</t>
  </si>
  <si>
    <t>GB52BDTS15610442016885</t>
  </si>
  <si>
    <t>092094f0-2c34-4603-9969-257bbbbcebf2</t>
  </si>
  <si>
    <t>SAMA-500518</t>
  </si>
  <si>
    <t>BANK-600518</t>
  </si>
  <si>
    <t>TXN-700518</t>
  </si>
  <si>
    <t>Ryan Anderson</t>
  </si>
  <si>
    <t>Robinson, Hoffman and Richardson</t>
  </si>
  <si>
    <t>787-13-3319</t>
  </si>
  <si>
    <t>GB61FPKF29490565083308</t>
  </si>
  <si>
    <t>c3755c80-2629-4026-92bd-bc8b6e7b7774</t>
  </si>
  <si>
    <t>SAMA-500519</t>
  </si>
  <si>
    <t>BANK-600519</t>
  </si>
  <si>
    <t>TXN-700519</t>
  </si>
  <si>
    <t>Jonathan Hinton</t>
  </si>
  <si>
    <t>Brown, Patton and Singleton</t>
  </si>
  <si>
    <t>790-25-5017</t>
  </si>
  <si>
    <t>GB93AAWR80695754996428</t>
  </si>
  <si>
    <t>8101dfd0-5261-4f5d-8361-f126cd408a34</t>
  </si>
  <si>
    <t>SAMA-500520</t>
  </si>
  <si>
    <t>BANK-600520</t>
  </si>
  <si>
    <t>TXN-700520</t>
  </si>
  <si>
    <t>Sharon Villanueva</t>
  </si>
  <si>
    <t>Howell, Lewis and Dixon</t>
  </si>
  <si>
    <t>024-15-4710</t>
  </si>
  <si>
    <t>GB33TBVP03407850992021</t>
  </si>
  <si>
    <t>7e5bdd47-30d5-492b-a5fc-97a1eb4af060</t>
  </si>
  <si>
    <t>SAMA-500521</t>
  </si>
  <si>
    <t>BANK-600521</t>
  </si>
  <si>
    <t>TXN-700521</t>
  </si>
  <si>
    <t>Samantha Day</t>
  </si>
  <si>
    <t>Chavez and Sons</t>
  </si>
  <si>
    <t>323-91-4360</t>
  </si>
  <si>
    <t>GB74LPNE51898094357183</t>
  </si>
  <si>
    <t>d70447f8-66da-43bb-8a1e-5d052b03393c</t>
  </si>
  <si>
    <t>SAMA-500522</t>
  </si>
  <si>
    <t>BANK-600522</t>
  </si>
  <si>
    <t>TXN-700522</t>
  </si>
  <si>
    <t>Brittany Lewis</t>
  </si>
  <si>
    <t>Keith, Burns and Austin</t>
  </si>
  <si>
    <t>641-94-1300</t>
  </si>
  <si>
    <t>GB92OMDR57700630160327</t>
  </si>
  <si>
    <t>121c40d9-ad5b-4159-9187-5463293b1b51</t>
  </si>
  <si>
    <t>SAMA-500523</t>
  </si>
  <si>
    <t>BANK-600523</t>
  </si>
  <si>
    <t>TXN-700523</t>
  </si>
  <si>
    <t>Robert Jordan</t>
  </si>
  <si>
    <t>Lang-Chavez</t>
  </si>
  <si>
    <t>643-34-4306</t>
  </si>
  <si>
    <t>GB54CEJM94672550011852</t>
  </si>
  <si>
    <t>50a20a09-6196-4b6b-9f69-1ae78f3ad190</t>
  </si>
  <si>
    <t>SAMA-500524</t>
  </si>
  <si>
    <t>BANK-600524</t>
  </si>
  <si>
    <t>TXN-700524</t>
  </si>
  <si>
    <t>Penny Young</t>
  </si>
  <si>
    <t>Christensen, Robertson and Campbell</t>
  </si>
  <si>
    <t>175-79-2264</t>
  </si>
  <si>
    <t>GB78CJAW66665051515770</t>
  </si>
  <si>
    <t>d820f19a-605d-48de-8d0c-7c5c42d2d974</t>
  </si>
  <si>
    <t>SAMA-500525</t>
  </si>
  <si>
    <t>BANK-600525</t>
  </si>
  <si>
    <t>TXN-700525</t>
  </si>
  <si>
    <t>Sharon Kirby</t>
  </si>
  <si>
    <t>Jenkins-Thornton</t>
  </si>
  <si>
    <t>873-82-3133</t>
  </si>
  <si>
    <t>GB02ZOBT69901508690635</t>
  </si>
  <si>
    <t>f784759a-cbd4-4f2f-becf-c2a591b8d92b</t>
  </si>
  <si>
    <t>SAMA-500526</t>
  </si>
  <si>
    <t>BANK-600526</t>
  </si>
  <si>
    <t>TXN-700526</t>
  </si>
  <si>
    <t>Rachel Black</t>
  </si>
  <si>
    <t>Bauer, Sherman and Tapia</t>
  </si>
  <si>
    <t>823-85-2982</t>
  </si>
  <si>
    <t>GB60MZEO07291132118934</t>
  </si>
  <si>
    <t>cfdd544e-56d1-46c2-8610-388bbde686ba</t>
  </si>
  <si>
    <t>SAMA-500527</t>
  </si>
  <si>
    <t>BANK-600527</t>
  </si>
  <si>
    <t>TXN-700527</t>
  </si>
  <si>
    <t>Jessica Schroeder</t>
  </si>
  <si>
    <t>Richards-Snyder</t>
  </si>
  <si>
    <t>229-93-2350</t>
  </si>
  <si>
    <t>GB75BYXV60589960676315</t>
  </si>
  <si>
    <t>cf1b8cd2-bbd2-4c64-9db8-5f3d38b927f8</t>
  </si>
  <si>
    <t>SAMA-500528</t>
  </si>
  <si>
    <t>BANK-600528</t>
  </si>
  <si>
    <t>TXN-700528</t>
  </si>
  <si>
    <t>Brandon Anderson</t>
  </si>
  <si>
    <t>Bennett-Lopez</t>
  </si>
  <si>
    <t>420-76-7962</t>
  </si>
  <si>
    <t>GB77KRWH96904192584880</t>
  </si>
  <si>
    <t>f7c6624b-96f6-463e-b332-c93c06734584</t>
  </si>
  <si>
    <t>SAMA-500529</t>
  </si>
  <si>
    <t>BANK-600529</t>
  </si>
  <si>
    <t>TXN-700529</t>
  </si>
  <si>
    <t>Jennifer Porter</t>
  </si>
  <si>
    <t>Rivera Group</t>
  </si>
  <si>
    <t>441-54-6125</t>
  </si>
  <si>
    <t>GB70ZNIK52607595172785</t>
  </si>
  <si>
    <t>133ac0a4-ff37-4e16-9517-b7ff253b585a</t>
  </si>
  <si>
    <t>SAMA-500530</t>
  </si>
  <si>
    <t>BANK-600530</t>
  </si>
  <si>
    <t>TXN-700530</t>
  </si>
  <si>
    <t>Stephen Burgess</t>
  </si>
  <si>
    <t>Allen-West</t>
  </si>
  <si>
    <t>172-58-5614</t>
  </si>
  <si>
    <t>GB87JLRM18922245946594</t>
  </si>
  <si>
    <t>ae5c95a3-426f-4e25-970d-c6a6bb275b56</t>
  </si>
  <si>
    <t>SAMA-500531</t>
  </si>
  <si>
    <t>BANK-600531</t>
  </si>
  <si>
    <t>TXN-700531</t>
  </si>
  <si>
    <t>Joe Barrett</t>
  </si>
  <si>
    <t>Ramirez LLC</t>
  </si>
  <si>
    <t>639-50-2113</t>
  </si>
  <si>
    <t>GB30HUFV36738499559864</t>
  </si>
  <si>
    <t>166b97e7-f9c9-4f74-b08e-3a0365a93da5</t>
  </si>
  <si>
    <t>SAMA-500532</t>
  </si>
  <si>
    <t>BANK-600532</t>
  </si>
  <si>
    <t>TXN-700532</t>
  </si>
  <si>
    <t>Zachary Richardson</t>
  </si>
  <si>
    <t>Mason PLC</t>
  </si>
  <si>
    <t>049-97-3696</t>
  </si>
  <si>
    <t>GB11JAEM88989008817090</t>
  </si>
  <si>
    <t>cef48b72-4f52-47e0-b954-e53c523fd9db</t>
  </si>
  <si>
    <t>SAMA-500533</t>
  </si>
  <si>
    <t>BANK-600533</t>
  </si>
  <si>
    <t>TXN-700533</t>
  </si>
  <si>
    <t>Angela Morris</t>
  </si>
  <si>
    <t>Harvey, Edwards and Bell</t>
  </si>
  <si>
    <t>116-73-4209</t>
  </si>
  <si>
    <t>GB46TFUC40470683619928</t>
  </si>
  <si>
    <t>4162f1ec-34bf-4b57-b1a0-96f66583399b</t>
  </si>
  <si>
    <t>SAMA-500534</t>
  </si>
  <si>
    <t>BANK-600534</t>
  </si>
  <si>
    <t>TXN-700534</t>
  </si>
  <si>
    <t>Calderon-Brady</t>
  </si>
  <si>
    <t>426-40-8051</t>
  </si>
  <si>
    <t>GB42TAQU37798167213038</t>
  </si>
  <si>
    <t>c9e62213-a372-49b9-a217-14e6455b4382</t>
  </si>
  <si>
    <t>SAMA-500535</t>
  </si>
  <si>
    <t>BANK-600535</t>
  </si>
  <si>
    <t>TXN-700535</t>
  </si>
  <si>
    <t>Jeffrey Cummings</t>
  </si>
  <si>
    <t>Johnson, Walter and Harrison</t>
  </si>
  <si>
    <t>218-08-8656</t>
  </si>
  <si>
    <t>GB45FCEU28192290549301</t>
  </si>
  <si>
    <t>550b0685-5712-4456-84f1-0117e7d5a605</t>
  </si>
  <si>
    <t>SAMA-500536</t>
  </si>
  <si>
    <t>BANK-600536</t>
  </si>
  <si>
    <t>TXN-700536</t>
  </si>
  <si>
    <t>Brian Pennington</t>
  </si>
  <si>
    <t>Sharp-Johnson</t>
  </si>
  <si>
    <t>622-94-2107</t>
  </si>
  <si>
    <t>GB05KYKX72664275477138</t>
  </si>
  <si>
    <t>2ae9753a-0cdd-409d-80d0-067d0411ad50</t>
  </si>
  <si>
    <t>SAMA-500537</t>
  </si>
  <si>
    <t>BANK-600537</t>
  </si>
  <si>
    <t>TXN-700537</t>
  </si>
  <si>
    <t>Jackson-Jordan</t>
  </si>
  <si>
    <t>741-38-6622</t>
  </si>
  <si>
    <t>GB31ZHXG10409268819524</t>
  </si>
  <si>
    <t>1b2777bc-db8a-4a54-ac0a-d601545ed12c</t>
  </si>
  <si>
    <t>SAMA-500538</t>
  </si>
  <si>
    <t>BANK-600538</t>
  </si>
  <si>
    <t>TXN-700538</t>
  </si>
  <si>
    <t>Kathy Moreno</t>
  </si>
  <si>
    <t>Parker PLC</t>
  </si>
  <si>
    <t>828-32-3857</t>
  </si>
  <si>
    <t>GB20XFXY34884566636265</t>
  </si>
  <si>
    <t>688d35bb-bc78-48f0-8949-5f1bea77aeaf</t>
  </si>
  <si>
    <t>SAMA-500539</t>
  </si>
  <si>
    <t>BANK-600539</t>
  </si>
  <si>
    <t>TXN-700539</t>
  </si>
  <si>
    <t>Susan Grant</t>
  </si>
  <si>
    <t>Ross-Miller</t>
  </si>
  <si>
    <t>508-69-9982</t>
  </si>
  <si>
    <t>GB30FVPN08402856109144</t>
  </si>
  <si>
    <t>3efb5859-5adf-4263-a34a-bb4f6f2ab6ef</t>
  </si>
  <si>
    <t>SAMA-500540</t>
  </si>
  <si>
    <t>BANK-600540</t>
  </si>
  <si>
    <t>TXN-700540</t>
  </si>
  <si>
    <t>Cheryl Williams</t>
  </si>
  <si>
    <t>Boone, Mcknight and Pope</t>
  </si>
  <si>
    <t>530-57-2172</t>
  </si>
  <si>
    <t>GB88OVLV01288231656436</t>
  </si>
  <si>
    <t>06368fcb-0ba8-4bda-8e24-991d065b2d48</t>
  </si>
  <si>
    <t>SAMA-500541</t>
  </si>
  <si>
    <t>BANK-600541</t>
  </si>
  <si>
    <t>TXN-700541</t>
  </si>
  <si>
    <t>Joanna Ellis</t>
  </si>
  <si>
    <t>Smith, Macias and Phillips</t>
  </si>
  <si>
    <t>354-22-4057</t>
  </si>
  <si>
    <t>GB36YBKV81581941356080</t>
  </si>
  <si>
    <t>b9b04b3e-81e2-4847-a444-8511051c5e0c</t>
  </si>
  <si>
    <t>SAMA-500542</t>
  </si>
  <si>
    <t>BANK-600542</t>
  </si>
  <si>
    <t>TXN-700542</t>
  </si>
  <si>
    <t>Ethan Trevino</t>
  </si>
  <si>
    <t>Tucker, Scott and Hoover</t>
  </si>
  <si>
    <t>477-74-1886</t>
  </si>
  <si>
    <t>GB67WGDP31521674501002</t>
  </si>
  <si>
    <t>b525aa55-c293-4efd-9c54-c71e26ca5a25</t>
  </si>
  <si>
    <t>SAMA-500543</t>
  </si>
  <si>
    <t>BANK-600543</t>
  </si>
  <si>
    <t>TXN-700543</t>
  </si>
  <si>
    <t>Joseph Beck</t>
  </si>
  <si>
    <t>Walter-Ibarra</t>
  </si>
  <si>
    <t>449-59-7185</t>
  </si>
  <si>
    <t>GB31DLGU17636565448136</t>
  </si>
  <si>
    <t>5cce3cc0-2c3b-46f5-be26-d0e53a45a3f2</t>
  </si>
  <si>
    <t>SAMA-500544</t>
  </si>
  <si>
    <t>BANK-600544</t>
  </si>
  <si>
    <t>TXN-700544</t>
  </si>
  <si>
    <t>Stephanie Mack</t>
  </si>
  <si>
    <t>Ford, Parsons and Gibson</t>
  </si>
  <si>
    <t>804-96-3797</t>
  </si>
  <si>
    <t>GB39ROXG64752084550084</t>
  </si>
  <si>
    <t>aba8f365-a2eb-43e9-a0b7-752a603ea730</t>
  </si>
  <si>
    <t>SAMA-500545</t>
  </si>
  <si>
    <t>BANK-600545</t>
  </si>
  <si>
    <t>TXN-700545</t>
  </si>
  <si>
    <t>Joshua Jones</t>
  </si>
  <si>
    <t>Hughes-Garcia</t>
  </si>
  <si>
    <t>410-20-8294</t>
  </si>
  <si>
    <t>GB82FFHN88859316238060</t>
  </si>
  <si>
    <t>a380a52c-204e-4a8e-86eb-5f5560a15dbd</t>
  </si>
  <si>
    <t>SAMA-500546</t>
  </si>
  <si>
    <t>BANK-600546</t>
  </si>
  <si>
    <t>TXN-700546</t>
  </si>
  <si>
    <t>John Hawkins MD</t>
  </si>
  <si>
    <t>Mcclain-Smith</t>
  </si>
  <si>
    <t>297-25-6056</t>
  </si>
  <si>
    <t>GB73KFMH76468565889213</t>
  </si>
  <si>
    <t>2991fef8-6a55-4013-9422-073a1f78d301</t>
  </si>
  <si>
    <t>SAMA-500547</t>
  </si>
  <si>
    <t>BANK-600547</t>
  </si>
  <si>
    <t>TXN-700547</t>
  </si>
  <si>
    <t>Darrell Webster</t>
  </si>
  <si>
    <t>Clark, Wallace and Lee</t>
  </si>
  <si>
    <t>569-51-7039</t>
  </si>
  <si>
    <t>GB30CORM98002335180709</t>
  </si>
  <si>
    <t>9c704f64-b3ac-4446-a8b8-f827b9976319</t>
  </si>
  <si>
    <t>SAMA-500548</t>
  </si>
  <si>
    <t>BANK-600548</t>
  </si>
  <si>
    <t>TXN-700548</t>
  </si>
  <si>
    <t>Brett Simon</t>
  </si>
  <si>
    <t>Cordova-Charles</t>
  </si>
  <si>
    <t>232-70-1269</t>
  </si>
  <si>
    <t>GB33WIZF84054683909541</t>
  </si>
  <si>
    <t>8b6f4bed-3132-416c-974c-3e9b4e7a22e3</t>
  </si>
  <si>
    <t>SAMA-500549</t>
  </si>
  <si>
    <t>BANK-600549</t>
  </si>
  <si>
    <t>TXN-700549</t>
  </si>
  <si>
    <t>Misty Brown</t>
  </si>
  <si>
    <t>Fox-Myers</t>
  </si>
  <si>
    <t>267-48-2477</t>
  </si>
  <si>
    <t>GB60UGPA26965143572305</t>
  </si>
  <si>
    <t>d1d68563-afcd-4b21-9a84-4b9f8cb9e406</t>
  </si>
  <si>
    <t>SAMA-500550</t>
  </si>
  <si>
    <t>BANK-600550</t>
  </si>
  <si>
    <t>TXN-700550</t>
  </si>
  <si>
    <t>Steven Bass</t>
  </si>
  <si>
    <t>Anderson-Carter</t>
  </si>
  <si>
    <t>127-87-1575</t>
  </si>
  <si>
    <t>GB95PQSO23633163171101</t>
  </si>
  <si>
    <t>2e93e020-02bb-41de-97ee-11ee141ba078</t>
  </si>
  <si>
    <t>SAMA-500551</t>
  </si>
  <si>
    <t>BANK-600551</t>
  </si>
  <si>
    <t>TXN-700551</t>
  </si>
  <si>
    <t>Matthew Harper</t>
  </si>
  <si>
    <t>White and Sons</t>
  </si>
  <si>
    <t>844-06-8043</t>
  </si>
  <si>
    <t>GB22WERV77251294819517</t>
  </si>
  <si>
    <t>cfbb9145-6e86-41ca-a2b4-9d7702a7783b</t>
  </si>
  <si>
    <t>SAMA-500552</t>
  </si>
  <si>
    <t>BANK-600552</t>
  </si>
  <si>
    <t>TXN-700552</t>
  </si>
  <si>
    <t>Matthew Zavala</t>
  </si>
  <si>
    <t>Collins-Wagner</t>
  </si>
  <si>
    <t>233-43-3518</t>
  </si>
  <si>
    <t>GB07WIYN09925792627864</t>
  </si>
  <si>
    <t>aedc1afb-918a-4037-821f-fe560157394e</t>
  </si>
  <si>
    <t>SAMA-500553</t>
  </si>
  <si>
    <t>BANK-600553</t>
  </si>
  <si>
    <t>TXN-700553</t>
  </si>
  <si>
    <t>Lauren Bass</t>
  </si>
  <si>
    <t>Garcia, Anderson and Torres</t>
  </si>
  <si>
    <t>531-92-8426</t>
  </si>
  <si>
    <t>GB14XBCI52481932280959</t>
  </si>
  <si>
    <t>edcb32fc-5d6b-4ec2-b906-5d346bccac09</t>
  </si>
  <si>
    <t>SAMA-500554</t>
  </si>
  <si>
    <t>BANK-600554</t>
  </si>
  <si>
    <t>TXN-700554</t>
  </si>
  <si>
    <t>Jacob King</t>
  </si>
  <si>
    <t>Barton-Mccormick</t>
  </si>
  <si>
    <t>800-61-4365</t>
  </si>
  <si>
    <t>GB74MECF79172202570370</t>
  </si>
  <si>
    <t>76dbd882-cfca-492f-bd2e-bb73da3a39b0</t>
  </si>
  <si>
    <t>SAMA-500555</t>
  </si>
  <si>
    <t>BANK-600555</t>
  </si>
  <si>
    <t>TXN-700555</t>
  </si>
  <si>
    <t>Katherine Crane</t>
  </si>
  <si>
    <t>Jackson-Martinez</t>
  </si>
  <si>
    <t>386-49-6504</t>
  </si>
  <si>
    <t>GB90GVIQ04370497092378</t>
  </si>
  <si>
    <t>c028f280-7ee2-4fe3-8523-1294000570c6</t>
  </si>
  <si>
    <t>SAMA-500556</t>
  </si>
  <si>
    <t>BANK-600556</t>
  </si>
  <si>
    <t>TXN-700556</t>
  </si>
  <si>
    <t>Suzanne Castro</t>
  </si>
  <si>
    <t>Potts, Stanley and Costa</t>
  </si>
  <si>
    <t>314-42-0464</t>
  </si>
  <si>
    <t>GB18SWIA66854895728772</t>
  </si>
  <si>
    <t>ee7eb234-d675-40f0-8048-fbf8af6a7acb</t>
  </si>
  <si>
    <t>SAMA-500557</t>
  </si>
  <si>
    <t>BANK-600557</t>
  </si>
  <si>
    <t>TXN-700557</t>
  </si>
  <si>
    <t>Kristy Jensen</t>
  </si>
  <si>
    <t>Mitchell PLC</t>
  </si>
  <si>
    <t>019-40-5853</t>
  </si>
  <si>
    <t>GB17EYPA21423489203293</t>
  </si>
  <si>
    <t>3860ec68-00ae-4fbb-97ea-08fda8282036</t>
  </si>
  <si>
    <t>SAMA-500558</t>
  </si>
  <si>
    <t>BANK-600558</t>
  </si>
  <si>
    <t>TXN-700558</t>
  </si>
  <si>
    <t>Karen Ruiz</t>
  </si>
  <si>
    <t>Scott Group</t>
  </si>
  <si>
    <t>815-77-6319</t>
  </si>
  <si>
    <t>GB42XTKT88835693162624</t>
  </si>
  <si>
    <t>5c2a6cf7-c93b-4043-9f35-53e9a47d64a4</t>
  </si>
  <si>
    <t>SAMA-500559</t>
  </si>
  <si>
    <t>BANK-600559</t>
  </si>
  <si>
    <t>TXN-700559</t>
  </si>
  <si>
    <t>Earl Lynch</t>
  </si>
  <si>
    <t>Hudson, Howe and Hernandez</t>
  </si>
  <si>
    <t>105-45-0619</t>
  </si>
  <si>
    <t>GB26LKDI93633255240601</t>
  </si>
  <si>
    <t>80e63532-f969-4d32-ae4e-9fe0de1ad7ae</t>
  </si>
  <si>
    <t>SAMA-500560</t>
  </si>
  <si>
    <t>BANK-600560</t>
  </si>
  <si>
    <t>TXN-700560</t>
  </si>
  <si>
    <t>Cody Logan</t>
  </si>
  <si>
    <t>Donaldson, Reyes and Clark</t>
  </si>
  <si>
    <t>376-89-1417</t>
  </si>
  <si>
    <t>GB80XOQB89257655317067</t>
  </si>
  <si>
    <t>a2f3a182-f92c-4981-a129-921741cff8bc</t>
  </si>
  <si>
    <t>SAMA-500561</t>
  </si>
  <si>
    <t>BANK-600561</t>
  </si>
  <si>
    <t>TXN-700561</t>
  </si>
  <si>
    <t>Krista Miller</t>
  </si>
  <si>
    <t>Alexander LLC</t>
  </si>
  <si>
    <t>379-90-0951</t>
  </si>
  <si>
    <t>GB73CPQX92386346360563</t>
  </si>
  <si>
    <t>556a36c0-88bd-4549-81b2-c4e99f203af5</t>
  </si>
  <si>
    <t>SAMA-500562</t>
  </si>
  <si>
    <t>BANK-600562</t>
  </si>
  <si>
    <t>TXN-700562</t>
  </si>
  <si>
    <t>Gary Cardenas</t>
  </si>
  <si>
    <t>Mcdonald, Bean and Byrd</t>
  </si>
  <si>
    <t>801-67-8223</t>
  </si>
  <si>
    <t>GB47LQSO98664900478518</t>
  </si>
  <si>
    <t>5e787c13-301e-446f-9edb-bb53e9680be2</t>
  </si>
  <si>
    <t>SAMA-500563</t>
  </si>
  <si>
    <t>BANK-600563</t>
  </si>
  <si>
    <t>TXN-700563</t>
  </si>
  <si>
    <t>William Wang</t>
  </si>
  <si>
    <t>Robinson Group</t>
  </si>
  <si>
    <t>626-19-3645</t>
  </si>
  <si>
    <t>GB43TOQH35597355914273</t>
  </si>
  <si>
    <t>507641f4-7b23-453c-b6c5-81d35aac18da</t>
  </si>
  <si>
    <t>SAMA-500564</t>
  </si>
  <si>
    <t>BANK-600564</t>
  </si>
  <si>
    <t>TXN-700564</t>
  </si>
  <si>
    <t>Margaret Baxter</t>
  </si>
  <si>
    <t>Huynh-Shepherd</t>
  </si>
  <si>
    <t>125-35-5046</t>
  </si>
  <si>
    <t>GB74HOAM37412303494851</t>
  </si>
  <si>
    <t>242463c1-5b1e-4799-bc37-86be8b3e4e9e</t>
  </si>
  <si>
    <t>SAMA-500565</t>
  </si>
  <si>
    <t>BANK-600565</t>
  </si>
  <si>
    <t>TXN-700565</t>
  </si>
  <si>
    <t>Kristy Chambers</t>
  </si>
  <si>
    <t>Davis-Terrell</t>
  </si>
  <si>
    <t>375-31-7281</t>
  </si>
  <si>
    <t>GB04QMHH69199593394723</t>
  </si>
  <si>
    <t>da8bb29c-badd-4d6f-9af3-80ae1a625a19</t>
  </si>
  <si>
    <t>SAMA-500566</t>
  </si>
  <si>
    <t>BANK-600566</t>
  </si>
  <si>
    <t>TXN-700566</t>
  </si>
  <si>
    <t>Michael Rhodes</t>
  </si>
  <si>
    <t>Morales, Burgess and Ramos</t>
  </si>
  <si>
    <t>377-71-5779</t>
  </si>
  <si>
    <t>GB98VSOA52734771221028</t>
  </si>
  <si>
    <t>daa67150-6330-4499-b28f-de1a24d4d8f9</t>
  </si>
  <si>
    <t>SAMA-500567</t>
  </si>
  <si>
    <t>BANK-600567</t>
  </si>
  <si>
    <t>TXN-700567</t>
  </si>
  <si>
    <t>Derrick Carson PhD</t>
  </si>
  <si>
    <t>Henry, Crawford and Miller</t>
  </si>
  <si>
    <t>752-06-6513</t>
  </si>
  <si>
    <t>GB52QMDN27601454394801</t>
  </si>
  <si>
    <t>d8f573b9-c032-40a8-b0b2-604ef81930d8</t>
  </si>
  <si>
    <t>SAMA-500568</t>
  </si>
  <si>
    <t>BANK-600568</t>
  </si>
  <si>
    <t>TXN-700568</t>
  </si>
  <si>
    <t>Melissa Noble</t>
  </si>
  <si>
    <t>Taylor and Sons</t>
  </si>
  <si>
    <t>724-48-8144</t>
  </si>
  <si>
    <t>GB03LDNW44200843278335</t>
  </si>
  <si>
    <t>09af175d-95b0-45d6-aebc-d778254264c4</t>
  </si>
  <si>
    <t>SAMA-500569</t>
  </si>
  <si>
    <t>BANK-600569</t>
  </si>
  <si>
    <t>TXN-700569</t>
  </si>
  <si>
    <t>Shannon Campbell</t>
  </si>
  <si>
    <t>204-75-9854</t>
  </si>
  <si>
    <t>GB57MDLZ08525516638838</t>
  </si>
  <si>
    <t>280cc1ca-4875-4acc-8cac-ed63b8ec7382</t>
  </si>
  <si>
    <t>SAMA-500570</t>
  </si>
  <si>
    <t>BANK-600570</t>
  </si>
  <si>
    <t>TXN-700570</t>
  </si>
  <si>
    <t>Debbie Moss</t>
  </si>
  <si>
    <t>Farley-Fleming</t>
  </si>
  <si>
    <t>843-49-2792</t>
  </si>
  <si>
    <t>GB96DVEW02348024026789</t>
  </si>
  <si>
    <t>7ce23473-24d3-4a7a-bfbe-461883a403d6</t>
  </si>
  <si>
    <t>SAMA-500571</t>
  </si>
  <si>
    <t>BANK-600571</t>
  </si>
  <si>
    <t>TXN-700571</t>
  </si>
  <si>
    <t>Richard Mckee</t>
  </si>
  <si>
    <t>Mercer, Whitehead and Holt</t>
  </si>
  <si>
    <t>451-24-7202</t>
  </si>
  <si>
    <t>GB63SRTF94187851331953</t>
  </si>
  <si>
    <t>901128f6-42cf-482a-94bd-6eb3c5b8e898</t>
  </si>
  <si>
    <t>SAMA-500572</t>
  </si>
  <si>
    <t>BANK-600572</t>
  </si>
  <si>
    <t>TXN-700572</t>
  </si>
  <si>
    <t>Sandra Hill</t>
  </si>
  <si>
    <t>Watkins-Scott</t>
  </si>
  <si>
    <t>554-76-3779</t>
  </si>
  <si>
    <t>GB38OITR95921098557396</t>
  </si>
  <si>
    <t>660e6f46-8711-4fe7-831e-b4ba9f6da066</t>
  </si>
  <si>
    <t>SAMA-500573</t>
  </si>
  <si>
    <t>BANK-600573</t>
  </si>
  <si>
    <t>TXN-700573</t>
  </si>
  <si>
    <t>Jamie Barker</t>
  </si>
  <si>
    <t>Tran-Adams</t>
  </si>
  <si>
    <t>750-64-0323</t>
  </si>
  <si>
    <t>GB94WZHS67647289087666</t>
  </si>
  <si>
    <t>b9cfdc42-3cac-4db2-b194-8b25d496621f</t>
  </si>
  <si>
    <t>SAMA-500574</t>
  </si>
  <si>
    <t>BANK-600574</t>
  </si>
  <si>
    <t>TXN-700574</t>
  </si>
  <si>
    <t>James Terry</t>
  </si>
  <si>
    <t>Cruz Inc</t>
  </si>
  <si>
    <t>891-71-4443</t>
  </si>
  <si>
    <t>GB46BFHK20428916585169</t>
  </si>
  <si>
    <t>92b338bd-e208-4fd3-a171-2757fceb6e86</t>
  </si>
  <si>
    <t>SAMA-500575</t>
  </si>
  <si>
    <t>BANK-600575</t>
  </si>
  <si>
    <t>TXN-700575</t>
  </si>
  <si>
    <t>Andrew Davis</t>
  </si>
  <si>
    <t>Taylor Group</t>
  </si>
  <si>
    <t>210-83-0114</t>
  </si>
  <si>
    <t>GB22RUPQ31205441880919</t>
  </si>
  <si>
    <t>fc9451cb-ee8c-4261-a7c9-6921f7f82203</t>
  </si>
  <si>
    <t>SAMA-500576</t>
  </si>
  <si>
    <t>BANK-600576</t>
  </si>
  <si>
    <t>TXN-700576</t>
  </si>
  <si>
    <t>Lisa Holt</t>
  </si>
  <si>
    <t>Hartman Group</t>
  </si>
  <si>
    <t>064-94-7332</t>
  </si>
  <si>
    <t>GB95HHUW85172663965733</t>
  </si>
  <si>
    <t>d07ef01e-1b22-4251-93b4-a7df79e163b1</t>
  </si>
  <si>
    <t>SAMA-500577</t>
  </si>
  <si>
    <t>BANK-600577</t>
  </si>
  <si>
    <t>TXN-700577</t>
  </si>
  <si>
    <t>Terri Thomas</t>
  </si>
  <si>
    <t>Allen, Williams and Williams</t>
  </si>
  <si>
    <t>749-27-9934</t>
  </si>
  <si>
    <t>GB79NHJG84248553255084</t>
  </si>
  <si>
    <t>8925fe97-0912-4306-8e23-bc2186388c95</t>
  </si>
  <si>
    <t>SAMA-500578</t>
  </si>
  <si>
    <t>BANK-600578</t>
  </si>
  <si>
    <t>TXN-700578</t>
  </si>
  <si>
    <t>Christina Nguyen</t>
  </si>
  <si>
    <t>Barton Ltd</t>
  </si>
  <si>
    <t>243-57-8694</t>
  </si>
  <si>
    <t>GB37EYFY55409096799294</t>
  </si>
  <si>
    <t>f21858c8-2a84-4550-804b-062f9b195f2e</t>
  </si>
  <si>
    <t>SAMA-500579</t>
  </si>
  <si>
    <t>BANK-600579</t>
  </si>
  <si>
    <t>TXN-700579</t>
  </si>
  <si>
    <t>Victoria Woods</t>
  </si>
  <si>
    <t>Savage Ltd</t>
  </si>
  <si>
    <t>052-67-4753</t>
  </si>
  <si>
    <t>GB80QOYE86170972133671</t>
  </si>
  <si>
    <t>035f2ebc-900a-4051-be03-1eb24a9915cd</t>
  </si>
  <si>
    <t>SAMA-500580</t>
  </si>
  <si>
    <t>BANK-600580</t>
  </si>
  <si>
    <t>TXN-700580</t>
  </si>
  <si>
    <t>Dr. Devin Gutierrez</t>
  </si>
  <si>
    <t>Martin Group</t>
  </si>
  <si>
    <t>265-84-3689</t>
  </si>
  <si>
    <t>GB67HASK73273911770977</t>
  </si>
  <si>
    <t>a0b34c43-9df6-4df6-8593-6ed46ed74a61</t>
  </si>
  <si>
    <t>SAMA-500581</t>
  </si>
  <si>
    <t>BANK-600581</t>
  </si>
  <si>
    <t>TXN-700581</t>
  </si>
  <si>
    <t>Marvin King</t>
  </si>
  <si>
    <t>Garrett-Terry</t>
  </si>
  <si>
    <t>434-26-0470</t>
  </si>
  <si>
    <t>GB77UYUG09489489023397</t>
  </si>
  <si>
    <t>54e300cd-8060-42ed-9c19-a1ef5efc141e</t>
  </si>
  <si>
    <t>SAMA-500582</t>
  </si>
  <si>
    <t>BANK-600582</t>
  </si>
  <si>
    <t>TXN-700582</t>
  </si>
  <si>
    <t>David Garcia</t>
  </si>
  <si>
    <t>Lopez Inc</t>
  </si>
  <si>
    <t>606-78-2535</t>
  </si>
  <si>
    <t>GB34DYWV14351810977852</t>
  </si>
  <si>
    <t>d41a5c57-5708-44a3-82d5-f51de46a2466</t>
  </si>
  <si>
    <t>SAMA-500583</t>
  </si>
  <si>
    <t>BANK-600583</t>
  </si>
  <si>
    <t>TXN-700583</t>
  </si>
  <si>
    <t>Robert Phillips</t>
  </si>
  <si>
    <t>Hernandez-Roberts</t>
  </si>
  <si>
    <t>789-72-3983</t>
  </si>
  <si>
    <t>GB57ZHWX15660253974738</t>
  </si>
  <si>
    <t>746a86c4-5043-4239-8932-c9570940b0d8</t>
  </si>
  <si>
    <t>SAMA-500584</t>
  </si>
  <si>
    <t>BANK-600584</t>
  </si>
  <si>
    <t>TXN-700584</t>
  </si>
  <si>
    <t>Amy Patrick</t>
  </si>
  <si>
    <t>Wu, Conley and Welch</t>
  </si>
  <si>
    <t>050-41-3214</t>
  </si>
  <si>
    <t>GB79WAJD38016268653429</t>
  </si>
  <si>
    <t>a93d5aab-698f-4f2c-9b00-f44eba2f79a2</t>
  </si>
  <si>
    <t>SAMA-500585</t>
  </si>
  <si>
    <t>BANK-600585</t>
  </si>
  <si>
    <t>TXN-700585</t>
  </si>
  <si>
    <t>Elizabeth Ramos</t>
  </si>
  <si>
    <t>Johnson LLC</t>
  </si>
  <si>
    <t>351-32-8847</t>
  </si>
  <si>
    <t>GB39WJLC21706131416116</t>
  </si>
  <si>
    <t>de4f126b-73ce-49f7-b4b2-0ffe74feeeaf</t>
  </si>
  <si>
    <t>SAMA-500586</t>
  </si>
  <si>
    <t>BANK-600586</t>
  </si>
  <si>
    <t>TXN-700586</t>
  </si>
  <si>
    <t>Kevin Barrett</t>
  </si>
  <si>
    <t>King-Sanchez</t>
  </si>
  <si>
    <t>258-07-0847</t>
  </si>
  <si>
    <t>GB95FZPI33501599885042</t>
  </si>
  <si>
    <t>36b18185-5959-41a7-93c1-ba39e67cc48a</t>
  </si>
  <si>
    <t>SAMA-500587</t>
  </si>
  <si>
    <t>BANK-600587</t>
  </si>
  <si>
    <t>TXN-700587</t>
  </si>
  <si>
    <t>Leslie Garcia</t>
  </si>
  <si>
    <t>Gonzalez-Brooks</t>
  </si>
  <si>
    <t>571-63-2646</t>
  </si>
  <si>
    <t>GB36ZXPD51114198329664</t>
  </si>
  <si>
    <t>339356f1-846c-4df4-87f7-25ee083ce574</t>
  </si>
  <si>
    <t>SAMA-500588</t>
  </si>
  <si>
    <t>BANK-600588</t>
  </si>
  <si>
    <t>TXN-700588</t>
  </si>
  <si>
    <t>Chad Johnson</t>
  </si>
  <si>
    <t>Carson, Newman and Banks</t>
  </si>
  <si>
    <t>820-56-2071</t>
  </si>
  <si>
    <t>GB46RZQN20717207910339</t>
  </si>
  <si>
    <t>02112cb2-7d40-470d-9b00-4325ec792c78</t>
  </si>
  <si>
    <t>SAMA-500589</t>
  </si>
  <si>
    <t>BANK-600589</t>
  </si>
  <si>
    <t>TXN-700589</t>
  </si>
  <si>
    <t>David Frank</t>
  </si>
  <si>
    <t>Craig, Castaneda and Bradley</t>
  </si>
  <si>
    <t>416-82-0737</t>
  </si>
  <si>
    <t>GB47XXLV46331896748550</t>
  </si>
  <si>
    <t>1715dd89-37f6-4a5c-88c6-026cd4823392</t>
  </si>
  <si>
    <t>SAMA-500590</t>
  </si>
  <si>
    <t>BANK-600590</t>
  </si>
  <si>
    <t>TXN-700590</t>
  </si>
  <si>
    <t>Sean House</t>
  </si>
  <si>
    <t>Cox, Cook and James</t>
  </si>
  <si>
    <t>862-32-9141</t>
  </si>
  <si>
    <t>GB72HYME63599412780575</t>
  </si>
  <si>
    <t>14d1311c-f7f3-46cf-8a40-72654ad748c1</t>
  </si>
  <si>
    <t>SAMA-500591</t>
  </si>
  <si>
    <t>BANK-600591</t>
  </si>
  <si>
    <t>TXN-700591</t>
  </si>
  <si>
    <t>Mrs. Jennifer Hughes MD</t>
  </si>
  <si>
    <t>Day, Norman and Anderson</t>
  </si>
  <si>
    <t>076-67-9560</t>
  </si>
  <si>
    <t>GB52BZGZ86504979008095</t>
  </si>
  <si>
    <t>1ab67d6c-6856-49b0-b68a-3d5b5667ba71</t>
  </si>
  <si>
    <t>SAMA-500592</t>
  </si>
  <si>
    <t>BANK-600592</t>
  </si>
  <si>
    <t>TXN-700592</t>
  </si>
  <si>
    <t>Phillips, Morgan and Hayes</t>
  </si>
  <si>
    <t>009-52-4850</t>
  </si>
  <si>
    <t>GB04HFBA56165505420813</t>
  </si>
  <si>
    <t>99a68b21-255c-4492-aab1-415bd041e49a</t>
  </si>
  <si>
    <t>SAMA-500593</t>
  </si>
  <si>
    <t>BANK-600593</t>
  </si>
  <si>
    <t>TXN-700593</t>
  </si>
  <si>
    <t>Gary Mckinney</t>
  </si>
  <si>
    <t>Miller and Sons</t>
  </si>
  <si>
    <t>183-94-5186</t>
  </si>
  <si>
    <t>GB39SKFD30001413804927</t>
  </si>
  <si>
    <t>93754a8a-7230-4c41-9ff0-bf5a468a0d1e</t>
  </si>
  <si>
    <t>SAMA-500594</t>
  </si>
  <si>
    <t>BANK-600594</t>
  </si>
  <si>
    <t>TXN-700594</t>
  </si>
  <si>
    <t>Diana Wright</t>
  </si>
  <si>
    <t>Jackson, Wright and Ochoa</t>
  </si>
  <si>
    <t>459-50-6273</t>
  </si>
  <si>
    <t>GB31ZBOT42290955525725</t>
  </si>
  <si>
    <t>8f2c1eba-e11f-43b6-b813-15b6df2a0aa8</t>
  </si>
  <si>
    <t>SAMA-500595</t>
  </si>
  <si>
    <t>BANK-600595</t>
  </si>
  <si>
    <t>TXN-700595</t>
  </si>
  <si>
    <t>William Brewer</t>
  </si>
  <si>
    <t>Robinson Inc</t>
  </si>
  <si>
    <t>334-37-2895</t>
  </si>
  <si>
    <t>GB81MOTP39761849194230</t>
  </si>
  <si>
    <t>f26b4968-4952-43dd-ad6c-0bf25c748458</t>
  </si>
  <si>
    <t>SAMA-500596</t>
  </si>
  <si>
    <t>BANK-600596</t>
  </si>
  <si>
    <t>TXN-700596</t>
  </si>
  <si>
    <t>Zachary Wilson</t>
  </si>
  <si>
    <t>Livingston and Sons</t>
  </si>
  <si>
    <t>782-05-2021</t>
  </si>
  <si>
    <t>GB35DEXO56809059718009</t>
  </si>
  <si>
    <t>adc0f44a-68af-4d95-a2e8-8f12f2c6f507</t>
  </si>
  <si>
    <t>SAMA-500597</t>
  </si>
  <si>
    <t>BANK-600597</t>
  </si>
  <si>
    <t>TXN-700597</t>
  </si>
  <si>
    <t>Steven Adams</t>
  </si>
  <si>
    <t>Williams-Taylor</t>
  </si>
  <si>
    <t>370-31-5002</t>
  </si>
  <si>
    <t>GB20BLDX45133480702117</t>
  </si>
  <si>
    <t>d6022e92-2b4a-425a-ab8a-11addd29a081</t>
  </si>
  <si>
    <t>SAMA-500598</t>
  </si>
  <si>
    <t>BANK-600598</t>
  </si>
  <si>
    <t>TXN-700598</t>
  </si>
  <si>
    <t>Mariah Steele</t>
  </si>
  <si>
    <t>Singleton, Campbell and Romero</t>
  </si>
  <si>
    <t>081-32-6100</t>
  </si>
  <si>
    <t>GB96TTTC96430532322109</t>
  </si>
  <si>
    <t>a746d1ec-f8dc-466d-bc32-cbf3c038120c</t>
  </si>
  <si>
    <t>SAMA-500599</t>
  </si>
  <si>
    <t>BANK-600599</t>
  </si>
  <si>
    <t>TXN-700599</t>
  </si>
  <si>
    <t>Shane Mcbride</t>
  </si>
  <si>
    <t>Vasquez-Love</t>
  </si>
  <si>
    <t>293-95-6873</t>
  </si>
  <si>
    <t>GB03MDNH83864818358511</t>
  </si>
  <si>
    <t>e7a78cdb-9602-4e52-a6e0-c7e5569c71f9</t>
  </si>
  <si>
    <t>SAMA-500600</t>
  </si>
  <si>
    <t>BANK-600600</t>
  </si>
  <si>
    <t>TXN-700600</t>
  </si>
  <si>
    <t>Edward Osborne</t>
  </si>
  <si>
    <t>Mills LLC</t>
  </si>
  <si>
    <t>512-79-8701</t>
  </si>
  <si>
    <t>GB30NIOO90225669262775</t>
  </si>
  <si>
    <t>54b32342-0e6b-4035-b3a5-e4c58def282c</t>
  </si>
  <si>
    <t>SAMA-500601</t>
  </si>
  <si>
    <t>BANK-600601</t>
  </si>
  <si>
    <t>TXN-700601</t>
  </si>
  <si>
    <t>William Johnson</t>
  </si>
  <si>
    <t>Horton-Kramer</t>
  </si>
  <si>
    <t>693-13-5755</t>
  </si>
  <si>
    <t>GB94YDYX44689417752173</t>
  </si>
  <si>
    <t>da9172cf-d054-42f9-b4f2-019cf5d27918</t>
  </si>
  <si>
    <t>SAMA-500602</t>
  </si>
  <si>
    <t>BANK-600602</t>
  </si>
  <si>
    <t>TXN-700602</t>
  </si>
  <si>
    <t>Melissa Hansen</t>
  </si>
  <si>
    <t>Ortega, Lee and Grimes</t>
  </si>
  <si>
    <t>414-03-2263</t>
  </si>
  <si>
    <t>GB75BUZT76180494972389</t>
  </si>
  <si>
    <t>46a1fd8c-a11d-4df1-8d39-e66a6a640b0d</t>
  </si>
  <si>
    <t>SAMA-500603</t>
  </si>
  <si>
    <t>BANK-600603</t>
  </si>
  <si>
    <t>TXN-700603</t>
  </si>
  <si>
    <t>Wendy Snyder</t>
  </si>
  <si>
    <t>Hansen, Calderon and Perry</t>
  </si>
  <si>
    <t>529-99-7917</t>
  </si>
  <si>
    <t>GB05EFWN05672527231081</t>
  </si>
  <si>
    <t>cb693f9e-09a2-43bc-9cf8-5a884a106108</t>
  </si>
  <si>
    <t>SAMA-500604</t>
  </si>
  <si>
    <t>BANK-600604</t>
  </si>
  <si>
    <t>TXN-700604</t>
  </si>
  <si>
    <t>Joan Harris</t>
  </si>
  <si>
    <t>Frank Group</t>
  </si>
  <si>
    <t>496-76-4964</t>
  </si>
  <si>
    <t>GB05QKHK04946864966077</t>
  </si>
  <si>
    <t>f4ac4c9b-acff-4d32-9d25-c73ad91579a0</t>
  </si>
  <si>
    <t>SAMA-500605</t>
  </si>
  <si>
    <t>BANK-600605</t>
  </si>
  <si>
    <t>TXN-700605</t>
  </si>
  <si>
    <t>Anthony Pace</t>
  </si>
  <si>
    <t>Lam, Rodriguez and Alvarado</t>
  </si>
  <si>
    <t>290-95-1299</t>
  </si>
  <si>
    <t>GB42YOLN62086381782770</t>
  </si>
  <si>
    <t>adc4f60a-9a63-42ed-b460-e49d5b2b4de8</t>
  </si>
  <si>
    <t>SAMA-500606</t>
  </si>
  <si>
    <t>BANK-600606</t>
  </si>
  <si>
    <t>TXN-700606</t>
  </si>
  <si>
    <t>Eric Jackson</t>
  </si>
  <si>
    <t>Martin, Tanner and Thomas</t>
  </si>
  <si>
    <t>672-91-8385</t>
  </si>
  <si>
    <t>GB89NCCI16378047813459</t>
  </si>
  <si>
    <t>c952d9d1-a4ba-4789-a93a-8551ea1eff2f</t>
  </si>
  <si>
    <t>SAMA-500607</t>
  </si>
  <si>
    <t>BANK-600607</t>
  </si>
  <si>
    <t>TXN-700607</t>
  </si>
  <si>
    <t>Nicholas Smith</t>
  </si>
  <si>
    <t>Johnson Group</t>
  </si>
  <si>
    <t>793-62-8880</t>
  </si>
  <si>
    <t>GB36VUUO43299973859683</t>
  </si>
  <si>
    <t>e63fea40-c2a0-4573-962a-9d241ee3431b</t>
  </si>
  <si>
    <t>SAMA-500608</t>
  </si>
  <si>
    <t>BANK-600608</t>
  </si>
  <si>
    <t>TXN-700608</t>
  </si>
  <si>
    <t>Alexandra Rodriguez</t>
  </si>
  <si>
    <t>Bauer, Carlson and Hoffman</t>
  </si>
  <si>
    <t>417-79-0390</t>
  </si>
  <si>
    <t>GB80EVAA81598072082087</t>
  </si>
  <si>
    <t>7f7b03f7-7045-4cf5-a29c-76fdbd88c5c3</t>
  </si>
  <si>
    <t>SAMA-500609</t>
  </si>
  <si>
    <t>BANK-600609</t>
  </si>
  <si>
    <t>TXN-700609</t>
  </si>
  <si>
    <t>Laura Oconnor</t>
  </si>
  <si>
    <t>Olson, Byrd and Terry</t>
  </si>
  <si>
    <t>129-31-1751</t>
  </si>
  <si>
    <t>GB59WAOR76182563989629</t>
  </si>
  <si>
    <t>4db803df-9359-4ffa-b09e-c8e6a7beba10</t>
  </si>
  <si>
    <t>SAMA-500610</t>
  </si>
  <si>
    <t>BANK-600610</t>
  </si>
  <si>
    <t>TXN-700610</t>
  </si>
  <si>
    <t>Matthew Murphy</t>
  </si>
  <si>
    <t>Singh, Harrison and Wilson</t>
  </si>
  <si>
    <t>338-82-4684</t>
  </si>
  <si>
    <t>GB75ZLAY44196050973060</t>
  </si>
  <si>
    <t>380b1cef-727d-48dc-9e68-aaafb35927ee</t>
  </si>
  <si>
    <t>SAMA-500611</t>
  </si>
  <si>
    <t>BANK-600611</t>
  </si>
  <si>
    <t>TXN-700611</t>
  </si>
  <si>
    <t>Mrs. Stacy Atkins</t>
  </si>
  <si>
    <t>Mathews PLC</t>
  </si>
  <si>
    <t>518-95-0781</t>
  </si>
  <si>
    <t>GB51NUJS57774076331620</t>
  </si>
  <si>
    <t>35946118-9ad3-41a3-9675-7b20df070d63</t>
  </si>
  <si>
    <t>SAMA-500612</t>
  </si>
  <si>
    <t>BANK-600612</t>
  </si>
  <si>
    <t>TXN-700612</t>
  </si>
  <si>
    <t>Audrey Ross</t>
  </si>
  <si>
    <t>Howard, Kerr and Kelly</t>
  </si>
  <si>
    <t>112-17-6352</t>
  </si>
  <si>
    <t>GB60WLQC75112442412903</t>
  </si>
  <si>
    <t>0479ee24-2ef7-4a31-ab90-f5ed286a5f38</t>
  </si>
  <si>
    <t>SAMA-500613</t>
  </si>
  <si>
    <t>BANK-600613</t>
  </si>
  <si>
    <t>TXN-700613</t>
  </si>
  <si>
    <t>Christopher Leblanc</t>
  </si>
  <si>
    <t>Mcclure-Fowler</t>
  </si>
  <si>
    <t>307-35-5195</t>
  </si>
  <si>
    <t>GB46IHSP51564263931192</t>
  </si>
  <si>
    <t>f6427705-5d3a-4b09-9aec-28968cf44d38</t>
  </si>
  <si>
    <t>SAMA-500614</t>
  </si>
  <si>
    <t>BANK-600614</t>
  </si>
  <si>
    <t>TXN-700614</t>
  </si>
  <si>
    <t>Lisa Hickman</t>
  </si>
  <si>
    <t>Wright Inc</t>
  </si>
  <si>
    <t>690-80-9518</t>
  </si>
  <si>
    <t>GB07AZTX12032581120834</t>
  </si>
  <si>
    <t>93aa7beb-de0d-4b89-ab46-1896c4b73287</t>
  </si>
  <si>
    <t>SAMA-500615</t>
  </si>
  <si>
    <t>BANK-600615</t>
  </si>
  <si>
    <t>TXN-700615</t>
  </si>
  <si>
    <t>Maria Anderson</t>
  </si>
  <si>
    <t>Holmes Inc</t>
  </si>
  <si>
    <t>419-20-4338</t>
  </si>
  <si>
    <t>GB95BTER68039242220679</t>
  </si>
  <si>
    <t>5f6c50ca-ec0b-43e1-b7d1-282c215a305c</t>
  </si>
  <si>
    <t>SAMA-500616</t>
  </si>
  <si>
    <t>BANK-600616</t>
  </si>
  <si>
    <t>TXN-700616</t>
  </si>
  <si>
    <t>Cathy Wiggins</t>
  </si>
  <si>
    <t>Bennett Ltd</t>
  </si>
  <si>
    <t>019-48-4892</t>
  </si>
  <si>
    <t>GB30KMJF21833556984126</t>
  </si>
  <si>
    <t>375e21bb-126d-4661-a1ff-4510c753eea5</t>
  </si>
  <si>
    <t>SAMA-500617</t>
  </si>
  <si>
    <t>BANK-600617</t>
  </si>
  <si>
    <t>TXN-700617</t>
  </si>
  <si>
    <t>Leonard Young</t>
  </si>
  <si>
    <t>Reed and Sons</t>
  </si>
  <si>
    <t>654-50-4396</t>
  </si>
  <si>
    <t>GB38JYHM11587656404188</t>
  </si>
  <si>
    <t>e307ead3-5bf4-4879-9ec2-fb3a5cb2df5a</t>
  </si>
  <si>
    <t>SAMA-500618</t>
  </si>
  <si>
    <t>BANK-600618</t>
  </si>
  <si>
    <t>TXN-700618</t>
  </si>
  <si>
    <t>Thomas Gordon</t>
  </si>
  <si>
    <t>Johnson, Heath and Castro</t>
  </si>
  <si>
    <t>517-75-0915</t>
  </si>
  <si>
    <t>GB05HQFX33691066082116</t>
  </si>
  <si>
    <t>fccddb6c-f643-4e24-81c5-1d79cdb77821</t>
  </si>
  <si>
    <t>SAMA-500619</t>
  </si>
  <si>
    <t>BANK-600619</t>
  </si>
  <si>
    <t>TXN-700619</t>
  </si>
  <si>
    <t>Ronald Wilkinson</t>
  </si>
  <si>
    <t>Reid-Hendrix</t>
  </si>
  <si>
    <t>882-55-0971</t>
  </si>
  <si>
    <t>GB39DLGE44539424441985</t>
  </si>
  <si>
    <t>3b7354f6-ce98-442e-8df7-1bfbed274855</t>
  </si>
  <si>
    <t>SAMA-500620</t>
  </si>
  <si>
    <t>BANK-600620</t>
  </si>
  <si>
    <t>TXN-700620</t>
  </si>
  <si>
    <t>Samuel Johnson</t>
  </si>
  <si>
    <t>Robinson-Meyer</t>
  </si>
  <si>
    <t>109-80-1147</t>
  </si>
  <si>
    <t>GB18MOVI74016340239724</t>
  </si>
  <si>
    <t>39db01ab-63ec-41cf-a8ce-8d124bc01b0e</t>
  </si>
  <si>
    <t>SAMA-500621</t>
  </si>
  <si>
    <t>BANK-600621</t>
  </si>
  <si>
    <t>TXN-700621</t>
  </si>
  <si>
    <t>Chase Nelson</t>
  </si>
  <si>
    <t>Ward, Powell and Schwartz</t>
  </si>
  <si>
    <t>793-36-5692</t>
  </si>
  <si>
    <t>GB33SAAB94566473985526</t>
  </si>
  <si>
    <t>e17d0ac1-fed9-4c96-aff5-04dae89c7913</t>
  </si>
  <si>
    <t>SAMA-500622</t>
  </si>
  <si>
    <t>BANK-600622</t>
  </si>
  <si>
    <t>TXN-700622</t>
  </si>
  <si>
    <t>Patricia Odom</t>
  </si>
  <si>
    <t>Perez Inc</t>
  </si>
  <si>
    <t>457-01-5823</t>
  </si>
  <si>
    <t>GB04WXLR67560147549633</t>
  </si>
  <si>
    <t>8ccca748-cb32-4ca4-a0a2-eb3f2cb1af79</t>
  </si>
  <si>
    <t>SAMA-500623</t>
  </si>
  <si>
    <t>BANK-600623</t>
  </si>
  <si>
    <t>TXN-700623</t>
  </si>
  <si>
    <t>Kurt Martin</t>
  </si>
  <si>
    <t>Keller and Sons</t>
  </si>
  <si>
    <t>167-20-4161</t>
  </si>
  <si>
    <t>GB76XJWA22444877122023</t>
  </si>
  <si>
    <t>193e818d-3961-44ff-837a-2cb360a1ed2f</t>
  </si>
  <si>
    <t>SAMA-500624</t>
  </si>
  <si>
    <t>BANK-600624</t>
  </si>
  <si>
    <t>TXN-700624</t>
  </si>
  <si>
    <t>Beth Vasquez</t>
  </si>
  <si>
    <t>Hamilton, Rodriguez and Strong</t>
  </si>
  <si>
    <t>718-16-6252</t>
  </si>
  <si>
    <t>GB62CMWU52370678803408</t>
  </si>
  <si>
    <t>f9a3edf7-d9cf-410e-9b64-93fb278bc6e2</t>
  </si>
  <si>
    <t>SAMA-500625</t>
  </si>
  <si>
    <t>BANK-600625</t>
  </si>
  <si>
    <t>TXN-700625</t>
  </si>
  <si>
    <t>Kathryn Harris</t>
  </si>
  <si>
    <t>Kline Ltd</t>
  </si>
  <si>
    <t>045-31-1481</t>
  </si>
  <si>
    <t>GB91MUDF38075619450244</t>
  </si>
  <si>
    <t>4a44eb53-cfb8-4181-8ceb-67dedd6776e3</t>
  </si>
  <si>
    <t>SAMA-500626</t>
  </si>
  <si>
    <t>BANK-600626</t>
  </si>
  <si>
    <t>TXN-700626</t>
  </si>
  <si>
    <t>Diana Johnson</t>
  </si>
  <si>
    <t>Carroll Ltd</t>
  </si>
  <si>
    <t>576-89-6744</t>
  </si>
  <si>
    <t>GB40HZQP60428043133163</t>
  </si>
  <si>
    <t>f28869bb-e501-4c36-bb87-61eef89bd45f</t>
  </si>
  <si>
    <t>SAMA-500627</t>
  </si>
  <si>
    <t>BANK-600627</t>
  </si>
  <si>
    <t>TXN-700627</t>
  </si>
  <si>
    <t>Jesus Diaz</t>
  </si>
  <si>
    <t>Miranda, Wagner and Gardner</t>
  </si>
  <si>
    <t>168-89-4302</t>
  </si>
  <si>
    <t>GB47NIVD29357893617718</t>
  </si>
  <si>
    <t>e28fc530-dc91-4538-829b-1aa365f00833</t>
  </si>
  <si>
    <t>SAMA-500628</t>
  </si>
  <si>
    <t>BANK-600628</t>
  </si>
  <si>
    <t>TXN-700628</t>
  </si>
  <si>
    <t>Melanie Norton</t>
  </si>
  <si>
    <t>Roberts-Holt</t>
  </si>
  <si>
    <t>152-86-2529</t>
  </si>
  <si>
    <t>GB13MNFI39602175535442</t>
  </si>
  <si>
    <t>d018ef5e-dbd0-4469-b2df-9240553302a6</t>
  </si>
  <si>
    <t>SAMA-500629</t>
  </si>
  <si>
    <t>BANK-600629</t>
  </si>
  <si>
    <t>TXN-700629</t>
  </si>
  <si>
    <t>Jones-Ortega</t>
  </si>
  <si>
    <t>207-68-9099</t>
  </si>
  <si>
    <t>GB90QMDU28660060930590</t>
  </si>
  <si>
    <t>3a86e618-1274-4e2a-a0bb-74b0b491c990</t>
  </si>
  <si>
    <t>SAMA-500630</t>
  </si>
  <si>
    <t>BANK-600630</t>
  </si>
  <si>
    <t>TXN-700630</t>
  </si>
  <si>
    <t>Gregory Gill</t>
  </si>
  <si>
    <t>Mercer, Gallegos and Rowe</t>
  </si>
  <si>
    <t>653-49-4508</t>
  </si>
  <si>
    <t>GB89UGYP01284281384013</t>
  </si>
  <si>
    <t>16a1864d-3430-4666-a3d7-b0082d767d67</t>
  </si>
  <si>
    <t>SAMA-500631</t>
  </si>
  <si>
    <t>BANK-600631</t>
  </si>
  <si>
    <t>TXN-700631</t>
  </si>
  <si>
    <t>Jennifer Hicks</t>
  </si>
  <si>
    <t>Gray-Perry</t>
  </si>
  <si>
    <t>215-41-3752</t>
  </si>
  <si>
    <t>GB57JIIW49776734806205</t>
  </si>
  <si>
    <t>4c02ec3b-3478-4326-a8b1-cb1e6d6ae63a</t>
  </si>
  <si>
    <t>SAMA-500632</t>
  </si>
  <si>
    <t>BANK-600632</t>
  </si>
  <si>
    <t>TXN-700632</t>
  </si>
  <si>
    <t>Dawn Wolf</t>
  </si>
  <si>
    <t>Davidson-Malone</t>
  </si>
  <si>
    <t>509-54-2856</t>
  </si>
  <si>
    <t>GB95BMAZ32965986621822</t>
  </si>
  <si>
    <t>ff654b64-5574-4e98-98fa-21ea1245ea15</t>
  </si>
  <si>
    <t>SAMA-500633</t>
  </si>
  <si>
    <t>BANK-600633</t>
  </si>
  <si>
    <t>TXN-700633</t>
  </si>
  <si>
    <t>Joseph Knight</t>
  </si>
  <si>
    <t>Chase-Gardner</t>
  </si>
  <si>
    <t>551-49-6820</t>
  </si>
  <si>
    <t>GB67BUSA22299931284351</t>
  </si>
  <si>
    <t>165d5f5d-c2bc-4de3-bc03-85203f7f7aa5</t>
  </si>
  <si>
    <t>SAMA-500634</t>
  </si>
  <si>
    <t>BANK-600634</t>
  </si>
  <si>
    <t>TXN-700634</t>
  </si>
  <si>
    <t>Monica Price</t>
  </si>
  <si>
    <t>Robinson, Vaughn and Henry</t>
  </si>
  <si>
    <t>157-93-7361</t>
  </si>
  <si>
    <t>GB16QGXQ57429923606556</t>
  </si>
  <si>
    <t>596453f6-0a7f-4d42-917d-dcca8821b19e</t>
  </si>
  <si>
    <t>SAMA-500635</t>
  </si>
  <si>
    <t>BANK-600635</t>
  </si>
  <si>
    <t>TXN-700635</t>
  </si>
  <si>
    <t>Michael Gomez</t>
  </si>
  <si>
    <t>Cannon Inc</t>
  </si>
  <si>
    <t>598-58-4436</t>
  </si>
  <si>
    <t>GB51GKQG28916278027280</t>
  </si>
  <si>
    <t>9e057345-8980-4186-a172-4f21c674673a</t>
  </si>
  <si>
    <t>SAMA-500636</t>
  </si>
  <si>
    <t>BANK-600636</t>
  </si>
  <si>
    <t>TXN-700636</t>
  </si>
  <si>
    <t>Michael Bruce</t>
  </si>
  <si>
    <t>Garcia Group</t>
  </si>
  <si>
    <t>273-66-2859</t>
  </si>
  <si>
    <t>GB75GTCE16554912160648</t>
  </si>
  <si>
    <t>f6492005-094f-429c-b6d7-a95e9aaa7ead</t>
  </si>
  <si>
    <t>SAMA-500637</t>
  </si>
  <si>
    <t>BANK-600637</t>
  </si>
  <si>
    <t>TXN-700637</t>
  </si>
  <si>
    <t>Samantha Evans</t>
  </si>
  <si>
    <t>Ross-Christian</t>
  </si>
  <si>
    <t>395-66-3766</t>
  </si>
  <si>
    <t>GB71TQGO64555319197087</t>
  </si>
  <si>
    <t>c10585e3-51a2-4fe9-ac21-5b17bc6158e7</t>
  </si>
  <si>
    <t>SAMA-500638</t>
  </si>
  <si>
    <t>BANK-600638</t>
  </si>
  <si>
    <t>TXN-700638</t>
  </si>
  <si>
    <t>Pamela Carrillo</t>
  </si>
  <si>
    <t>Foster, Burton and Mathis</t>
  </si>
  <si>
    <t>833-06-6019</t>
  </si>
  <si>
    <t>GB33FCNB37405002626001</t>
  </si>
  <si>
    <t>4135f8ca-cce5-4f9c-a10a-68654651d620</t>
  </si>
  <si>
    <t>SAMA-500639</t>
  </si>
  <si>
    <t>BANK-600639</t>
  </si>
  <si>
    <t>TXN-700639</t>
  </si>
  <si>
    <t>Karen Liu</t>
  </si>
  <si>
    <t>Oconnell and Sons</t>
  </si>
  <si>
    <t>218-50-9574</t>
  </si>
  <si>
    <t>GB32RLYV69175237586682</t>
  </si>
  <si>
    <t>385bc3ca-3003-43c3-bbbd-38a566810228</t>
  </si>
  <si>
    <t>SAMA-500640</t>
  </si>
  <si>
    <t>BANK-600640</t>
  </si>
  <si>
    <t>TXN-700640</t>
  </si>
  <si>
    <t>Jim Clark</t>
  </si>
  <si>
    <t>Kirby-Vargas</t>
  </si>
  <si>
    <t>664-76-7256</t>
  </si>
  <si>
    <t>GB85BQEO46562582595160</t>
  </si>
  <si>
    <t>779d8242-6c67-49e9-82bf-7140fae0ac6c</t>
  </si>
  <si>
    <t>SAMA-500641</t>
  </si>
  <si>
    <t>BANK-600641</t>
  </si>
  <si>
    <t>TXN-700641</t>
  </si>
  <si>
    <t>Christopher Carroll</t>
  </si>
  <si>
    <t>Ferguson PLC</t>
  </si>
  <si>
    <t>743-08-4924</t>
  </si>
  <si>
    <t>GB27ZPLH44972813042841</t>
  </si>
  <si>
    <t>0badee7e-8989-44b8-8c99-78476892957d</t>
  </si>
  <si>
    <t>SAMA-500642</t>
  </si>
  <si>
    <t>BANK-600642</t>
  </si>
  <si>
    <t>TXN-700642</t>
  </si>
  <si>
    <t>Lauren White</t>
  </si>
  <si>
    <t>Hall, Alexander and Scott</t>
  </si>
  <si>
    <t>391-64-7046</t>
  </si>
  <si>
    <t>GB60EJDW59731269645431</t>
  </si>
  <si>
    <t>8002e481-843c-4523-b358-4b8f6f119769</t>
  </si>
  <si>
    <t>SAMA-500643</t>
  </si>
  <si>
    <t>BANK-600643</t>
  </si>
  <si>
    <t>TXN-700643</t>
  </si>
  <si>
    <t>Michaela Smith</t>
  </si>
  <si>
    <t>Martinez, Smith and Rivera</t>
  </si>
  <si>
    <t>040-58-0674</t>
  </si>
  <si>
    <t>GB97XPHH69279825866250</t>
  </si>
  <si>
    <t>d5452f50-cce5-45ae-87a0-197a0402cb2a</t>
  </si>
  <si>
    <t>SAMA-500644</t>
  </si>
  <si>
    <t>BANK-600644</t>
  </si>
  <si>
    <t>TXN-700644</t>
  </si>
  <si>
    <t>Anthony Harrell</t>
  </si>
  <si>
    <t>Cline Ltd</t>
  </si>
  <si>
    <t>139-84-8400</t>
  </si>
  <si>
    <t>GB74ASAX32907061412112</t>
  </si>
  <si>
    <t>372fb9c3-6c6f-4925-b731-280c73a26c11</t>
  </si>
  <si>
    <t>SAMA-500645</t>
  </si>
  <si>
    <t>BANK-600645</t>
  </si>
  <si>
    <t>TXN-700645</t>
  </si>
  <si>
    <t>Todd Ford</t>
  </si>
  <si>
    <t>Kim and Sons</t>
  </si>
  <si>
    <t>054-59-8267</t>
  </si>
  <si>
    <t>GB34QUDW57742570322430</t>
  </si>
  <si>
    <t>d476fd61-fe5a-4bf5-9761-bd2b3f5a678e</t>
  </si>
  <si>
    <t>SAMA-500646</t>
  </si>
  <si>
    <t>BANK-600646</t>
  </si>
  <si>
    <t>TXN-700646</t>
  </si>
  <si>
    <t>Jillian Gilbert</t>
  </si>
  <si>
    <t>Noble and Sons</t>
  </si>
  <si>
    <t>663-09-3391</t>
  </si>
  <si>
    <t>GB78ZGRL72854520637573</t>
  </si>
  <si>
    <t>2bb6a96b-bd73-4fce-91ab-bf5ff40168a9</t>
  </si>
  <si>
    <t>SAMA-500647</t>
  </si>
  <si>
    <t>BANK-600647</t>
  </si>
  <si>
    <t>TXN-700647</t>
  </si>
  <si>
    <t>Robert Oconnell</t>
  </si>
  <si>
    <t>Vasquez and Sons</t>
  </si>
  <si>
    <t>382-14-0316</t>
  </si>
  <si>
    <t>GB45KKIM66770253002786</t>
  </si>
  <si>
    <t>9d37c5a2-df23-4987-97b2-25c000d1fa73</t>
  </si>
  <si>
    <t>SAMA-500648</t>
  </si>
  <si>
    <t>BANK-600648</t>
  </si>
  <si>
    <t>TXN-700648</t>
  </si>
  <si>
    <t>Alicia Miller</t>
  </si>
  <si>
    <t>Martinez-Stevens</t>
  </si>
  <si>
    <t>815-80-9264</t>
  </si>
  <si>
    <t>GB88DZHW14989640332394</t>
  </si>
  <si>
    <t>854e6f23-85e9-4ca9-9be5-7fa0d7815de0</t>
  </si>
  <si>
    <t>SAMA-500649</t>
  </si>
  <si>
    <t>BANK-600649</t>
  </si>
  <si>
    <t>TXN-700649</t>
  </si>
  <si>
    <t>Linda Harrison</t>
  </si>
  <si>
    <t>Patterson LLC</t>
  </si>
  <si>
    <t>313-32-7608</t>
  </si>
  <si>
    <t>GB78HNUI07410865725741</t>
  </si>
  <si>
    <t>489e4881-de88-414c-9a21-2d40922a198f</t>
  </si>
  <si>
    <t>SAMA-500650</t>
  </si>
  <si>
    <t>BANK-600650</t>
  </si>
  <si>
    <t>TXN-700650</t>
  </si>
  <si>
    <t>David Craig</t>
  </si>
  <si>
    <t>446-20-2984</t>
  </si>
  <si>
    <t>GB92HBTV46629192126321</t>
  </si>
  <si>
    <t>d30589d7-b3b8-47b6-85bf-74352a9ee40d</t>
  </si>
  <si>
    <t>SAMA-500651</t>
  </si>
  <si>
    <t>BANK-600651</t>
  </si>
  <si>
    <t>TXN-700651</t>
  </si>
  <si>
    <t>Kelsey Johnson</t>
  </si>
  <si>
    <t>Smith, Gonzales and Williams</t>
  </si>
  <si>
    <t>420-64-3014</t>
  </si>
  <si>
    <t>GB07LSZL64564287486856</t>
  </si>
  <si>
    <t>ea3d9ebc-d68f-474b-8ac5-5248d93ad071</t>
  </si>
  <si>
    <t>SAMA-500652</t>
  </si>
  <si>
    <t>BANK-600652</t>
  </si>
  <si>
    <t>TXN-700652</t>
  </si>
  <si>
    <t>Derrick Garcia</t>
  </si>
  <si>
    <t>Jenkins Inc</t>
  </si>
  <si>
    <t>515-96-2910</t>
  </si>
  <si>
    <t>GB75DCIS41802214605572</t>
  </si>
  <si>
    <t>ec8cad19-d959-410a-9206-244c6d46ed4c</t>
  </si>
  <si>
    <t>SAMA-500653</t>
  </si>
  <si>
    <t>BANK-600653</t>
  </si>
  <si>
    <t>TXN-700653</t>
  </si>
  <si>
    <t>Amber Ali</t>
  </si>
  <si>
    <t>Hood Inc</t>
  </si>
  <si>
    <t>219-09-9649</t>
  </si>
  <si>
    <t>GB96QBJI43295084714399</t>
  </si>
  <si>
    <t>c02c9ba2-4a4b-43e6-8035-3f4a525664ad</t>
  </si>
  <si>
    <t>SAMA-500654</t>
  </si>
  <si>
    <t>BANK-600654</t>
  </si>
  <si>
    <t>TXN-700654</t>
  </si>
  <si>
    <t>Sierra Miller</t>
  </si>
  <si>
    <t>Jones, Kelley and Gonzalez</t>
  </si>
  <si>
    <t>659-89-3065</t>
  </si>
  <si>
    <t>GB26JQTJ00102183083202</t>
  </si>
  <si>
    <t>62951dcc-2132-4668-ac49-ace769152d61</t>
  </si>
  <si>
    <t>SAMA-500655</t>
  </si>
  <si>
    <t>BANK-600655</t>
  </si>
  <si>
    <t>TXN-700655</t>
  </si>
  <si>
    <t>Joshua Combs</t>
  </si>
  <si>
    <t>Zimmerman, Edwards and Contreras</t>
  </si>
  <si>
    <t>437-59-8008</t>
  </si>
  <si>
    <t>GB12SNCU15458731467747</t>
  </si>
  <si>
    <t>34434e1b-17da-40e2-b8ac-97a8124f84e4</t>
  </si>
  <si>
    <t>SAMA-500656</t>
  </si>
  <si>
    <t>BANK-600656</t>
  </si>
  <si>
    <t>TXN-700656</t>
  </si>
  <si>
    <t>Courtney Cruz</t>
  </si>
  <si>
    <t>Smith, Alvarado and Johnson</t>
  </si>
  <si>
    <t>799-79-1321</t>
  </si>
  <si>
    <t>GB15BFBR29442671294985</t>
  </si>
  <si>
    <t>3e235161-bba6-458d-9cdd-cfd52ebc87ac</t>
  </si>
  <si>
    <t>SAMA-500657</t>
  </si>
  <si>
    <t>BANK-600657</t>
  </si>
  <si>
    <t>TXN-700657</t>
  </si>
  <si>
    <t>Brandon Hoffman</t>
  </si>
  <si>
    <t>Gomez PLC</t>
  </si>
  <si>
    <t>852-64-7613</t>
  </si>
  <si>
    <t>GB10OPAY24091637288763</t>
  </si>
  <si>
    <t>c13d7690-56c0-419f-ba7b-6947abba585e</t>
  </si>
  <si>
    <t>SAMA-500658</t>
  </si>
  <si>
    <t>BANK-600658</t>
  </si>
  <si>
    <t>TXN-700658</t>
  </si>
  <si>
    <t>Sean Simmons</t>
  </si>
  <si>
    <t>George, James and Orr</t>
  </si>
  <si>
    <t>107-11-9024</t>
  </si>
  <si>
    <t>GB84YCMP02052864316092</t>
  </si>
  <si>
    <t>d666f074-f3a3-4a7c-a8eb-e1cd52ee58ec</t>
  </si>
  <si>
    <t>SAMA-500659</t>
  </si>
  <si>
    <t>BANK-600659</t>
  </si>
  <si>
    <t>TXN-700659</t>
  </si>
  <si>
    <t>Robert Green</t>
  </si>
  <si>
    <t>Houston Group</t>
  </si>
  <si>
    <t>498-30-7989</t>
  </si>
  <si>
    <t>GB40IXQL70434798994897</t>
  </si>
  <si>
    <t>882636c0-a7cd-44d4-bbe3-cbc6f1720fd1</t>
  </si>
  <si>
    <t>SAMA-500660</t>
  </si>
  <si>
    <t>BANK-600660</t>
  </si>
  <si>
    <t>TXN-700660</t>
  </si>
  <si>
    <t>Jenny Holland</t>
  </si>
  <si>
    <t>Hunt, Stevens and Berry</t>
  </si>
  <si>
    <t>538-73-3965</t>
  </si>
  <si>
    <t>GB83UZPU66076757290952</t>
  </si>
  <si>
    <t>30324bbd-9c3d-42c5-b674-25f4fb928a67</t>
  </si>
  <si>
    <t>SAMA-500661</t>
  </si>
  <si>
    <t>BANK-600661</t>
  </si>
  <si>
    <t>TXN-700661</t>
  </si>
  <si>
    <t>Andrew Deleon</t>
  </si>
  <si>
    <t>Smith-Trujillo</t>
  </si>
  <si>
    <t>484-30-1649</t>
  </si>
  <si>
    <t>GB20AERX48255284604096</t>
  </si>
  <si>
    <t>b4ec5ad8-757b-4561-894d-79cb60e075ba</t>
  </si>
  <si>
    <t>SAMA-500662</t>
  </si>
  <si>
    <t>BANK-600662</t>
  </si>
  <si>
    <t>TXN-700662</t>
  </si>
  <si>
    <t>Joel Silva</t>
  </si>
  <si>
    <t>Lopez, Garcia and Miller</t>
  </si>
  <si>
    <t>316-70-3351</t>
  </si>
  <si>
    <t>GB59PMSS70488305713742</t>
  </si>
  <si>
    <t>fe715119-fa48-42d7-8e9d-b0a2c2f76566</t>
  </si>
  <si>
    <t>SAMA-500663</t>
  </si>
  <si>
    <t>BANK-600663</t>
  </si>
  <si>
    <t>TXN-700663</t>
  </si>
  <si>
    <t>Chelsea Herman</t>
  </si>
  <si>
    <t>Smith-Beasley</t>
  </si>
  <si>
    <t>455-55-6149</t>
  </si>
  <si>
    <t>GB36WYBS97473966097133</t>
  </si>
  <si>
    <t>34bf5dfc-f046-4827-aafb-5df6d4b90d08</t>
  </si>
  <si>
    <t>SAMA-500664</t>
  </si>
  <si>
    <t>BANK-600664</t>
  </si>
  <si>
    <t>TXN-700664</t>
  </si>
  <si>
    <t>Christopher Chapman</t>
  </si>
  <si>
    <t>Evans and Sons</t>
  </si>
  <si>
    <t>521-39-8856</t>
  </si>
  <si>
    <t>GB79OWMK11805204372252</t>
  </si>
  <si>
    <t>7b1452b1-c0a1-41cc-8d77-36920b16d5da</t>
  </si>
  <si>
    <t>SAMA-500665</t>
  </si>
  <si>
    <t>BANK-600665</t>
  </si>
  <si>
    <t>TXN-700665</t>
  </si>
  <si>
    <t>Dustin Rogers</t>
  </si>
  <si>
    <t>Farrell Inc</t>
  </si>
  <si>
    <t>766-45-7458</t>
  </si>
  <si>
    <t>GB85NQGC42466221891247</t>
  </si>
  <si>
    <t>1997a30a-0339-41a1-8f4c-aa3bfaea1a3d</t>
  </si>
  <si>
    <t>SAMA-500666</t>
  </si>
  <si>
    <t>BANK-600666</t>
  </si>
  <si>
    <t>TXN-700666</t>
  </si>
  <si>
    <t>Jennifer Carter</t>
  </si>
  <si>
    <t>Kirby-Watkins</t>
  </si>
  <si>
    <t>365-32-4499</t>
  </si>
  <si>
    <t>GB74GBBW47337612015836</t>
  </si>
  <si>
    <t>e43836cb-a78b-4ebb-8265-b42e7979d032</t>
  </si>
  <si>
    <t>SAMA-500667</t>
  </si>
  <si>
    <t>BANK-600667</t>
  </si>
  <si>
    <t>TXN-700667</t>
  </si>
  <si>
    <t>Robert Myers</t>
  </si>
  <si>
    <t>Fleming and Sons</t>
  </si>
  <si>
    <t>494-52-9784</t>
  </si>
  <si>
    <t>GB83ZXMY90031654297439</t>
  </si>
  <si>
    <t>2175bda1-4726-423b-b19e-59e58e3cf7b4</t>
  </si>
  <si>
    <t>SAMA-500668</t>
  </si>
  <si>
    <t>BANK-600668</t>
  </si>
  <si>
    <t>TXN-700668</t>
  </si>
  <si>
    <t>Robert Hanson</t>
  </si>
  <si>
    <t>Porter, Clark and Pruitt</t>
  </si>
  <si>
    <t>729-47-4121</t>
  </si>
  <si>
    <t>GB84FOXU44206369273963</t>
  </si>
  <si>
    <t>4fd18a38-42ca-434b-8bfa-59acc6d2fff1</t>
  </si>
  <si>
    <t>SAMA-500669</t>
  </si>
  <si>
    <t>BANK-600669</t>
  </si>
  <si>
    <t>TXN-700669</t>
  </si>
  <si>
    <t>Scott Payne</t>
  </si>
  <si>
    <t>Garcia-Scott</t>
  </si>
  <si>
    <t>272-49-6873</t>
  </si>
  <si>
    <t>GB31LDYI38742435904286</t>
  </si>
  <si>
    <t>a9d54cdf-df0b-4f14-9759-0d080a7c2431</t>
  </si>
  <si>
    <t>SAMA-500670</t>
  </si>
  <si>
    <t>BANK-600670</t>
  </si>
  <si>
    <t>TXN-700670</t>
  </si>
  <si>
    <t>Tara Sellers</t>
  </si>
  <si>
    <t>Peters Inc</t>
  </si>
  <si>
    <t>550-23-6734</t>
  </si>
  <si>
    <t>GB43KCST29509120075737</t>
  </si>
  <si>
    <t>053a0035-7ee3-4b23-88f6-d00928b49928</t>
  </si>
  <si>
    <t>SAMA-500671</t>
  </si>
  <si>
    <t>BANK-600671</t>
  </si>
  <si>
    <t>TXN-700671</t>
  </si>
  <si>
    <t>Melvin Hicks</t>
  </si>
  <si>
    <t>Lopez Ltd</t>
  </si>
  <si>
    <t>495-26-5890</t>
  </si>
  <si>
    <t>GB62WRXW72804165554020</t>
  </si>
  <si>
    <t>7e3ea54d-f41f-470b-b3e9-5a91b563a12f</t>
  </si>
  <si>
    <t>SAMA-500672</t>
  </si>
  <si>
    <t>BANK-600672</t>
  </si>
  <si>
    <t>TXN-700672</t>
  </si>
  <si>
    <t>Monica Evans</t>
  </si>
  <si>
    <t>Evans-Bullock</t>
  </si>
  <si>
    <t>212-44-2846</t>
  </si>
  <si>
    <t>GB19FFUU05403961325519</t>
  </si>
  <si>
    <t>b279233e-8c66-48cb-9300-bb5027b8cd14</t>
  </si>
  <si>
    <t>SAMA-500673</t>
  </si>
  <si>
    <t>BANK-600673</t>
  </si>
  <si>
    <t>TXN-700673</t>
  </si>
  <si>
    <t>Justin Coleman</t>
  </si>
  <si>
    <t>Martin, Sullivan and Green</t>
  </si>
  <si>
    <t>101-32-0466</t>
  </si>
  <si>
    <t>GB20BZFW84359729050936</t>
  </si>
  <si>
    <t>f1ad4fd8-c665-462e-aa1e-df7e5435c7a7</t>
  </si>
  <si>
    <t>SAMA-500674</t>
  </si>
  <si>
    <t>BANK-600674</t>
  </si>
  <si>
    <t>TXN-700674</t>
  </si>
  <si>
    <t>Yvonne Livingston</t>
  </si>
  <si>
    <t>Fisher-Myers</t>
  </si>
  <si>
    <t>045-81-4824</t>
  </si>
  <si>
    <t>GB11QVUS79975532096928</t>
  </si>
  <si>
    <t>fc1b21e9-d052-46cf-b462-91ea39d85f6a</t>
  </si>
  <si>
    <t>SAMA-500675</t>
  </si>
  <si>
    <t>BANK-600675</t>
  </si>
  <si>
    <t>TXN-700675</t>
  </si>
  <si>
    <t>Christopher Moyer</t>
  </si>
  <si>
    <t>Chavez-Lindsey</t>
  </si>
  <si>
    <t>032-42-5405</t>
  </si>
  <si>
    <t>GB70JWZD93843296595522</t>
  </si>
  <si>
    <t>7517d8e4-cfbb-4163-ad2f-5e32048694be</t>
  </si>
  <si>
    <t>SAMA-500676</t>
  </si>
  <si>
    <t>BANK-600676</t>
  </si>
  <si>
    <t>TXN-700676</t>
  </si>
  <si>
    <t>Michael Russell</t>
  </si>
  <si>
    <t>Miller, Stone and Hernandez</t>
  </si>
  <si>
    <t>839-10-3261</t>
  </si>
  <si>
    <t>GB30XIRL73866960953442</t>
  </si>
  <si>
    <t>3d918543-5a7b-4b29-a510-33cf0fe96f75</t>
  </si>
  <si>
    <t>SAMA-500677</t>
  </si>
  <si>
    <t>BANK-600677</t>
  </si>
  <si>
    <t>TXN-700677</t>
  </si>
  <si>
    <t>Melissa Cummings</t>
  </si>
  <si>
    <t>Ford, Rogers and Weiss</t>
  </si>
  <si>
    <t>399-48-2151</t>
  </si>
  <si>
    <t>GB50TNXT26810494182784</t>
  </si>
  <si>
    <t>c16f319f-0dfa-45b7-83b1-99234b3730bb</t>
  </si>
  <si>
    <t>SAMA-500678</t>
  </si>
  <si>
    <t>BANK-600678</t>
  </si>
  <si>
    <t>TXN-700678</t>
  </si>
  <si>
    <t>Roy Johnson</t>
  </si>
  <si>
    <t>Phillips PLC</t>
  </si>
  <si>
    <t>685-18-6510</t>
  </si>
  <si>
    <t>GB37IAZO06595339170357</t>
  </si>
  <si>
    <t>2c675ac4-d135-4219-9125-8ac73c11dac6</t>
  </si>
  <si>
    <t>SAMA-500679</t>
  </si>
  <si>
    <t>BANK-600679</t>
  </si>
  <si>
    <t>TXN-700679</t>
  </si>
  <si>
    <t>Jeffrey Levy</t>
  </si>
  <si>
    <t>Schroeder, Rivera and Olson</t>
  </si>
  <si>
    <t>601-30-8087</t>
  </si>
  <si>
    <t>GB17DFUU74973547862099</t>
  </si>
  <si>
    <t>bad54c1c-7410-4a31-a583-9245a6ce3e74</t>
  </si>
  <si>
    <t>SAMA-500680</t>
  </si>
  <si>
    <t>BANK-600680</t>
  </si>
  <si>
    <t>TXN-700680</t>
  </si>
  <si>
    <t>Holly Dillon</t>
  </si>
  <si>
    <t>Lewis LLC</t>
  </si>
  <si>
    <t>032-17-1776</t>
  </si>
  <si>
    <t>GB28CGWE47966330185333</t>
  </si>
  <si>
    <t>acbc01f0-d37f-49b2-ba31-82142c8f724a</t>
  </si>
  <si>
    <t>SAMA-500681</t>
  </si>
  <si>
    <t>BANK-600681</t>
  </si>
  <si>
    <t>TXN-700681</t>
  </si>
  <si>
    <t>Kristina Vaughn</t>
  </si>
  <si>
    <t>Williams, Webb and Frazier</t>
  </si>
  <si>
    <t>886-76-4078</t>
  </si>
  <si>
    <t>GB03ARWR65140064270037</t>
  </si>
  <si>
    <t>1f32e7c7-51b7-4a05-8170-831f1b34d021</t>
  </si>
  <si>
    <t>SAMA-500682</t>
  </si>
  <si>
    <t>BANK-600682</t>
  </si>
  <si>
    <t>TXN-700682</t>
  </si>
  <si>
    <t>Robert Price</t>
  </si>
  <si>
    <t>Lewis-Becker</t>
  </si>
  <si>
    <t>356-74-4146</t>
  </si>
  <si>
    <t>GB85MHNC42381787058481</t>
  </si>
  <si>
    <t>540588fb-7790-4674-8795-11290ab2ac36</t>
  </si>
  <si>
    <t>SAMA-500683</t>
  </si>
  <si>
    <t>BANK-600683</t>
  </si>
  <si>
    <t>TXN-700683</t>
  </si>
  <si>
    <t>James Brooks</t>
  </si>
  <si>
    <t>Logan, Wilson and Martinez</t>
  </si>
  <si>
    <t>296-43-6496</t>
  </si>
  <si>
    <t>GB25YAOC62447741786684</t>
  </si>
  <si>
    <t>dee19eba-cac6-40c1-af99-300c235f084c</t>
  </si>
  <si>
    <t>SAMA-500684</t>
  </si>
  <si>
    <t>BANK-600684</t>
  </si>
  <si>
    <t>TXN-700684</t>
  </si>
  <si>
    <t>Dana Snyder</t>
  </si>
  <si>
    <t>Baker-Martinez</t>
  </si>
  <si>
    <t>553-46-4475</t>
  </si>
  <si>
    <t>GB65ZWMP10648840080874</t>
  </si>
  <si>
    <t>54b0b5de-62d8-4b81-b596-0bbdaf401edc</t>
  </si>
  <si>
    <t>SAMA-500685</t>
  </si>
  <si>
    <t>BANK-600685</t>
  </si>
  <si>
    <t>TXN-700685</t>
  </si>
  <si>
    <t>Joseph Calderon</t>
  </si>
  <si>
    <t>Sanchez, Bradford and Robinson</t>
  </si>
  <si>
    <t>436-45-0499</t>
  </si>
  <si>
    <t>GB18TUCO83955363968865</t>
  </si>
  <si>
    <t>7958d17b-c50c-43b3-bd32-69be7d563a15</t>
  </si>
  <si>
    <t>SAMA-500686</t>
  </si>
  <si>
    <t>BANK-600686</t>
  </si>
  <si>
    <t>TXN-700686</t>
  </si>
  <si>
    <t>Patricia Briggs</t>
  </si>
  <si>
    <t>Bell, Robinson and Hall</t>
  </si>
  <si>
    <t>554-23-1240</t>
  </si>
  <si>
    <t>GB65SPEB06656560747133</t>
  </si>
  <si>
    <t>ddbda4a8-c702-41a9-b179-fb0f9a00aad4</t>
  </si>
  <si>
    <t>SAMA-500687</t>
  </si>
  <si>
    <t>BANK-600687</t>
  </si>
  <si>
    <t>TXN-700687</t>
  </si>
  <si>
    <t>Christopher Beasley</t>
  </si>
  <si>
    <t>Nelson Inc</t>
  </si>
  <si>
    <t>687-25-2861</t>
  </si>
  <si>
    <t>GB54RLOC42352586258863</t>
  </si>
  <si>
    <t>6e718d09-160e-491b-84ea-c66877cb8ce0</t>
  </si>
  <si>
    <t>SAMA-500688</t>
  </si>
  <si>
    <t>BANK-600688</t>
  </si>
  <si>
    <t>TXN-700688</t>
  </si>
  <si>
    <t>Jasmine Pierce</t>
  </si>
  <si>
    <t>Fitzgerald PLC</t>
  </si>
  <si>
    <t>523-15-6476</t>
  </si>
  <si>
    <t>GB75GLSW57072178436264</t>
  </si>
  <si>
    <t>72374fb8-4caf-4a93-8e29-597b6b29ffdc</t>
  </si>
  <si>
    <t>SAMA-500689</t>
  </si>
  <si>
    <t>BANK-600689</t>
  </si>
  <si>
    <t>TXN-700689</t>
  </si>
  <si>
    <t>Jonathan Moore</t>
  </si>
  <si>
    <t>Drake, Farrell and Thompson</t>
  </si>
  <si>
    <t>039-43-5180</t>
  </si>
  <si>
    <t>GB65MMLO03909526579131</t>
  </si>
  <si>
    <t>bc1482a4-2cf1-4f16-8ac5-a8cc7161ee50</t>
  </si>
  <si>
    <t>SAMA-500690</t>
  </si>
  <si>
    <t>BANK-600690</t>
  </si>
  <si>
    <t>TXN-700690</t>
  </si>
  <si>
    <t>Joshua Hood</t>
  </si>
  <si>
    <t>Sweeney-Alexander</t>
  </si>
  <si>
    <t>228-57-0210</t>
  </si>
  <si>
    <t>GB18RNFO34480102875785</t>
  </si>
  <si>
    <t>13edae69-4b81-4b72-9c6f-2a4b2f2af902</t>
  </si>
  <si>
    <t>SAMA-500691</t>
  </si>
  <si>
    <t>BANK-600691</t>
  </si>
  <si>
    <t>TXN-700691</t>
  </si>
  <si>
    <t>Mrs. Rhonda Buck</t>
  </si>
  <si>
    <t>Moss-Carter</t>
  </si>
  <si>
    <t>592-54-6258</t>
  </si>
  <si>
    <t>GB82ZKDN80745705217275</t>
  </si>
  <si>
    <t>3e44f137-8663-4ab8-b19d-7fb05244045c</t>
  </si>
  <si>
    <t>SAMA-500692</t>
  </si>
  <si>
    <t>BANK-600692</t>
  </si>
  <si>
    <t>TXN-700692</t>
  </si>
  <si>
    <t>Kimberly Sanchez</t>
  </si>
  <si>
    <t>Benjamin LLC</t>
  </si>
  <si>
    <t>482-75-7259</t>
  </si>
  <si>
    <t>GB56BCXH15127979985086</t>
  </si>
  <si>
    <t>968797ab-a9f4-4edf-a507-e71eab671aa5</t>
  </si>
  <si>
    <t>SAMA-500693</t>
  </si>
  <si>
    <t>BANK-600693</t>
  </si>
  <si>
    <t>TXN-700693</t>
  </si>
  <si>
    <t>William Roberts</t>
  </si>
  <si>
    <t>Santos-Rios</t>
  </si>
  <si>
    <t>004-13-8278</t>
  </si>
  <si>
    <t>GB05OLME23219608041760</t>
  </si>
  <si>
    <t>d2169c98-7394-419c-9802-e25d9e4fb354</t>
  </si>
  <si>
    <t>SAMA-500694</t>
  </si>
  <si>
    <t>BANK-600694</t>
  </si>
  <si>
    <t>TXN-700694</t>
  </si>
  <si>
    <t>Lawrence Richardson</t>
  </si>
  <si>
    <t>Brown-Rodriguez</t>
  </si>
  <si>
    <t>547-31-8508</t>
  </si>
  <si>
    <t>GB40UWAC52963485520568</t>
  </si>
  <si>
    <t>8b21c3cc-2f7c-47fd-a223-fc6b504998c9</t>
  </si>
  <si>
    <t>SAMA-500695</t>
  </si>
  <si>
    <t>BANK-600695</t>
  </si>
  <si>
    <t>TXN-700695</t>
  </si>
  <si>
    <t>David Everett</t>
  </si>
  <si>
    <t>Jones LLC</t>
  </si>
  <si>
    <t>063-66-8354</t>
  </si>
  <si>
    <t>GB76BXLT09867671706655</t>
  </si>
  <si>
    <t>70ba1ad2-a1c9-4228-a065-e549231180bd</t>
  </si>
  <si>
    <t>SAMA-500696</t>
  </si>
  <si>
    <t>BANK-600696</t>
  </si>
  <si>
    <t>TXN-700696</t>
  </si>
  <si>
    <t>Ryan Walker</t>
  </si>
  <si>
    <t>Jones Inc</t>
  </si>
  <si>
    <t>166-19-0512</t>
  </si>
  <si>
    <t>GB63PFJT26003276545606</t>
  </si>
  <si>
    <t>1e274d2e-7353-4cb8-9b69-ffc9d0341334</t>
  </si>
  <si>
    <t>SAMA-500697</t>
  </si>
  <si>
    <t>BANK-600697</t>
  </si>
  <si>
    <t>TXN-700697</t>
  </si>
  <si>
    <t>Alicia Jackson</t>
  </si>
  <si>
    <t>Schmitt-Harper</t>
  </si>
  <si>
    <t>556-88-1011</t>
  </si>
  <si>
    <t>GB09CRMM65366346461883</t>
  </si>
  <si>
    <t>d5da3674-c636-4a8a-b811-78fc749929d3</t>
  </si>
  <si>
    <t>SAMA-500698</t>
  </si>
  <si>
    <t>BANK-600698</t>
  </si>
  <si>
    <t>TXN-700698</t>
  </si>
  <si>
    <t>Morgan Conway</t>
  </si>
  <si>
    <t>Santos PLC</t>
  </si>
  <si>
    <t>728-91-2994</t>
  </si>
  <si>
    <t>GB73OWTY55462335724272</t>
  </si>
  <si>
    <t>6a86646b-8ed2-4ba1-8266-5f913ea2b51d</t>
  </si>
  <si>
    <t>SAMA-500699</t>
  </si>
  <si>
    <t>BANK-600699</t>
  </si>
  <si>
    <t>TXN-700699</t>
  </si>
  <si>
    <t>Mary Martinez</t>
  </si>
  <si>
    <t>Scott, Guerra and Davis</t>
  </si>
  <si>
    <t>109-17-0370</t>
  </si>
  <si>
    <t>GB68LIOS88334585065717</t>
  </si>
  <si>
    <t>6dbcc443-161c-413e-92f5-4d6074b61590</t>
  </si>
  <si>
    <t>SAMA-500700</t>
  </si>
  <si>
    <t>BANK-600700</t>
  </si>
  <si>
    <t>TXN-700700</t>
  </si>
  <si>
    <t>George Schmitt</t>
  </si>
  <si>
    <t>White, Walker and Clayton</t>
  </si>
  <si>
    <t>696-09-6354</t>
  </si>
  <si>
    <t>GB96DIDH33319620242522</t>
  </si>
  <si>
    <t>faf841f9-0038-4f96-941b-e7fae4526ed1</t>
  </si>
  <si>
    <t>SAMA-500701</t>
  </si>
  <si>
    <t>BANK-600701</t>
  </si>
  <si>
    <t>TXN-700701</t>
  </si>
  <si>
    <t>Suzanne Wright</t>
  </si>
  <si>
    <t>Morgan LLC</t>
  </si>
  <si>
    <t>507-81-4499</t>
  </si>
  <si>
    <t>GB90MNAT23528380433206</t>
  </si>
  <si>
    <t>10e1f614-a95f-45fc-a7ce-f6b8d3879041</t>
  </si>
  <si>
    <t>SAMA-500702</t>
  </si>
  <si>
    <t>BANK-600702</t>
  </si>
  <si>
    <t>TXN-700702</t>
  </si>
  <si>
    <t>Miss Lisa Anderson</t>
  </si>
  <si>
    <t>Medina-Brooks</t>
  </si>
  <si>
    <t>223-77-7240</t>
  </si>
  <si>
    <t>GB51AQGG96719712751055</t>
  </si>
  <si>
    <t>1b015a4c-269e-495e-adc6-f1ec9913c36d</t>
  </si>
  <si>
    <t>SAMA-500703</t>
  </si>
  <si>
    <t>BANK-600703</t>
  </si>
  <si>
    <t>TXN-700703</t>
  </si>
  <si>
    <t>Carlos Blackwell</t>
  </si>
  <si>
    <t>Lowe and Sons</t>
  </si>
  <si>
    <t>885-21-7283</t>
  </si>
  <si>
    <t>GB49MWPS65554890033817</t>
  </si>
  <si>
    <t>2c9c606f-5420-4d5e-8fee-073eadc3b9df</t>
  </si>
  <si>
    <t>SAMA-500704</t>
  </si>
  <si>
    <t>BANK-600704</t>
  </si>
  <si>
    <t>TXN-700704</t>
  </si>
  <si>
    <t>Daniel Frazier</t>
  </si>
  <si>
    <t>Nguyen-Reed</t>
  </si>
  <si>
    <t>454-70-5330</t>
  </si>
  <si>
    <t>GB25ONQL49550634457057</t>
  </si>
  <si>
    <t>01a345b4-e746-462e-8440-fd7f81a74857</t>
  </si>
  <si>
    <t>SAMA-500705</t>
  </si>
  <si>
    <t>BANK-600705</t>
  </si>
  <si>
    <t>TXN-700705</t>
  </si>
  <si>
    <t>Sherry Brown</t>
  </si>
  <si>
    <t>George, Gonzalez and Garcia</t>
  </si>
  <si>
    <t>251-93-8921</t>
  </si>
  <si>
    <t>GB37KBNU26691033583110</t>
  </si>
  <si>
    <t>f57e584a-efef-4e7f-af0f-c125e1dd333c</t>
  </si>
  <si>
    <t>SAMA-500706</t>
  </si>
  <si>
    <t>BANK-600706</t>
  </si>
  <si>
    <t>TXN-700706</t>
  </si>
  <si>
    <t>James Lopez</t>
  </si>
  <si>
    <t>Smith, Hutchinson and Knox</t>
  </si>
  <si>
    <t>551-44-5784</t>
  </si>
  <si>
    <t>GB66ONSN46262275553906</t>
  </si>
  <si>
    <t>2cef6c31-0257-4d84-a99c-d617fc4123b6</t>
  </si>
  <si>
    <t>SAMA-500707</t>
  </si>
  <si>
    <t>BANK-600707</t>
  </si>
  <si>
    <t>TXN-700707</t>
  </si>
  <si>
    <t>Jason Koch</t>
  </si>
  <si>
    <t>Anthony LLC</t>
  </si>
  <si>
    <t>620-08-3396</t>
  </si>
  <si>
    <t>GB67NLHJ25535174798527</t>
  </si>
  <si>
    <t>6d161046-18ea-4dd3-a8d4-1380dcec07ca</t>
  </si>
  <si>
    <t>SAMA-500708</t>
  </si>
  <si>
    <t>BANK-600708</t>
  </si>
  <si>
    <t>TXN-700708</t>
  </si>
  <si>
    <t>Brandon Pope</t>
  </si>
  <si>
    <t>Hill-Parker</t>
  </si>
  <si>
    <t>150-40-0890</t>
  </si>
  <si>
    <t>GB75MFAI04191991530301</t>
  </si>
  <si>
    <t>341f0c7c-a5ec-4bfc-8028-8921e73302ac</t>
  </si>
  <si>
    <t>SAMA-500709</t>
  </si>
  <si>
    <t>BANK-600709</t>
  </si>
  <si>
    <t>TXN-700709</t>
  </si>
  <si>
    <t>Robert Garcia</t>
  </si>
  <si>
    <t>Davis, Lynch and Thompson</t>
  </si>
  <si>
    <t>071-49-9491</t>
  </si>
  <si>
    <t>GB42VJHY38696339939681</t>
  </si>
  <si>
    <t>c86e7d83-1f8a-4f32-94d5-30dabd70b040</t>
  </si>
  <si>
    <t>SAMA-500710</t>
  </si>
  <si>
    <t>BANK-600710</t>
  </si>
  <si>
    <t>TXN-700710</t>
  </si>
  <si>
    <t>Amy Carey</t>
  </si>
  <si>
    <t>Shelton, Taylor and Smith</t>
  </si>
  <si>
    <t>883-59-7008</t>
  </si>
  <si>
    <t>GB90WVEE26150381096950</t>
  </si>
  <si>
    <t>b6a3e293-6297-42df-919e-55426c7721c1</t>
  </si>
  <si>
    <t>SAMA-500711</t>
  </si>
  <si>
    <t>BANK-600711</t>
  </si>
  <si>
    <t>TXN-700711</t>
  </si>
  <si>
    <t>Megan Wood</t>
  </si>
  <si>
    <t>Henson, Martinez and Hall</t>
  </si>
  <si>
    <t>367-31-3459</t>
  </si>
  <si>
    <t>GB10WWRF50978420375691</t>
  </si>
  <si>
    <t>c80cd63a-d989-49e0-bbf4-d60c0744764c</t>
  </si>
  <si>
    <t>SAMA-500712</t>
  </si>
  <si>
    <t>BANK-600712</t>
  </si>
  <si>
    <t>TXN-700712</t>
  </si>
  <si>
    <t>William Spencer</t>
  </si>
  <si>
    <t>Hammond, Howard and Walter</t>
  </si>
  <si>
    <t>144-62-3229</t>
  </si>
  <si>
    <t>GB48LUBG98321447253740</t>
  </si>
  <si>
    <t>7bbd62ac-18f1-401e-a1cd-e1937f829a13</t>
  </si>
  <si>
    <t>SAMA-500713</t>
  </si>
  <si>
    <t>BANK-600713</t>
  </si>
  <si>
    <t>TXN-700713</t>
  </si>
  <si>
    <t>John Rice</t>
  </si>
  <si>
    <t>Villa, Garcia and Clarke</t>
  </si>
  <si>
    <t>620-25-3332</t>
  </si>
  <si>
    <t>GB48ZHWJ09982227341889</t>
  </si>
  <si>
    <t>4a5be00d-4a42-493f-8581-27d63fd43f20</t>
  </si>
  <si>
    <t>SAMA-500714</t>
  </si>
  <si>
    <t>BANK-600714</t>
  </si>
  <si>
    <t>TXN-700714</t>
  </si>
  <si>
    <t>Gloria Weeks</t>
  </si>
  <si>
    <t>Franklin, Haley and Church</t>
  </si>
  <si>
    <t>049-66-8994</t>
  </si>
  <si>
    <t>GB45XPZR36548269138766</t>
  </si>
  <si>
    <t>4cd9c751-e728-4119-b00a-2b8f365dc7eb</t>
  </si>
  <si>
    <t>SAMA-500715</t>
  </si>
  <si>
    <t>BANK-600715</t>
  </si>
  <si>
    <t>TXN-700715</t>
  </si>
  <si>
    <t>Rebekah Smith</t>
  </si>
  <si>
    <t>Wood LLC</t>
  </si>
  <si>
    <t>573-60-5959</t>
  </si>
  <si>
    <t>GB28VDJG92852528175858</t>
  </si>
  <si>
    <t>970499e8-24a8-4dd9-bae8-5a86dcb26e80</t>
  </si>
  <si>
    <t>SAMA-500716</t>
  </si>
  <si>
    <t>BANK-600716</t>
  </si>
  <si>
    <t>TXN-700716</t>
  </si>
  <si>
    <t>Jacob Williams</t>
  </si>
  <si>
    <t>Gaines and Sons</t>
  </si>
  <si>
    <t>326-35-0418</t>
  </si>
  <si>
    <t>GB83GJRF48022080547011</t>
  </si>
  <si>
    <t>3c635e75-fd73-4706-9e69-fff05062464d</t>
  </si>
  <si>
    <t>SAMA-500717</t>
  </si>
  <si>
    <t>BANK-600717</t>
  </si>
  <si>
    <t>TXN-700717</t>
  </si>
  <si>
    <t>Michael Bauer</t>
  </si>
  <si>
    <t>Soto-Lawson</t>
  </si>
  <si>
    <t>662-37-9611</t>
  </si>
  <si>
    <t>GB02BTWH32037586988892</t>
  </si>
  <si>
    <t>b94dd52d-276e-4490-b173-c160369a5ec2</t>
  </si>
  <si>
    <t>SAMA-500718</t>
  </si>
  <si>
    <t>BANK-600718</t>
  </si>
  <si>
    <t>TXN-700718</t>
  </si>
  <si>
    <t>Michele Carroll</t>
  </si>
  <si>
    <t>Bradley Inc</t>
  </si>
  <si>
    <t>648-81-5664</t>
  </si>
  <si>
    <t>GB13RYKB94651376401417</t>
  </si>
  <si>
    <t>5eaf3228-a787-4239-85e9-1c13e0c64373</t>
  </si>
  <si>
    <t>SAMA-500719</t>
  </si>
  <si>
    <t>BANK-600719</t>
  </si>
  <si>
    <t>TXN-700719</t>
  </si>
  <si>
    <t>Michelle Davis</t>
  </si>
  <si>
    <t>Hartman-Carter</t>
  </si>
  <si>
    <t>242-90-3375</t>
  </si>
  <si>
    <t>GB58XWLD95826493079359</t>
  </si>
  <si>
    <t>f212eae4-ad3a-43c3-88cd-f2cfd816ad22</t>
  </si>
  <si>
    <t>SAMA-500720</t>
  </si>
  <si>
    <t>BANK-600720</t>
  </si>
  <si>
    <t>TXN-700720</t>
  </si>
  <si>
    <t>Yvonne Clark</t>
  </si>
  <si>
    <t>Johnson, Hodges and Ho</t>
  </si>
  <si>
    <t>203-27-8970</t>
  </si>
  <si>
    <t>GB43QAYJ55114413778836</t>
  </si>
  <si>
    <t>432c9e7f-f739-492c-a611-bb2624f8af11</t>
  </si>
  <si>
    <t>SAMA-500721</t>
  </si>
  <si>
    <t>BANK-600721</t>
  </si>
  <si>
    <t>TXN-700721</t>
  </si>
  <si>
    <t>Paul Thompson</t>
  </si>
  <si>
    <t>Kelley, Pitts and Yang</t>
  </si>
  <si>
    <t>412-65-3262</t>
  </si>
  <si>
    <t>GB83OEUO30267250989507</t>
  </si>
  <si>
    <t>cdc12a83-bc93-4477-948a-1955f1ca7b12</t>
  </si>
  <si>
    <t>SAMA-500722</t>
  </si>
  <si>
    <t>BANK-600722</t>
  </si>
  <si>
    <t>TXN-700722</t>
  </si>
  <si>
    <t>Monica Rogers</t>
  </si>
  <si>
    <t>Huynh-Alvarado</t>
  </si>
  <si>
    <t>493-44-9800</t>
  </si>
  <si>
    <t>GB36YOTG74649600434961</t>
  </si>
  <si>
    <t>ee96f794-19ed-4fa2-9a7e-866051296ab8</t>
  </si>
  <si>
    <t>SAMA-500723</t>
  </si>
  <si>
    <t>BANK-600723</t>
  </si>
  <si>
    <t>TXN-700723</t>
  </si>
  <si>
    <t>Sandra Price</t>
  </si>
  <si>
    <t>Pena-Klein</t>
  </si>
  <si>
    <t>779-49-0862</t>
  </si>
  <si>
    <t>GB51HGCX69868446632997</t>
  </si>
  <si>
    <t>495f6e92-ddca-4303-9dd0-cd895acdd420</t>
  </si>
  <si>
    <t>SAMA-500724</t>
  </si>
  <si>
    <t>BANK-600724</t>
  </si>
  <si>
    <t>TXN-700724</t>
  </si>
  <si>
    <t>Kelly Smith</t>
  </si>
  <si>
    <t>Meyer PLC</t>
  </si>
  <si>
    <t>881-03-5302</t>
  </si>
  <si>
    <t>GB92VOJW34514097771693</t>
  </si>
  <si>
    <t>c1a08fd5-dc9b-4eac-9f42-bad30128c028</t>
  </si>
  <si>
    <t>SAMA-500725</t>
  </si>
  <si>
    <t>BANK-600725</t>
  </si>
  <si>
    <t>TXN-700725</t>
  </si>
  <si>
    <t>Connie Frey</t>
  </si>
  <si>
    <t>Mcmillan, Williams and Manning</t>
  </si>
  <si>
    <t>329-68-0310</t>
  </si>
  <si>
    <t>GB37RARC18116117139453</t>
  </si>
  <si>
    <t>d83cc440-411e-49a5-bd8c-95f104b65038</t>
  </si>
  <si>
    <t>SAMA-500726</t>
  </si>
  <si>
    <t>BANK-600726</t>
  </si>
  <si>
    <t>TXN-700726</t>
  </si>
  <si>
    <t>Stephanie Myers</t>
  </si>
  <si>
    <t>Campbell, Davis and Green</t>
  </si>
  <si>
    <t>123-93-9335</t>
  </si>
  <si>
    <t>GB42CBBE57722196553650</t>
  </si>
  <si>
    <t>ee438661-665d-4863-ba3a-d473e6b7863c</t>
  </si>
  <si>
    <t>SAMA-500727</t>
  </si>
  <si>
    <t>BANK-600727</t>
  </si>
  <si>
    <t>TXN-700727</t>
  </si>
  <si>
    <t>Anthony Richardson</t>
  </si>
  <si>
    <t>Cohen LLC</t>
  </si>
  <si>
    <t>870-10-3188</t>
  </si>
  <si>
    <t>GB48KGXT99094463315920</t>
  </si>
  <si>
    <t>a46c63af-438b-4ca6-93ca-599ba8a60190</t>
  </si>
  <si>
    <t>SAMA-500728</t>
  </si>
  <si>
    <t>BANK-600728</t>
  </si>
  <si>
    <t>TXN-700728</t>
  </si>
  <si>
    <t>Eric Castaneda</t>
  </si>
  <si>
    <t>Leonard-Phillips</t>
  </si>
  <si>
    <t>208-01-1198</t>
  </si>
  <si>
    <t>GB37TOAQ31191928379347</t>
  </si>
  <si>
    <t>e6fd0814-144f-44b0-b6cd-99f8026785d3</t>
  </si>
  <si>
    <t>SAMA-500729</t>
  </si>
  <si>
    <t>BANK-600729</t>
  </si>
  <si>
    <t>TXN-700729</t>
  </si>
  <si>
    <t>Luis Lee</t>
  </si>
  <si>
    <t>Gallegos, Lane and Moore</t>
  </si>
  <si>
    <t>223-75-0500</t>
  </si>
  <si>
    <t>GB79OXZN48240300845940</t>
  </si>
  <si>
    <t>d5edac45-fd78-45e5-984b-87dcd07d4e8c</t>
  </si>
  <si>
    <t>SAMA-500730</t>
  </si>
  <si>
    <t>BANK-600730</t>
  </si>
  <si>
    <t>TXN-700730</t>
  </si>
  <si>
    <t>Robert Burnett</t>
  </si>
  <si>
    <t>Malone Inc</t>
  </si>
  <si>
    <t>561-90-2540</t>
  </si>
  <si>
    <t>GB34UQWG34583626224679</t>
  </si>
  <si>
    <t>6b200a76-91a4-4d69-a2c3-a44648eb6d06</t>
  </si>
  <si>
    <t>SAMA-500731</t>
  </si>
  <si>
    <t>BANK-600731</t>
  </si>
  <si>
    <t>TXN-700731</t>
  </si>
  <si>
    <t>Molly Gonzalez</t>
  </si>
  <si>
    <t>Alvarado, Howell and Johnson</t>
  </si>
  <si>
    <t>206-30-1093</t>
  </si>
  <si>
    <t>GB09UEOS82625015065484</t>
  </si>
  <si>
    <t>3ff76048-9043-446f-9437-558d3ad43a29</t>
  </si>
  <si>
    <t>SAMA-500732</t>
  </si>
  <si>
    <t>BANK-600732</t>
  </si>
  <si>
    <t>TXN-700732</t>
  </si>
  <si>
    <t>Donna Marshall</t>
  </si>
  <si>
    <t>Page, Hughes and King</t>
  </si>
  <si>
    <t>403-08-5506</t>
  </si>
  <si>
    <t>GB24UOZD03728238836998</t>
  </si>
  <si>
    <t>d86db151-fe40-4571-a64d-6a03f2cc78ba</t>
  </si>
  <si>
    <t>SAMA-500733</t>
  </si>
  <si>
    <t>BANK-600733</t>
  </si>
  <si>
    <t>TXN-700733</t>
  </si>
  <si>
    <t>Andrea Johnson</t>
  </si>
  <si>
    <t>Fisher-Rodriguez</t>
  </si>
  <si>
    <t>470-95-3107</t>
  </si>
  <si>
    <t>GB91HMQE93755117834885</t>
  </si>
  <si>
    <t>ca51ea71-e6ac-4116-a606-648aef7dadcb</t>
  </si>
  <si>
    <t>SAMA-500734</t>
  </si>
  <si>
    <t>BANK-600734</t>
  </si>
  <si>
    <t>TXN-700734</t>
  </si>
  <si>
    <t>Julie Hall MD</t>
  </si>
  <si>
    <t>Wong-Petersen</t>
  </si>
  <si>
    <t>181-10-0090</t>
  </si>
  <si>
    <t>GB30ZYWE27119913386678</t>
  </si>
  <si>
    <t>c9ed9ae8-1a7c-4df1-9d42-40b2697c16a2</t>
  </si>
  <si>
    <t>SAMA-500735</t>
  </si>
  <si>
    <t>BANK-600735</t>
  </si>
  <si>
    <t>TXN-700735</t>
  </si>
  <si>
    <t>Jeffery Stephens</t>
  </si>
  <si>
    <t>Farrell-Jackson</t>
  </si>
  <si>
    <t>331-56-8941</t>
  </si>
  <si>
    <t>GB93EDPK03151515065852</t>
  </si>
  <si>
    <t>f639810a-8e54-4f5c-8394-f072aec16721</t>
  </si>
  <si>
    <t>SAMA-500736</t>
  </si>
  <si>
    <t>BANK-600736</t>
  </si>
  <si>
    <t>TXN-700736</t>
  </si>
  <si>
    <t>Hector James</t>
  </si>
  <si>
    <t>Frazier Ltd</t>
  </si>
  <si>
    <t>278-34-2494</t>
  </si>
  <si>
    <t>GB49LCCP65390737521351</t>
  </si>
  <si>
    <t>de77b2df-c5ef-41a8-ac33-e00365fb7a8d</t>
  </si>
  <si>
    <t>SAMA-500737</t>
  </si>
  <si>
    <t>BANK-600737</t>
  </si>
  <si>
    <t>TXN-700737</t>
  </si>
  <si>
    <t>Alex Watson</t>
  </si>
  <si>
    <t>Haynes-Cole</t>
  </si>
  <si>
    <t>129-51-0969</t>
  </si>
  <si>
    <t>GB71KGNK56928782385865</t>
  </si>
  <si>
    <t>753c6a6f-087e-4768-8f02-89b7e60aa1b9</t>
  </si>
  <si>
    <t>SAMA-500738</t>
  </si>
  <si>
    <t>BANK-600738</t>
  </si>
  <si>
    <t>TXN-700738</t>
  </si>
  <si>
    <t>Clinton Woodard</t>
  </si>
  <si>
    <t>Duarte Group</t>
  </si>
  <si>
    <t>132-17-4467</t>
  </si>
  <si>
    <t>GB79KMSE96846668328242</t>
  </si>
  <si>
    <t>3ef57bbc-4712-4e04-8463-ecb76c9a4f8e</t>
  </si>
  <si>
    <t>SAMA-500739</t>
  </si>
  <si>
    <t>BANK-600739</t>
  </si>
  <si>
    <t>TXN-700739</t>
  </si>
  <si>
    <t>Nancy Wilson</t>
  </si>
  <si>
    <t>Holt Group</t>
  </si>
  <si>
    <t>015-91-5812</t>
  </si>
  <si>
    <t>GB29LSHC23122474008292</t>
  </si>
  <si>
    <t>ca20d7b2-d6a0-467f-9ebd-7955d8d1f3e6</t>
  </si>
  <si>
    <t>SAMA-500740</t>
  </si>
  <si>
    <t>BANK-600740</t>
  </si>
  <si>
    <t>TXN-700740</t>
  </si>
  <si>
    <t>Jeffrey Mcpherson</t>
  </si>
  <si>
    <t>Larson, Hernandez and Mason</t>
  </si>
  <si>
    <t>535-36-9538</t>
  </si>
  <si>
    <t>GB45KXWF05057294184554</t>
  </si>
  <si>
    <t>d0e7343f-0a2d-4e75-a675-73540cd9c0e6</t>
  </si>
  <si>
    <t>SAMA-500741</t>
  </si>
  <si>
    <t>BANK-600741</t>
  </si>
  <si>
    <t>TXN-700741</t>
  </si>
  <si>
    <t>Tonya Mendoza</t>
  </si>
  <si>
    <t>Webb LLC</t>
  </si>
  <si>
    <t>082-80-4741</t>
  </si>
  <si>
    <t>GB77ENDP58546972980244</t>
  </si>
  <si>
    <t>8e170220-7077-4eef-9e3c-830d0d276974</t>
  </si>
  <si>
    <t>SAMA-500742</t>
  </si>
  <si>
    <t>BANK-600742</t>
  </si>
  <si>
    <t>TXN-700742</t>
  </si>
  <si>
    <t>Caleb Smith</t>
  </si>
  <si>
    <t>Bartlett-Bush</t>
  </si>
  <si>
    <t>100-21-1575</t>
  </si>
  <si>
    <t>GB79OKZA19049173282009</t>
  </si>
  <si>
    <t>f500427f-b739-4121-b025-83a55ac512f9</t>
  </si>
  <si>
    <t>SAMA-500743</t>
  </si>
  <si>
    <t>BANK-600743</t>
  </si>
  <si>
    <t>TXN-700743</t>
  </si>
  <si>
    <t>Scott Rivera</t>
  </si>
  <si>
    <t>Melendez, Mann and Salazar</t>
  </si>
  <si>
    <t>788-41-6753</t>
  </si>
  <si>
    <t>GB57SYYV76841559376289</t>
  </si>
  <si>
    <t>7513522d-828c-4d3e-b7b4-b5e4d54f88ba</t>
  </si>
  <si>
    <t>SAMA-500744</t>
  </si>
  <si>
    <t>BANK-600744</t>
  </si>
  <si>
    <t>TXN-700744</t>
  </si>
  <si>
    <t>Kimberly Santiago</t>
  </si>
  <si>
    <t>Bell, Cooper and Hart</t>
  </si>
  <si>
    <t>048-75-6287</t>
  </si>
  <si>
    <t>GB15PLIC43874083485174</t>
  </si>
  <si>
    <t>d6c70479-5c99-4b52-b003-a559e1537283</t>
  </si>
  <si>
    <t>SAMA-500745</t>
  </si>
  <si>
    <t>BANK-600745</t>
  </si>
  <si>
    <t>TXN-700745</t>
  </si>
  <si>
    <t>Bennett, Miller and Lang</t>
  </si>
  <si>
    <t>207-77-2651</t>
  </si>
  <si>
    <t>GB07YUAE62927297294815</t>
  </si>
  <si>
    <t>cd4d8cb2-ff2b-4db4-8cb5-aa35e8203403</t>
  </si>
  <si>
    <t>SAMA-500746</t>
  </si>
  <si>
    <t>BANK-600746</t>
  </si>
  <si>
    <t>TXN-700746</t>
  </si>
  <si>
    <t>Jodi Patterson</t>
  </si>
  <si>
    <t>Price Inc</t>
  </si>
  <si>
    <t>861-95-0234</t>
  </si>
  <si>
    <t>GB92FOMN39568087861061</t>
  </si>
  <si>
    <t>94de73d0-31de-40a2-aea5-2c73d8577cc6</t>
  </si>
  <si>
    <t>SAMA-500747</t>
  </si>
  <si>
    <t>BANK-600747</t>
  </si>
  <si>
    <t>TXN-700747</t>
  </si>
  <si>
    <t>Mcgee, Herrera and Martin</t>
  </si>
  <si>
    <t>559-34-0584</t>
  </si>
  <si>
    <t>GB56MWRB67946448254425</t>
  </si>
  <si>
    <t>daabfa58-a707-4201-b412-95b167e326ac</t>
  </si>
  <si>
    <t>SAMA-500748</t>
  </si>
  <si>
    <t>BANK-600748</t>
  </si>
  <si>
    <t>TXN-700748</t>
  </si>
  <si>
    <t>Luis Lopez</t>
  </si>
  <si>
    <t>Stewart, Mckay and Chandler</t>
  </si>
  <si>
    <t>106-44-6152</t>
  </si>
  <si>
    <t>GB89QIQW69686538264118</t>
  </si>
  <si>
    <t>f90fc0c1-463c-4da5-9092-83c057575bf8</t>
  </si>
  <si>
    <t>SAMA-500749</t>
  </si>
  <si>
    <t>BANK-600749</t>
  </si>
  <si>
    <t>TXN-700749</t>
  </si>
  <si>
    <t>Jeffrey Navarro</t>
  </si>
  <si>
    <t>Hood, Brown and Mcdaniel</t>
  </si>
  <si>
    <t>046-36-4434</t>
  </si>
  <si>
    <t>GB11GQMG68145870875382</t>
  </si>
  <si>
    <t>1f74203a-cf80-4081-9261-5c94491cc375</t>
  </si>
  <si>
    <t>SAMA-500750</t>
  </si>
  <si>
    <t>BANK-600750</t>
  </si>
  <si>
    <t>TXN-700750</t>
  </si>
  <si>
    <t>Chloe Gibson</t>
  </si>
  <si>
    <t>Long LLC</t>
  </si>
  <si>
    <t>565-97-8692</t>
  </si>
  <si>
    <t>GB73ZWXK06582816949712</t>
  </si>
  <si>
    <t>8d65be28-ee49-4e27-b67b-f0bdde468c63</t>
  </si>
  <si>
    <t>SAMA-500751</t>
  </si>
  <si>
    <t>BANK-600751</t>
  </si>
  <si>
    <t>TXN-700751</t>
  </si>
  <si>
    <t>Mary Hill</t>
  </si>
  <si>
    <t>Hernandez-Villarreal</t>
  </si>
  <si>
    <t>230-88-8106</t>
  </si>
  <si>
    <t>GB77KLIR41397438230207</t>
  </si>
  <si>
    <t>6074b179-0734-42ac-9cbe-4834a51f32a9</t>
  </si>
  <si>
    <t>SAMA-500752</t>
  </si>
  <si>
    <t>BANK-600752</t>
  </si>
  <si>
    <t>TXN-700752</t>
  </si>
  <si>
    <t>Stephanie Garcia</t>
  </si>
  <si>
    <t>Lewis PLC</t>
  </si>
  <si>
    <t>462-86-5339</t>
  </si>
  <si>
    <t>GB80XXCG31665087816806</t>
  </si>
  <si>
    <t>e86e83f9-59a4-4e58-a089-fcc228f9280c</t>
  </si>
  <si>
    <t>SAMA-500753</t>
  </si>
  <si>
    <t>BANK-600753</t>
  </si>
  <si>
    <t>TXN-700753</t>
  </si>
  <si>
    <t>Robert Harmon</t>
  </si>
  <si>
    <t>Hooper-Davidson</t>
  </si>
  <si>
    <t>037-62-7219</t>
  </si>
  <si>
    <t>GB05UBQT75000975424882</t>
  </si>
  <si>
    <t>de40cfa5-c8a3-4583-bed9-4922fef15a90</t>
  </si>
  <si>
    <t>SAMA-500754</t>
  </si>
  <si>
    <t>BANK-600754</t>
  </si>
  <si>
    <t>TXN-700754</t>
  </si>
  <si>
    <t>Austin Moss</t>
  </si>
  <si>
    <t>Johnson, Ruiz and Burke</t>
  </si>
  <si>
    <t>226-02-1047</t>
  </si>
  <si>
    <t>GB38MAXP89152748428686</t>
  </si>
  <si>
    <t>7e63cb3f-ef55-4a13-8ef4-d3f10bc4c898</t>
  </si>
  <si>
    <t>SAMA-500755</t>
  </si>
  <si>
    <t>BANK-600755</t>
  </si>
  <si>
    <t>TXN-700755</t>
  </si>
  <si>
    <t>Rebecca Davis</t>
  </si>
  <si>
    <t>Baird PLC</t>
  </si>
  <si>
    <t>651-22-8834</t>
  </si>
  <si>
    <t>GB83AHCL91541768546533</t>
  </si>
  <si>
    <t>6db1bf75-a12b-4564-93d4-0570ac13a7b9</t>
  </si>
  <si>
    <t>SAMA-500756</t>
  </si>
  <si>
    <t>BANK-600756</t>
  </si>
  <si>
    <t>TXN-700756</t>
  </si>
  <si>
    <t>Anthony Johnson</t>
  </si>
  <si>
    <t>Hamilton, Dickerson and Harvey</t>
  </si>
  <si>
    <t>331-46-6803</t>
  </si>
  <si>
    <t>GB32KHVI54462686018467</t>
  </si>
  <si>
    <t>c2bc93bd-7a0b-49bb-9ff6-935c1fd63c4a</t>
  </si>
  <si>
    <t>SAMA-500757</t>
  </si>
  <si>
    <t>BANK-600757</t>
  </si>
  <si>
    <t>TXN-700757</t>
  </si>
  <si>
    <t>Theresa Ward</t>
  </si>
  <si>
    <t>Willis-Miller</t>
  </si>
  <si>
    <t>122-63-9518</t>
  </si>
  <si>
    <t>GB45OSXR93849972930357</t>
  </si>
  <si>
    <t>caabe5e9-8d7d-4b8a-ad3d-09bb96883a14</t>
  </si>
  <si>
    <t>SAMA-500758</t>
  </si>
  <si>
    <t>BANK-600758</t>
  </si>
  <si>
    <t>TXN-700758</t>
  </si>
  <si>
    <t>Julia Briggs</t>
  </si>
  <si>
    <t>Brown, Velasquez and Meyer</t>
  </si>
  <si>
    <t>301-78-3338</t>
  </si>
  <si>
    <t>GB09BBQW90735036145709</t>
  </si>
  <si>
    <t>93f7e81c-851d-41d5-a788-f3ffe63a5937</t>
  </si>
  <si>
    <t>SAMA-500759</t>
  </si>
  <si>
    <t>BANK-600759</t>
  </si>
  <si>
    <t>TXN-700759</t>
  </si>
  <si>
    <t>Mallory Richard</t>
  </si>
  <si>
    <t>Schmitt Group</t>
  </si>
  <si>
    <t>845-62-9333</t>
  </si>
  <si>
    <t>GB70SBUL66896413400658</t>
  </si>
  <si>
    <t>5595baff-c305-42a5-b2f1-8f4c34034c7f</t>
  </si>
  <si>
    <t>SAMA-500760</t>
  </si>
  <si>
    <t>BANK-600760</t>
  </si>
  <si>
    <t>TXN-700760</t>
  </si>
  <si>
    <t>Samantha Perez</t>
  </si>
  <si>
    <t>Brooks-Johnson</t>
  </si>
  <si>
    <t>350-21-7186</t>
  </si>
  <si>
    <t>GB48ZKLK78352910792054</t>
  </si>
  <si>
    <t>5697b177-4965-4704-a743-c8731b5a5861</t>
  </si>
  <si>
    <t>SAMA-500761</t>
  </si>
  <si>
    <t>BANK-600761</t>
  </si>
  <si>
    <t>TXN-700761</t>
  </si>
  <si>
    <t>Sean Lopez</t>
  </si>
  <si>
    <t>Sandoval-Daniel</t>
  </si>
  <si>
    <t>822-16-6567</t>
  </si>
  <si>
    <t>GB52WSSC84074369203265</t>
  </si>
  <si>
    <t>e5256fa4-2ee0-4126-a3a8-e9fb5489be2d</t>
  </si>
  <si>
    <t>SAMA-500762</t>
  </si>
  <si>
    <t>BANK-600762</t>
  </si>
  <si>
    <t>TXN-700762</t>
  </si>
  <si>
    <t>Kenneth Melton</t>
  </si>
  <si>
    <t>Page-Wilson</t>
  </si>
  <si>
    <t>366-64-6198</t>
  </si>
  <si>
    <t>GB13AHTJ50283330426612</t>
  </si>
  <si>
    <t>b5625ed8-a87f-4bcd-a35f-cadd376cf1af</t>
  </si>
  <si>
    <t>SAMA-500763</t>
  </si>
  <si>
    <t>BANK-600763</t>
  </si>
  <si>
    <t>TXN-700763</t>
  </si>
  <si>
    <t>Matthew Dorsey II</t>
  </si>
  <si>
    <t>Joseph, Perkins and Powell</t>
  </si>
  <si>
    <t>509-15-1187</t>
  </si>
  <si>
    <t>GB38XMQK09956945998804</t>
  </si>
  <si>
    <t>95862316-dc23-4392-8dac-8578de14e42c</t>
  </si>
  <si>
    <t>SAMA-500764</t>
  </si>
  <si>
    <t>BANK-600764</t>
  </si>
  <si>
    <t>TXN-700764</t>
  </si>
  <si>
    <t>Daniel Matthews</t>
  </si>
  <si>
    <t>Gentry-Edwards</t>
  </si>
  <si>
    <t>748-47-3350</t>
  </si>
  <si>
    <t>GB68BQTP21520107808254</t>
  </si>
  <si>
    <t>dd94dfe2-c024-490b-a38f-72f30d98f4a0</t>
  </si>
  <si>
    <t>SAMA-500765</t>
  </si>
  <si>
    <t>BANK-600765</t>
  </si>
  <si>
    <t>TXN-700765</t>
  </si>
  <si>
    <t>David Webster</t>
  </si>
  <si>
    <t>735-30-5531</t>
  </si>
  <si>
    <t>GB79JAPQ58010504380466</t>
  </si>
  <si>
    <t>052c7f11-4feb-4b04-96e5-b0ccb5500155</t>
  </si>
  <si>
    <t>SAMA-500766</t>
  </si>
  <si>
    <t>BANK-600766</t>
  </si>
  <si>
    <t>TXN-700766</t>
  </si>
  <si>
    <t>Kathleen Allen</t>
  </si>
  <si>
    <t>Walsh, Ramirez and Young</t>
  </si>
  <si>
    <t>642-88-6308</t>
  </si>
  <si>
    <t>GB43HICU61652362265513</t>
  </si>
  <si>
    <t>90ce15f2-5a27-49bf-9119-ecf7942adf25</t>
  </si>
  <si>
    <t>SAMA-500767</t>
  </si>
  <si>
    <t>BANK-600767</t>
  </si>
  <si>
    <t>TXN-700767</t>
  </si>
  <si>
    <t>Paul Fowler</t>
  </si>
  <si>
    <t>Allison, Chavez and Jordan</t>
  </si>
  <si>
    <t>604-47-3928</t>
  </si>
  <si>
    <t>GB64XDOB81385383162285</t>
  </si>
  <si>
    <t>fa9b4c7a-38dc-45f3-91d8-f77db161d0c4</t>
  </si>
  <si>
    <t>SAMA-500768</t>
  </si>
  <si>
    <t>BANK-600768</t>
  </si>
  <si>
    <t>TXN-700768</t>
  </si>
  <si>
    <t>Nicole Castaneda</t>
  </si>
  <si>
    <t>Taylor PLC</t>
  </si>
  <si>
    <t>225-56-0293</t>
  </si>
  <si>
    <t>GB87ZNNJ22907137991270</t>
  </si>
  <si>
    <t>d0e68b00-bc50-4319-9a79-84793d4d0ea9</t>
  </si>
  <si>
    <t>SAMA-500769</t>
  </si>
  <si>
    <t>BANK-600769</t>
  </si>
  <si>
    <t>TXN-700769</t>
  </si>
  <si>
    <t>Mr. Donald Flores</t>
  </si>
  <si>
    <t>Robinson, Carter and Elliott</t>
  </si>
  <si>
    <t>294-68-6183</t>
  </si>
  <si>
    <t>GB54UFNY17949824245404</t>
  </si>
  <si>
    <t>1a431cad-9a82-4708-ac4f-1be40c49100f</t>
  </si>
  <si>
    <t>SAMA-500770</t>
  </si>
  <si>
    <t>BANK-600770</t>
  </si>
  <si>
    <t>TXN-700770</t>
  </si>
  <si>
    <t>Melissa Tucker</t>
  </si>
  <si>
    <t>Bell Inc</t>
  </si>
  <si>
    <t>630-92-8357</t>
  </si>
  <si>
    <t>GB73FKUG00693671234600</t>
  </si>
  <si>
    <t>fb428f16-cfda-4d1c-80dd-18ed4d55a2de</t>
  </si>
  <si>
    <t>SAMA-500771</t>
  </si>
  <si>
    <t>BANK-600771</t>
  </si>
  <si>
    <t>TXN-700771</t>
  </si>
  <si>
    <t>Alicia Clark</t>
  </si>
  <si>
    <t>Ross-Johnson</t>
  </si>
  <si>
    <t>281-82-7879</t>
  </si>
  <si>
    <t>GB50WPCS70605845293786</t>
  </si>
  <si>
    <t>7e605031-9c39-4918-a481-90e5eba65e51</t>
  </si>
  <si>
    <t>SAMA-500772</t>
  </si>
  <si>
    <t>BANK-600772</t>
  </si>
  <si>
    <t>TXN-700772</t>
  </si>
  <si>
    <t>Keith Cooper</t>
  </si>
  <si>
    <t>Miller-Williams</t>
  </si>
  <si>
    <t>242-68-8764</t>
  </si>
  <si>
    <t>GB95MPII23652036538880</t>
  </si>
  <si>
    <t>c56bc57f-fc0a-46e7-9b40-72f442a987c2</t>
  </si>
  <si>
    <t>SAMA-500773</t>
  </si>
  <si>
    <t>BANK-600773</t>
  </si>
  <si>
    <t>TXN-700773</t>
  </si>
  <si>
    <t>Alexis Walker</t>
  </si>
  <si>
    <t>Odonnell Inc</t>
  </si>
  <si>
    <t>192-66-3785</t>
  </si>
  <si>
    <t>GB66SIHT21602044398157</t>
  </si>
  <si>
    <t>75ec2bfa-30d0-4bbd-b4b7-5cfee405b368</t>
  </si>
  <si>
    <t>SAMA-500774</t>
  </si>
  <si>
    <t>BANK-600774</t>
  </si>
  <si>
    <t>TXN-700774</t>
  </si>
  <si>
    <t>Patricia Wright</t>
  </si>
  <si>
    <t>Hill-Hawkins</t>
  </si>
  <si>
    <t>008-53-2870</t>
  </si>
  <si>
    <t>GB20BDVP99355433713140</t>
  </si>
  <si>
    <t>81fcab82-3db1-410d-aeed-c90b86b89cde</t>
  </si>
  <si>
    <t>SAMA-500775</t>
  </si>
  <si>
    <t>BANK-600775</t>
  </si>
  <si>
    <t>TXN-700775</t>
  </si>
  <si>
    <t>Mrs. Jaclyn Young</t>
  </si>
  <si>
    <t>Burns-Ray</t>
  </si>
  <si>
    <t>341-78-8018</t>
  </si>
  <si>
    <t>GB30UQYK26274495266309</t>
  </si>
  <si>
    <t>ac62cec3-a49a-4385-bffe-6b3af469ceb8</t>
  </si>
  <si>
    <t>SAMA-500776</t>
  </si>
  <si>
    <t>BANK-600776</t>
  </si>
  <si>
    <t>TXN-700776</t>
  </si>
  <si>
    <t>Christopher Lara</t>
  </si>
  <si>
    <t>Garcia, Solis and Yates</t>
  </si>
  <si>
    <t>133-88-0287</t>
  </si>
  <si>
    <t>GB89EKUF53733061629854</t>
  </si>
  <si>
    <t>f2e96079-1ae5-4f93-b538-e48d66d75336</t>
  </si>
  <si>
    <t>SAMA-500777</t>
  </si>
  <si>
    <t>BANK-600777</t>
  </si>
  <si>
    <t>TXN-700777</t>
  </si>
  <si>
    <t>David Sanders</t>
  </si>
  <si>
    <t>Wilson-Taylor</t>
  </si>
  <si>
    <t>134-87-0730</t>
  </si>
  <si>
    <t>GB75OJEU40406932291411</t>
  </si>
  <si>
    <t>411781ae-fd4a-4040-8cb3-4b1af0233a9d</t>
  </si>
  <si>
    <t>SAMA-500778</t>
  </si>
  <si>
    <t>BANK-600778</t>
  </si>
  <si>
    <t>TXN-700778</t>
  </si>
  <si>
    <t>Mrs. Catherine Harris DVM</t>
  </si>
  <si>
    <t>Patel Inc</t>
  </si>
  <si>
    <t>899-24-4284</t>
  </si>
  <si>
    <t>GB35PGYT40472489792839</t>
  </si>
  <si>
    <t>b45019b3-8ba3-4b9a-809a-52b9680ad84a</t>
  </si>
  <si>
    <t>SAMA-500779</t>
  </si>
  <si>
    <t>BANK-600779</t>
  </si>
  <si>
    <t>TXN-700779</t>
  </si>
  <si>
    <t>Timothy Mitchell</t>
  </si>
  <si>
    <t>Robertson-Brown</t>
  </si>
  <si>
    <t>217-51-6853</t>
  </si>
  <si>
    <t>GB67YGFS59604726233726</t>
  </si>
  <si>
    <t>0fc9fbc6-5ab7-4e0d-9b19-8bb51c072588</t>
  </si>
  <si>
    <t>SAMA-500780</t>
  </si>
  <si>
    <t>BANK-600780</t>
  </si>
  <si>
    <t>TXN-700780</t>
  </si>
  <si>
    <t>Michael Miller</t>
  </si>
  <si>
    <t>Thompson Group</t>
  </si>
  <si>
    <t>403-72-4820</t>
  </si>
  <si>
    <t>GB91UELL72579238374694</t>
  </si>
  <si>
    <t>426bfed4-2e5e-4ff3-b912-537d423e3f48</t>
  </si>
  <si>
    <t>SAMA-500781</t>
  </si>
  <si>
    <t>BANK-600781</t>
  </si>
  <si>
    <t>TXN-700781</t>
  </si>
  <si>
    <t>Joanna Stanton</t>
  </si>
  <si>
    <t>Adams-Frank</t>
  </si>
  <si>
    <t>011-91-5732</t>
  </si>
  <si>
    <t>GB61ZLVU66617180810029</t>
  </si>
  <si>
    <t>6fd6a6a9-c2da-4204-8902-2b711e570e6b</t>
  </si>
  <si>
    <t>SAMA-500782</t>
  </si>
  <si>
    <t>BANK-600782</t>
  </si>
  <si>
    <t>TXN-700782</t>
  </si>
  <si>
    <t>John Ramos</t>
  </si>
  <si>
    <t>Moore-Thompson</t>
  </si>
  <si>
    <t>023-13-0353</t>
  </si>
  <si>
    <t>GB29BVHH18493595490372</t>
  </si>
  <si>
    <t>2fee21a7-043e-4312-a9e7-2f265b35ec50</t>
  </si>
  <si>
    <t>SAMA-500783</t>
  </si>
  <si>
    <t>BANK-600783</t>
  </si>
  <si>
    <t>TXN-700783</t>
  </si>
  <si>
    <t>Ryan Weaver</t>
  </si>
  <si>
    <t>Crane-Guerrero</t>
  </si>
  <si>
    <t>823-50-4563</t>
  </si>
  <si>
    <t>GB54JFXN56101101473963</t>
  </si>
  <si>
    <t>3bf60c59-0f93-4f75-b91e-07697821c3b0</t>
  </si>
  <si>
    <t>SAMA-500784</t>
  </si>
  <si>
    <t>BANK-600784</t>
  </si>
  <si>
    <t>TXN-700784</t>
  </si>
  <si>
    <t>Henry Colon</t>
  </si>
  <si>
    <t>Cox-Evans</t>
  </si>
  <si>
    <t>360-76-1922</t>
  </si>
  <si>
    <t>GB62AVCL31791879701195</t>
  </si>
  <si>
    <t>8c309494-00e6-40c9-9516-e12740fe1348</t>
  </si>
  <si>
    <t>SAMA-500785</t>
  </si>
  <si>
    <t>BANK-600785</t>
  </si>
  <si>
    <t>TXN-700785</t>
  </si>
  <si>
    <t>Katelyn Thompson</t>
  </si>
  <si>
    <t>Baker and Sons</t>
  </si>
  <si>
    <t>024-97-5690</t>
  </si>
  <si>
    <t>GB54NAOM64368426451527</t>
  </si>
  <si>
    <t>96bf1818-1f74-4f5e-99da-99646a3c05d3</t>
  </si>
  <si>
    <t>SAMA-500786</t>
  </si>
  <si>
    <t>BANK-600786</t>
  </si>
  <si>
    <t>TXN-700786</t>
  </si>
  <si>
    <t>Kyle Hayes</t>
  </si>
  <si>
    <t>Rosario-Griffin</t>
  </si>
  <si>
    <t>806-18-3591</t>
  </si>
  <si>
    <t>GB75LJCV08726410010947</t>
  </si>
  <si>
    <t>ac099b7c-1724-48c9-b420-917043952987</t>
  </si>
  <si>
    <t>SAMA-500787</t>
  </si>
  <si>
    <t>BANK-600787</t>
  </si>
  <si>
    <t>TXN-700787</t>
  </si>
  <si>
    <t>Michael Trevino</t>
  </si>
  <si>
    <t>Lopez-Ward</t>
  </si>
  <si>
    <t>007-27-5959</t>
  </si>
  <si>
    <t>GB74NXBA58503663904018</t>
  </si>
  <si>
    <t>5c4491d4-a972-4b05-b940-2ecc850a1ca6</t>
  </si>
  <si>
    <t>SAMA-500788</t>
  </si>
  <si>
    <t>BANK-600788</t>
  </si>
  <si>
    <t>TXN-700788</t>
  </si>
  <si>
    <t>Christine Smith</t>
  </si>
  <si>
    <t>Novak-Bauer</t>
  </si>
  <si>
    <t>493-20-0057</t>
  </si>
  <si>
    <t>GB92YJWO97620388885839</t>
  </si>
  <si>
    <t>6edf57db-621d-43c8-b248-64c9ce6bd5cf</t>
  </si>
  <si>
    <t>SAMA-500789</t>
  </si>
  <si>
    <t>BANK-600789</t>
  </si>
  <si>
    <t>TXN-700789</t>
  </si>
  <si>
    <t>Walter Curtis</t>
  </si>
  <si>
    <t>Michael-Wang</t>
  </si>
  <si>
    <t>667-91-9730</t>
  </si>
  <si>
    <t>GB72NLSI39731177228927</t>
  </si>
  <si>
    <t>c86d2d9f-81e8-4f66-a97f-a09e9de30b76</t>
  </si>
  <si>
    <t>SAMA-500790</t>
  </si>
  <si>
    <t>BANK-600790</t>
  </si>
  <si>
    <t>TXN-700790</t>
  </si>
  <si>
    <t>Larry Erickson</t>
  </si>
  <si>
    <t>Doyle, Wilkins and Wells</t>
  </si>
  <si>
    <t>532-75-3455</t>
  </si>
  <si>
    <t>GB03VXLQ75922398885991</t>
  </si>
  <si>
    <t>4fcf3963-ed0d-45ed-a97f-96260ea9c1b6</t>
  </si>
  <si>
    <t>SAMA-500791</t>
  </si>
  <si>
    <t>BANK-600791</t>
  </si>
  <si>
    <t>TXN-700791</t>
  </si>
  <si>
    <t>Ronald Robinson</t>
  </si>
  <si>
    <t>Gentry, Alvarado and Wu</t>
  </si>
  <si>
    <t>076-66-1531</t>
  </si>
  <si>
    <t>GB96GPNV21075426501608</t>
  </si>
  <si>
    <t>5a69ec2f-8001-4062-85ae-5f4f4683fa77</t>
  </si>
  <si>
    <t>SAMA-500792</t>
  </si>
  <si>
    <t>BANK-600792</t>
  </si>
  <si>
    <t>TXN-700792</t>
  </si>
  <si>
    <t>Kara Cooper</t>
  </si>
  <si>
    <t>Rogers PLC</t>
  </si>
  <si>
    <t>735-19-8531</t>
  </si>
  <si>
    <t>GB68AJWA68719271865176</t>
  </si>
  <si>
    <t>87ebb60c-2e6a-4c14-9c03-07a752ca285c</t>
  </si>
  <si>
    <t>SAMA-500793</t>
  </si>
  <si>
    <t>BANK-600793</t>
  </si>
  <si>
    <t>TXN-700793</t>
  </si>
  <si>
    <t>Jessica Kennedy MD</t>
  </si>
  <si>
    <t>Thompson LLC</t>
  </si>
  <si>
    <t>012-65-6362</t>
  </si>
  <si>
    <t>GB97KKKJ98427080668749</t>
  </si>
  <si>
    <t>f3f3927c-5882-4a42-9f95-5074baeb33c0</t>
  </si>
  <si>
    <t>SAMA-500794</t>
  </si>
  <si>
    <t>BANK-600794</t>
  </si>
  <si>
    <t>TXN-700794</t>
  </si>
  <si>
    <t>Lawrence Walker</t>
  </si>
  <si>
    <t>Bell-Webb</t>
  </si>
  <si>
    <t>525-74-7822</t>
  </si>
  <si>
    <t>GB42CSQU51050884707221</t>
  </si>
  <si>
    <t>0eb5fb25-3f45-4246-ae7b-260c41c29c31</t>
  </si>
  <si>
    <t>SAMA-500795</t>
  </si>
  <si>
    <t>BANK-600795</t>
  </si>
  <si>
    <t>TXN-700795</t>
  </si>
  <si>
    <t>Yesenia Steele</t>
  </si>
  <si>
    <t>Mullins, Salazar and Alexander</t>
  </si>
  <si>
    <t>762-18-6170</t>
  </si>
  <si>
    <t>GB52YCUP75686963373750</t>
  </si>
  <si>
    <t>4a989e28-7a31-445b-b755-d84a212822c7</t>
  </si>
  <si>
    <t>SAMA-500796</t>
  </si>
  <si>
    <t>BANK-600796</t>
  </si>
  <si>
    <t>TXN-700796</t>
  </si>
  <si>
    <t>Jacqueline Campbell</t>
  </si>
  <si>
    <t>Gillespie-Faulkner</t>
  </si>
  <si>
    <t>391-60-7265</t>
  </si>
  <si>
    <t>GB89EAQO75309020105036</t>
  </si>
  <si>
    <t>0ed99bbf-d691-47b9-87f8-6636ea8e3416</t>
  </si>
  <si>
    <t>SAMA-500797</t>
  </si>
  <si>
    <t>BANK-600797</t>
  </si>
  <si>
    <t>TXN-700797</t>
  </si>
  <si>
    <t>Carmen Robinson</t>
  </si>
  <si>
    <t>Pena-Anderson</t>
  </si>
  <si>
    <t>385-14-9111</t>
  </si>
  <si>
    <t>GB38XATR67294624661318</t>
  </si>
  <si>
    <t>55a59949-a4b8-4e4f-9ff4-7b62f1a6c1a8</t>
  </si>
  <si>
    <t>SAMA-500798</t>
  </si>
  <si>
    <t>BANK-600798</t>
  </si>
  <si>
    <t>TXN-700798</t>
  </si>
  <si>
    <t>Jennifer Burns</t>
  </si>
  <si>
    <t>Krause-Baxter</t>
  </si>
  <si>
    <t>675-86-0794</t>
  </si>
  <si>
    <t>GB79QIAG07721669292059</t>
  </si>
  <si>
    <t>cdec4993-320b-4561-aaf2-043b74f7487b</t>
  </si>
  <si>
    <t>SAMA-500799</t>
  </si>
  <si>
    <t>BANK-600799</t>
  </si>
  <si>
    <t>TXN-700799</t>
  </si>
  <si>
    <t>Amber Sharp</t>
  </si>
  <si>
    <t>Mckinney PLC</t>
  </si>
  <si>
    <t>624-30-3442</t>
  </si>
  <si>
    <t>GB27NFXB46564118968439</t>
  </si>
  <si>
    <t>68cc2817-b078-456d-a328-a6dd6418ea2d</t>
  </si>
  <si>
    <t>SAMA-500800</t>
  </si>
  <si>
    <t>BANK-600800</t>
  </si>
  <si>
    <t>TXN-700800</t>
  </si>
  <si>
    <t>Willie Nunez</t>
  </si>
  <si>
    <t>Hammond Inc</t>
  </si>
  <si>
    <t>682-20-9111</t>
  </si>
  <si>
    <t>GB61PVFN50047641439016</t>
  </si>
  <si>
    <t>9cf11d31-f220-46a8-a7d6-d0ab508ee5ba</t>
  </si>
  <si>
    <t>SAMA-500801</t>
  </si>
  <si>
    <t>BANK-600801</t>
  </si>
  <si>
    <t>TXN-700801</t>
  </si>
  <si>
    <t>Dr. Timothy Kelley</t>
  </si>
  <si>
    <t>Brown-Martin</t>
  </si>
  <si>
    <t>266-88-2961</t>
  </si>
  <si>
    <t>GB31OVAS64471999348253</t>
  </si>
  <si>
    <t>11345178-3f11-466a-89a7-d97a8d5dd26b</t>
  </si>
  <si>
    <t>SAMA-500802</t>
  </si>
  <si>
    <t>BANK-600802</t>
  </si>
  <si>
    <t>TXN-700802</t>
  </si>
  <si>
    <t>April Poole</t>
  </si>
  <si>
    <t>Merritt, Williams and Diaz</t>
  </si>
  <si>
    <t>647-32-6303</t>
  </si>
  <si>
    <t>GB24LEIK26611552123829</t>
  </si>
  <si>
    <t>b93f5cd0-0c74-4b09-b3d5-82099019d089</t>
  </si>
  <si>
    <t>SAMA-500803</t>
  </si>
  <si>
    <t>BANK-600803</t>
  </si>
  <si>
    <t>TXN-700803</t>
  </si>
  <si>
    <t>David Fox</t>
  </si>
  <si>
    <t>Murphy LLC</t>
  </si>
  <si>
    <t>373-73-6327</t>
  </si>
  <si>
    <t>GB08HKMP14608468226630</t>
  </si>
  <si>
    <t>f165f21f-710a-4d37-84ea-78c63a2116b1</t>
  </si>
  <si>
    <t>SAMA-500804</t>
  </si>
  <si>
    <t>BANK-600804</t>
  </si>
  <si>
    <t>TXN-700804</t>
  </si>
  <si>
    <t>Emma Orr</t>
  </si>
  <si>
    <t>Stevens, Harrington and Orozco</t>
  </si>
  <si>
    <t>317-91-1909</t>
  </si>
  <si>
    <t>GB89GARK22198444870099</t>
  </si>
  <si>
    <t>c2c2d951-4daf-4970-abce-9c40a2b6740b</t>
  </si>
  <si>
    <t>SAMA-500805</t>
  </si>
  <si>
    <t>BANK-600805</t>
  </si>
  <si>
    <t>TXN-700805</t>
  </si>
  <si>
    <t>Timothy Bailey</t>
  </si>
  <si>
    <t>Powell, Smith and Andrews</t>
  </si>
  <si>
    <t>496-80-1278</t>
  </si>
  <si>
    <t>GB66BCFF55118074676644</t>
  </si>
  <si>
    <t>3976424e-5877-421c-b5b5-b1ae8ab5cdf3</t>
  </si>
  <si>
    <t>SAMA-500806</t>
  </si>
  <si>
    <t>BANK-600806</t>
  </si>
  <si>
    <t>TXN-700806</t>
  </si>
  <si>
    <t>Scott Wilkinson</t>
  </si>
  <si>
    <t>465-69-5753</t>
  </si>
  <si>
    <t>GB82EWWN64790631839115</t>
  </si>
  <si>
    <t>85d129de-e20f-437c-8886-8d34defe9f9a</t>
  </si>
  <si>
    <t>SAMA-500807</t>
  </si>
  <si>
    <t>BANK-600807</t>
  </si>
  <si>
    <t>TXN-700807</t>
  </si>
  <si>
    <t>Michael Melendez</t>
  </si>
  <si>
    <t>Williams Ltd</t>
  </si>
  <si>
    <t>071-90-3709</t>
  </si>
  <si>
    <t>GB64HQMO51034599730381</t>
  </si>
  <si>
    <t>81395c98-2d58-4620-80f3-a3c8120f416e</t>
  </si>
  <si>
    <t>SAMA-500808</t>
  </si>
  <si>
    <t>BANK-600808</t>
  </si>
  <si>
    <t>TXN-700808</t>
  </si>
  <si>
    <t>Katherine Montgomery</t>
  </si>
  <si>
    <t>Webb-Houston</t>
  </si>
  <si>
    <t>815-55-8754</t>
  </si>
  <si>
    <t>GB52HDAB60001154707656</t>
  </si>
  <si>
    <t>d1c6f489-d6c2-40d4-a92c-0276405799f8</t>
  </si>
  <si>
    <t>SAMA-500809</t>
  </si>
  <si>
    <t>BANK-600809</t>
  </si>
  <si>
    <t>TXN-700809</t>
  </si>
  <si>
    <t>Kyle Walsh</t>
  </si>
  <si>
    <t>Mercado, Thompson and Petty</t>
  </si>
  <si>
    <t>614-21-4372</t>
  </si>
  <si>
    <t>GB88QDHJ81624012587476</t>
  </si>
  <si>
    <t>d020af06-c2cc-4bea-a850-1fb8b9a543da</t>
  </si>
  <si>
    <t>SAMA-500810</t>
  </si>
  <si>
    <t>BANK-600810</t>
  </si>
  <si>
    <t>TXN-700810</t>
  </si>
  <si>
    <t>Beth Patton</t>
  </si>
  <si>
    <t>Scott, Delacruz and Lewis</t>
  </si>
  <si>
    <t>298-73-2004</t>
  </si>
  <si>
    <t>GB89EYRH17440113620713</t>
  </si>
  <si>
    <t>3f414a7c-3eb5-4b44-b4c6-2d2d2c880f4d</t>
  </si>
  <si>
    <t>SAMA-500811</t>
  </si>
  <si>
    <t>BANK-600811</t>
  </si>
  <si>
    <t>TXN-700811</t>
  </si>
  <si>
    <t>Laura Holmes</t>
  </si>
  <si>
    <t>Conner-Watts</t>
  </si>
  <si>
    <t>773-75-5859</t>
  </si>
  <si>
    <t>GB11QVOX29426089663953</t>
  </si>
  <si>
    <t>80309a6b-03e2-43b7-bf2f-7242cf5820d2</t>
  </si>
  <si>
    <t>SAMA-500812</t>
  </si>
  <si>
    <t>BANK-600812</t>
  </si>
  <si>
    <t>TXN-700812</t>
  </si>
  <si>
    <t>James Decker</t>
  </si>
  <si>
    <t>Yoder PLC</t>
  </si>
  <si>
    <t>756-03-0588</t>
  </si>
  <si>
    <t>GB77SQUB18489399254644</t>
  </si>
  <si>
    <t>2c5c92eb-0593-47c3-b11d-ee85f0d7ac8a</t>
  </si>
  <si>
    <t>SAMA-500813</t>
  </si>
  <si>
    <t>BANK-600813</t>
  </si>
  <si>
    <t>TXN-700813</t>
  </si>
  <si>
    <t>Jessica Robertson</t>
  </si>
  <si>
    <t>Willis, Robinson and Castillo</t>
  </si>
  <si>
    <t>247-95-6867</t>
  </si>
  <si>
    <t>GB16IDWS86657186399034</t>
  </si>
  <si>
    <t>9c6f3e4a-bcec-4551-a588-1ce5e2763b72</t>
  </si>
  <si>
    <t>SAMA-500814</t>
  </si>
  <si>
    <t>BANK-600814</t>
  </si>
  <si>
    <t>TXN-700814</t>
  </si>
  <si>
    <t>Kevin Jones</t>
  </si>
  <si>
    <t>Rich-Cordova</t>
  </si>
  <si>
    <t>334-88-8231</t>
  </si>
  <si>
    <t>GB94BENU20355220748617</t>
  </si>
  <si>
    <t>4a237349-7d5b-4a9f-bb26-3dea31f0bb5a</t>
  </si>
  <si>
    <t>SAMA-500815</t>
  </si>
  <si>
    <t>BANK-600815</t>
  </si>
  <si>
    <t>TXN-700815</t>
  </si>
  <si>
    <t>Eric Johnson</t>
  </si>
  <si>
    <t>Lucero-Richards</t>
  </si>
  <si>
    <t>214-37-5848</t>
  </si>
  <si>
    <t>GB67OOTB16450974989224</t>
  </si>
  <si>
    <t>35f7c3e8-48f1-4669-9a11-5604996b83fc</t>
  </si>
  <si>
    <t>SAMA-500816</t>
  </si>
  <si>
    <t>BANK-600816</t>
  </si>
  <si>
    <t>TXN-700816</t>
  </si>
  <si>
    <t>Kenneth Davis</t>
  </si>
  <si>
    <t>Torres-Carr</t>
  </si>
  <si>
    <t>171-43-5066</t>
  </si>
  <si>
    <t>GB76EXDK26661908462433</t>
  </si>
  <si>
    <t>eae0303b-5fac-4a1c-8aa6-9c128e016609</t>
  </si>
  <si>
    <t>SAMA-500817</t>
  </si>
  <si>
    <t>BANK-600817</t>
  </si>
  <si>
    <t>TXN-700817</t>
  </si>
  <si>
    <t>Smith LLC</t>
  </si>
  <si>
    <t>636-89-2425</t>
  </si>
  <si>
    <t>GB98XHNW58206308173019</t>
  </si>
  <si>
    <t>175c3e06-141c-4f5d-96cd-b940f471eaa5</t>
  </si>
  <si>
    <t>SAMA-500818</t>
  </si>
  <si>
    <t>BANK-600818</t>
  </si>
  <si>
    <t>TXN-700818</t>
  </si>
  <si>
    <t>Tony Ross</t>
  </si>
  <si>
    <t>Jimenez PLC</t>
  </si>
  <si>
    <t>291-23-5712</t>
  </si>
  <si>
    <t>GB55AJAJ90993795673729</t>
  </si>
  <si>
    <t>a283f5af-ae2d-4936-a114-182cb4dd25e8</t>
  </si>
  <si>
    <t>SAMA-500819</t>
  </si>
  <si>
    <t>BANK-600819</t>
  </si>
  <si>
    <t>TXN-700819</t>
  </si>
  <si>
    <t>William Chandler</t>
  </si>
  <si>
    <t>Meyer-Peters</t>
  </si>
  <si>
    <t>019-81-6921</t>
  </si>
  <si>
    <t>GB86NBWA39245418881607</t>
  </si>
  <si>
    <t>76df28a0-051e-49a0-82a1-fb0c518d9035</t>
  </si>
  <si>
    <t>SAMA-500820</t>
  </si>
  <si>
    <t>BANK-600820</t>
  </si>
  <si>
    <t>TXN-700820</t>
  </si>
  <si>
    <t>Stacey Hartman</t>
  </si>
  <si>
    <t>Wolf Group</t>
  </si>
  <si>
    <t>758-31-0295</t>
  </si>
  <si>
    <t>GB85UJBB87322610036473</t>
  </si>
  <si>
    <t>69c2fa5d-4f05-469d-801f-bc9a5ade6a0a</t>
  </si>
  <si>
    <t>SAMA-500821</t>
  </si>
  <si>
    <t>BANK-600821</t>
  </si>
  <si>
    <t>TXN-700821</t>
  </si>
  <si>
    <t>Vanessa Garcia</t>
  </si>
  <si>
    <t>Bridges, Franklin and Greene</t>
  </si>
  <si>
    <t>037-39-5069</t>
  </si>
  <si>
    <t>GB11HRZT13936514323559</t>
  </si>
  <si>
    <t>56a7fdcb-e3b4-4928-af79-beff77b7b2e5</t>
  </si>
  <si>
    <t>SAMA-500822</t>
  </si>
  <si>
    <t>BANK-600822</t>
  </si>
  <si>
    <t>TXN-700822</t>
  </si>
  <si>
    <t>Jennifer Rogers</t>
  </si>
  <si>
    <t>Hall-Martinez</t>
  </si>
  <si>
    <t>044-95-4546</t>
  </si>
  <si>
    <t>GB30GIBE28921113854650</t>
  </si>
  <si>
    <t>8eaaeca4-585a-462c-bcbb-d94ff430f98f</t>
  </si>
  <si>
    <t>SAMA-500823</t>
  </si>
  <si>
    <t>BANK-600823</t>
  </si>
  <si>
    <t>TXN-700823</t>
  </si>
  <si>
    <t>Kerr-Patton</t>
  </si>
  <si>
    <t>334-21-2629</t>
  </si>
  <si>
    <t>GB35GVMD42659517809140</t>
  </si>
  <si>
    <t>3ae9b939-4e34-4198-b52a-b7b44adbfa42</t>
  </si>
  <si>
    <t>SAMA-500824</t>
  </si>
  <si>
    <t>BANK-600824</t>
  </si>
  <si>
    <t>TXN-700824</t>
  </si>
  <si>
    <t>Gary Aguirre</t>
  </si>
  <si>
    <t>Burnett, Lewis and Jacobs</t>
  </si>
  <si>
    <t>845-47-4618</t>
  </si>
  <si>
    <t>GB54XBND48488776045570</t>
  </si>
  <si>
    <t>a0426294-b2a1-4749-9226-dfc2274748b1</t>
  </si>
  <si>
    <t>SAMA-500825</t>
  </si>
  <si>
    <t>BANK-600825</t>
  </si>
  <si>
    <t>TXN-700825</t>
  </si>
  <si>
    <t>Kyle Duncan</t>
  </si>
  <si>
    <t>White PLC</t>
  </si>
  <si>
    <t>377-38-5437</t>
  </si>
  <si>
    <t>GB87ZYEY86042392657948</t>
  </si>
  <si>
    <t>c513cbdc-5ab7-4c83-b090-a4a8d61e94f9</t>
  </si>
  <si>
    <t>SAMA-500826</t>
  </si>
  <si>
    <t>BANK-600826</t>
  </si>
  <si>
    <t>TXN-700826</t>
  </si>
  <si>
    <t>Nancy Horton</t>
  </si>
  <si>
    <t>Snyder-Moreno</t>
  </si>
  <si>
    <t>772-32-6149</t>
  </si>
  <si>
    <t>GB32DEHZ56047780030781</t>
  </si>
  <si>
    <t>dad94f30-8ae3-43cc-8e2c-cd63a5625377</t>
  </si>
  <si>
    <t>SAMA-500827</t>
  </si>
  <si>
    <t>BANK-600827</t>
  </si>
  <si>
    <t>TXN-700827</t>
  </si>
  <si>
    <t>Patrick Webb</t>
  </si>
  <si>
    <t>Price-Jordan</t>
  </si>
  <si>
    <t>118-27-6696</t>
  </si>
  <si>
    <t>GB42ASAB47623685332386</t>
  </si>
  <si>
    <t>b1c86387-465d-43ec-9318-891ba6a6e600</t>
  </si>
  <si>
    <t>SAMA-500828</t>
  </si>
  <si>
    <t>BANK-600828</t>
  </si>
  <si>
    <t>TXN-700828</t>
  </si>
  <si>
    <t>Maurice Johnson</t>
  </si>
  <si>
    <t>Moore, Burns and Anderson</t>
  </si>
  <si>
    <t>150-73-3565</t>
  </si>
  <si>
    <t>GB46EDOE95087428814873</t>
  </si>
  <si>
    <t>9a213299-2178-4d86-b8fb-ba4ff51de459</t>
  </si>
  <si>
    <t>SAMA-500829</t>
  </si>
  <si>
    <t>BANK-600829</t>
  </si>
  <si>
    <t>TXN-700829</t>
  </si>
  <si>
    <t>Derek Dickerson</t>
  </si>
  <si>
    <t>Rodriguez, Brooks and Burns</t>
  </si>
  <si>
    <t>515-68-0336</t>
  </si>
  <si>
    <t>GB32KGCG65280373037518</t>
  </si>
  <si>
    <t>7bd08eb9-87eb-40e1-90a8-bd4fd59e7aa8</t>
  </si>
  <si>
    <t>SAMA-500830</t>
  </si>
  <si>
    <t>BANK-600830</t>
  </si>
  <si>
    <t>TXN-700830</t>
  </si>
  <si>
    <t>Steve Jackson</t>
  </si>
  <si>
    <t>Tyler-Hamilton</t>
  </si>
  <si>
    <t>168-12-3310</t>
  </si>
  <si>
    <t>GB68YZAJ44427487562633</t>
  </si>
  <si>
    <t>84f51d78-704b-4cd7-b1f1-86549572cf33</t>
  </si>
  <si>
    <t>SAMA-500831</t>
  </si>
  <si>
    <t>BANK-600831</t>
  </si>
  <si>
    <t>TXN-700831</t>
  </si>
  <si>
    <t>Mr. Michael Williams</t>
  </si>
  <si>
    <t>Martin and Sons</t>
  </si>
  <si>
    <t>047-14-6601</t>
  </si>
  <si>
    <t>GB50XWVV08293244393274</t>
  </si>
  <si>
    <t>b60f31ef-70cd-4919-8379-834259a433f3</t>
  </si>
  <si>
    <t>SAMA-500832</t>
  </si>
  <si>
    <t>BANK-600832</t>
  </si>
  <si>
    <t>TXN-700832</t>
  </si>
  <si>
    <t>Daniel Brown</t>
  </si>
  <si>
    <t>Johnson-Anderson</t>
  </si>
  <si>
    <t>604-20-8976</t>
  </si>
  <si>
    <t>GB84DEAZ11140798702158</t>
  </si>
  <si>
    <t>39b2c436-3dec-45c1-a29d-f375e92b298f</t>
  </si>
  <si>
    <t>SAMA-500833</t>
  </si>
  <si>
    <t>BANK-600833</t>
  </si>
  <si>
    <t>TXN-700833</t>
  </si>
  <si>
    <t>David Flores</t>
  </si>
  <si>
    <t>Maddox Group</t>
  </si>
  <si>
    <t>189-83-1659</t>
  </si>
  <si>
    <t>GB58BJRQ93238191667251</t>
  </si>
  <si>
    <t>5c25c8c6-1090-430c-91ad-74751ee1ca3e</t>
  </si>
  <si>
    <t>SAMA-500834</t>
  </si>
  <si>
    <t>BANK-600834</t>
  </si>
  <si>
    <t>TXN-700834</t>
  </si>
  <si>
    <t>Justin Cantu</t>
  </si>
  <si>
    <t>Hernandez, Murray and Kramer</t>
  </si>
  <si>
    <t>785-90-7373</t>
  </si>
  <si>
    <t>GB78HBXF80947921520420</t>
  </si>
  <si>
    <t>4c2c3ee1-66e8-4547-b5af-91c1dd8cfb02</t>
  </si>
  <si>
    <t>SAMA-500835</t>
  </si>
  <si>
    <t>BANK-600835</t>
  </si>
  <si>
    <t>TXN-700835</t>
  </si>
  <si>
    <t>Amy Bryant</t>
  </si>
  <si>
    <t>Sharp LLC</t>
  </si>
  <si>
    <t>152-75-7668</t>
  </si>
  <si>
    <t>GB69LGZH73271323724286</t>
  </si>
  <si>
    <t>a65bd29a-56e9-447d-98ad-a01bfff837ce</t>
  </si>
  <si>
    <t>SAMA-500836</t>
  </si>
  <si>
    <t>BANK-600836</t>
  </si>
  <si>
    <t>TXN-700836</t>
  </si>
  <si>
    <t>Kathleen Cole</t>
  </si>
  <si>
    <t>Donovan, Smith and Olson</t>
  </si>
  <si>
    <t>425-16-3826</t>
  </si>
  <si>
    <t>GB12PRKU13427635360862</t>
  </si>
  <si>
    <t>96207cf9-3ed1-4156-850d-d433b57ff3c1</t>
  </si>
  <si>
    <t>SAMA-500837</t>
  </si>
  <si>
    <t>BANK-600837</t>
  </si>
  <si>
    <t>TXN-700837</t>
  </si>
  <si>
    <t>Alejandra Turner</t>
  </si>
  <si>
    <t>Gonzalez-Robinson</t>
  </si>
  <si>
    <t>793-61-8141</t>
  </si>
  <si>
    <t>GB45SUBR57093760455811</t>
  </si>
  <si>
    <t>c1c3ec28-cd7c-4da7-81ef-f109c3d074dd</t>
  </si>
  <si>
    <t>SAMA-500838</t>
  </si>
  <si>
    <t>BANK-600838</t>
  </si>
  <si>
    <t>TXN-700838</t>
  </si>
  <si>
    <t>Donna Huynh</t>
  </si>
  <si>
    <t>Walter-Lopez</t>
  </si>
  <si>
    <t>480-47-2841</t>
  </si>
  <si>
    <t>GB34ERLV42555700054449</t>
  </si>
  <si>
    <t>f191a552-a726-4eb3-9763-d89413982363</t>
  </si>
  <si>
    <t>SAMA-500839</t>
  </si>
  <si>
    <t>BANK-600839</t>
  </si>
  <si>
    <t>TXN-700839</t>
  </si>
  <si>
    <t>Garrett Lopez</t>
  </si>
  <si>
    <t>Boyd and Sons</t>
  </si>
  <si>
    <t>522-20-0070</t>
  </si>
  <si>
    <t>GB42WAWT92694563881788</t>
  </si>
  <si>
    <t>b8521702-3905-4081-9e1c-2275f443be38</t>
  </si>
  <si>
    <t>SAMA-500840</t>
  </si>
  <si>
    <t>BANK-600840</t>
  </si>
  <si>
    <t>TXN-700840</t>
  </si>
  <si>
    <t>Paul Jacobs</t>
  </si>
  <si>
    <t>Allen, Miller and Garcia</t>
  </si>
  <si>
    <t>568-31-6043</t>
  </si>
  <si>
    <t>GB85RAPX78128433281151</t>
  </si>
  <si>
    <t>8b373b37-720c-418d-ab1c-6b039251ae06</t>
  </si>
  <si>
    <t>SAMA-500841</t>
  </si>
  <si>
    <t>BANK-600841</t>
  </si>
  <si>
    <t>TXN-700841</t>
  </si>
  <si>
    <t>Michelle Flores</t>
  </si>
  <si>
    <t>Goodwin-Arroyo</t>
  </si>
  <si>
    <t>336-06-0262</t>
  </si>
  <si>
    <t>GB47HMKN29472102538593</t>
  </si>
  <si>
    <t>2364d3cf-1e15-4eb1-978a-0124b7f79ffa</t>
  </si>
  <si>
    <t>SAMA-500842</t>
  </si>
  <si>
    <t>BANK-600842</t>
  </si>
  <si>
    <t>TXN-700842</t>
  </si>
  <si>
    <t>Sara Williams</t>
  </si>
  <si>
    <t>Sampson PLC</t>
  </si>
  <si>
    <t>667-14-0709</t>
  </si>
  <si>
    <t>GB11UPDQ05061720559098</t>
  </si>
  <si>
    <t>8b80de44-b2fd-47e6-add0-8d70be632329</t>
  </si>
  <si>
    <t>SAMA-500843</t>
  </si>
  <si>
    <t>BANK-600843</t>
  </si>
  <si>
    <t>TXN-700843</t>
  </si>
  <si>
    <t>Kerry Sherman</t>
  </si>
  <si>
    <t>Patterson-Roy</t>
  </si>
  <si>
    <t>357-35-0461</t>
  </si>
  <si>
    <t>GB93MOYX36861928504893</t>
  </si>
  <si>
    <t>8f303f0f-3260-48f7-aa8b-83d79d02a926</t>
  </si>
  <si>
    <t>SAMA-500844</t>
  </si>
  <si>
    <t>BANK-600844</t>
  </si>
  <si>
    <t>TXN-700844</t>
  </si>
  <si>
    <t>Christina Pittman</t>
  </si>
  <si>
    <t>Hartman LLC</t>
  </si>
  <si>
    <t>324-53-4214</t>
  </si>
  <si>
    <t>GB25MHRF38573116770216</t>
  </si>
  <si>
    <t>4e0d09cf-c043-4ce1-bf0d-57a1207e652c</t>
  </si>
  <si>
    <t>SAMA-500845</t>
  </si>
  <si>
    <t>BANK-600845</t>
  </si>
  <si>
    <t>TXN-700845</t>
  </si>
  <si>
    <t>Kathleen Rodriguez</t>
  </si>
  <si>
    <t>Henderson Ltd</t>
  </si>
  <si>
    <t>506-41-0636</t>
  </si>
  <si>
    <t>GB77HSHU60555547492332</t>
  </si>
  <si>
    <t>b47959ad-8479-4c0c-a326-497e0cd42b43</t>
  </si>
  <si>
    <t>SAMA-500846</t>
  </si>
  <si>
    <t>BANK-600846</t>
  </si>
  <si>
    <t>TXN-700846</t>
  </si>
  <si>
    <t>Lisa Young</t>
  </si>
  <si>
    <t>Bradley-Smith</t>
  </si>
  <si>
    <t>401-03-9918</t>
  </si>
  <si>
    <t>GB18ISTS18054781777196</t>
  </si>
  <si>
    <t>ffc0e0f9-e029-4343-9510-6484069602fc</t>
  </si>
  <si>
    <t>SAMA-500847</t>
  </si>
  <si>
    <t>BANK-600847</t>
  </si>
  <si>
    <t>TXN-700847</t>
  </si>
  <si>
    <t>Renee Meyer</t>
  </si>
  <si>
    <t>Farrell Group</t>
  </si>
  <si>
    <t>018-26-8504</t>
  </si>
  <si>
    <t>GB34TAGD57613407739738</t>
  </si>
  <si>
    <t>06013ed3-1fa3-47c1-bb62-680a1a1e187e</t>
  </si>
  <si>
    <t>SAMA-500848</t>
  </si>
  <si>
    <t>BANK-600848</t>
  </si>
  <si>
    <t>TXN-700848</t>
  </si>
  <si>
    <t>Andrew Stone</t>
  </si>
  <si>
    <t>Chandler Inc</t>
  </si>
  <si>
    <t>024-74-3545</t>
  </si>
  <si>
    <t>GB50XRGH42072357113653</t>
  </si>
  <si>
    <t>b64e2e35-e063-4fff-a255-9101ec15a386</t>
  </si>
  <si>
    <t>SAMA-500849</t>
  </si>
  <si>
    <t>BANK-600849</t>
  </si>
  <si>
    <t>TXN-700849</t>
  </si>
  <si>
    <t>Mr. Chad Brown</t>
  </si>
  <si>
    <t>Fuentes, Alvarez and Woods</t>
  </si>
  <si>
    <t>361-67-0861</t>
  </si>
  <si>
    <t>GB46GYSQ81719938845704</t>
  </si>
  <si>
    <t>4c5b26cb-ef41-4a97-949f-88b9506e696c</t>
  </si>
  <si>
    <t>SAMA-500850</t>
  </si>
  <si>
    <t>BANK-600850</t>
  </si>
  <si>
    <t>TXN-700850</t>
  </si>
  <si>
    <t>Samantha Chapman</t>
  </si>
  <si>
    <t>Bradford, Gibson and Harrell</t>
  </si>
  <si>
    <t>269-86-5360</t>
  </si>
  <si>
    <t>GB15HOTB58780793424488</t>
  </si>
  <si>
    <t>763850c5-cc22-49c9-b5c0-6453c5108edc</t>
  </si>
  <si>
    <t>SAMA-500851</t>
  </si>
  <si>
    <t>BANK-600851</t>
  </si>
  <si>
    <t>TXN-700851</t>
  </si>
  <si>
    <t>Brian Wade</t>
  </si>
  <si>
    <t>Rodriguez-Wilson</t>
  </si>
  <si>
    <t>860-19-6209</t>
  </si>
  <si>
    <t>GB09XCFS58725166476242</t>
  </si>
  <si>
    <t>1a2de1ba-a7a9-4e19-a886-a51865ea2dfa</t>
  </si>
  <si>
    <t>SAMA-500852</t>
  </si>
  <si>
    <t>BANK-600852</t>
  </si>
  <si>
    <t>TXN-700852</t>
  </si>
  <si>
    <t>Mary Carlson</t>
  </si>
  <si>
    <t>Carter Group</t>
  </si>
  <si>
    <t>029-15-8654</t>
  </si>
  <si>
    <t>GB59DTRR98058203007919</t>
  </si>
  <si>
    <t>dec713a4-9001-49eb-ada2-5f47cd58ff12</t>
  </si>
  <si>
    <t>SAMA-500853</t>
  </si>
  <si>
    <t>BANK-600853</t>
  </si>
  <si>
    <t>TXN-700853</t>
  </si>
  <si>
    <t>Shannon Chang</t>
  </si>
  <si>
    <t>Velez LLC</t>
  </si>
  <si>
    <t>681-93-7364</t>
  </si>
  <si>
    <t>GB89YNGO15534137251885</t>
  </si>
  <si>
    <t>c809cc81-f44b-491e-a806-f3f2fa3a82e1</t>
  </si>
  <si>
    <t>SAMA-500854</t>
  </si>
  <si>
    <t>BANK-600854</t>
  </si>
  <si>
    <t>TXN-700854</t>
  </si>
  <si>
    <t>Juan Berry</t>
  </si>
  <si>
    <t>Ortiz, Ramirez and Webb</t>
  </si>
  <si>
    <t>619-15-9655</t>
  </si>
  <si>
    <t>GB04OPQB25401400158322</t>
  </si>
  <si>
    <t>278c1c42-b98f-4155-9c2d-e0011ac1803b</t>
  </si>
  <si>
    <t>SAMA-500855</t>
  </si>
  <si>
    <t>BANK-600855</t>
  </si>
  <si>
    <t>TXN-700855</t>
  </si>
  <si>
    <t>Kimberly Jenkins</t>
  </si>
  <si>
    <t>Munoz, Clark and Adams</t>
  </si>
  <si>
    <t>202-26-2412</t>
  </si>
  <si>
    <t>GB60WPGM21280426108872</t>
  </si>
  <si>
    <t>b5526672-05fd-4ef4-a007-ffdc1afe05e0</t>
  </si>
  <si>
    <t>SAMA-500856</t>
  </si>
  <si>
    <t>BANK-600856</t>
  </si>
  <si>
    <t>TXN-700856</t>
  </si>
  <si>
    <t>Mathew Olson</t>
  </si>
  <si>
    <t>Garrett, Kirk and Hendricks</t>
  </si>
  <si>
    <t>407-83-4303</t>
  </si>
  <si>
    <t>GB52SOXK63603503732712</t>
  </si>
  <si>
    <t>61dc12cb-8281-405d-afe2-abf92bb56de1</t>
  </si>
  <si>
    <t>SAMA-500857</t>
  </si>
  <si>
    <t>BANK-600857</t>
  </si>
  <si>
    <t>TXN-700857</t>
  </si>
  <si>
    <t>Rose Miller</t>
  </si>
  <si>
    <t>Sandoval-Young</t>
  </si>
  <si>
    <t>307-31-0978</t>
  </si>
  <si>
    <t>GB38OVEX54703249476973</t>
  </si>
  <si>
    <t>64c9032e-8874-4a94-bf47-ea0d74e80abf</t>
  </si>
  <si>
    <t>SAMA-500858</t>
  </si>
  <si>
    <t>BANK-600858</t>
  </si>
  <si>
    <t>TXN-700858</t>
  </si>
  <si>
    <t>Alexander Sanchez DVM</t>
  </si>
  <si>
    <t>Saunders, Martin and Wilson</t>
  </si>
  <si>
    <t>746-98-2808</t>
  </si>
  <si>
    <t>GB43ARUY71289590571348</t>
  </si>
  <si>
    <t>5d2aedfd-f11a-4fbe-bdb4-d92d55ca5ab7</t>
  </si>
  <si>
    <t>SAMA-500859</t>
  </si>
  <si>
    <t>BANK-600859</t>
  </si>
  <si>
    <t>TXN-700859</t>
  </si>
  <si>
    <t>Michelle Berger</t>
  </si>
  <si>
    <t>Franklin, Cervantes and Hart</t>
  </si>
  <si>
    <t>852-77-5649</t>
  </si>
  <si>
    <t>GB19BNVG61430108953185</t>
  </si>
  <si>
    <t>d57e4a8d-5c14-4f6d-8254-87ce53a66441</t>
  </si>
  <si>
    <t>SAMA-500860</t>
  </si>
  <si>
    <t>BANK-600860</t>
  </si>
  <si>
    <t>TXN-700860</t>
  </si>
  <si>
    <t>Sarah Strickland</t>
  </si>
  <si>
    <t>Salazar, Snyder and Watson</t>
  </si>
  <si>
    <t>036-11-6338</t>
  </si>
  <si>
    <t>GB79BMWH20083077648119</t>
  </si>
  <si>
    <t>9466f43c-a760-45d5-9332-41333e1117cd</t>
  </si>
  <si>
    <t>SAMA-500861</t>
  </si>
  <si>
    <t>BANK-600861</t>
  </si>
  <si>
    <t>TXN-700861</t>
  </si>
  <si>
    <t>Kristopher Romero</t>
  </si>
  <si>
    <t>Carroll-Fisher</t>
  </si>
  <si>
    <t>033-81-0304</t>
  </si>
  <si>
    <t>GB66IIMY18123586816535</t>
  </si>
  <si>
    <t>042386ed-3712-451d-a036-59c691e372a5</t>
  </si>
  <si>
    <t>SAMA-500862</t>
  </si>
  <si>
    <t>BANK-600862</t>
  </si>
  <si>
    <t>TXN-700862</t>
  </si>
  <si>
    <t>Erika Robinson</t>
  </si>
  <si>
    <t>Stewart PLC</t>
  </si>
  <si>
    <t>436-83-7580</t>
  </si>
  <si>
    <t>GB35PLBV99023711652402</t>
  </si>
  <si>
    <t>868f7830-c4a4-4937-ad5c-5c198a1fd6ef</t>
  </si>
  <si>
    <t>SAMA-500863</t>
  </si>
  <si>
    <t>BANK-600863</t>
  </si>
  <si>
    <t>TXN-700863</t>
  </si>
  <si>
    <t>Laurie Sutton</t>
  </si>
  <si>
    <t>Johnson-Mcgee</t>
  </si>
  <si>
    <t>541-54-6951</t>
  </si>
  <si>
    <t>GB70MJFU05023815732921</t>
  </si>
  <si>
    <t>fde506e1-fffd-4a6d-b888-f2c71d91f5c3</t>
  </si>
  <si>
    <t>SAMA-500864</t>
  </si>
  <si>
    <t>BANK-600864</t>
  </si>
  <si>
    <t>TXN-700864</t>
  </si>
  <si>
    <t>Jessica Lewis</t>
  </si>
  <si>
    <t>Lee Ltd</t>
  </si>
  <si>
    <t>829-23-8944</t>
  </si>
  <si>
    <t>GB52LMCK06770981109809</t>
  </si>
  <si>
    <t>d9fc6e56-8d07-40b4-9d92-965e2e9e1471</t>
  </si>
  <si>
    <t>SAMA-500865</t>
  </si>
  <si>
    <t>BANK-600865</t>
  </si>
  <si>
    <t>TXN-700865</t>
  </si>
  <si>
    <t>Kelly Williamson</t>
  </si>
  <si>
    <t>Hernandez Group</t>
  </si>
  <si>
    <t>846-82-1474</t>
  </si>
  <si>
    <t>GB21CROD03483644770674</t>
  </si>
  <si>
    <t>0a4859d4-dd2e-46a5-bbd0-5a1a79fde63d</t>
  </si>
  <si>
    <t>SAMA-500866</t>
  </si>
  <si>
    <t>BANK-600866</t>
  </si>
  <si>
    <t>TXN-700866</t>
  </si>
  <si>
    <t>Michael Fuller</t>
  </si>
  <si>
    <t>Conway, Thompson and Luna</t>
  </si>
  <si>
    <t>816-60-2916</t>
  </si>
  <si>
    <t>GB48BXCO79148818956886</t>
  </si>
  <si>
    <t>fb1f805d-8d76-418e-bb8c-6394876f58a2</t>
  </si>
  <si>
    <t>SAMA-500867</t>
  </si>
  <si>
    <t>BANK-600867</t>
  </si>
  <si>
    <t>TXN-700867</t>
  </si>
  <si>
    <t>Jennifer Perez</t>
  </si>
  <si>
    <t>Padilla-Pollard</t>
  </si>
  <si>
    <t>672-97-2690</t>
  </si>
  <si>
    <t>GB98RFZI55418866673078</t>
  </si>
  <si>
    <t>394d4452-ed44-4fc7-8d81-6c6228b028fb</t>
  </si>
  <si>
    <t>SAMA-500868</t>
  </si>
  <si>
    <t>BANK-600868</t>
  </si>
  <si>
    <t>TXN-700868</t>
  </si>
  <si>
    <t>Patricia Bailey</t>
  </si>
  <si>
    <t>Hanson-Burnett</t>
  </si>
  <si>
    <t>118-01-5942</t>
  </si>
  <si>
    <t>GB63UOJY41911550374108</t>
  </si>
  <si>
    <t>6587a39b-ac28-4d89-80b0-80e76ccfc63b</t>
  </si>
  <si>
    <t>SAMA-500869</t>
  </si>
  <si>
    <t>BANK-600869</t>
  </si>
  <si>
    <t>TXN-700869</t>
  </si>
  <si>
    <t>Lisa Frost</t>
  </si>
  <si>
    <t>Gomez and Sons</t>
  </si>
  <si>
    <t>857-81-7801</t>
  </si>
  <si>
    <t>GB74OUMY99064953711946</t>
  </si>
  <si>
    <t>bf5e3584-0002-411a-af9d-d4fe36f15c86</t>
  </si>
  <si>
    <t>SAMA-500870</t>
  </si>
  <si>
    <t>BANK-600870</t>
  </si>
  <si>
    <t>TXN-700870</t>
  </si>
  <si>
    <t>Anna Delgado</t>
  </si>
  <si>
    <t>Patton LLC</t>
  </si>
  <si>
    <t>165-15-6660</t>
  </si>
  <si>
    <t>GB34CUMP25678001721189</t>
  </si>
  <si>
    <t>76b95611-1dd3-44dd-9660-7b0746b90267</t>
  </si>
  <si>
    <t>SAMA-500871</t>
  </si>
  <si>
    <t>BANK-600871</t>
  </si>
  <si>
    <t>TXN-700871</t>
  </si>
  <si>
    <t>Robert Long</t>
  </si>
  <si>
    <t>Miller LLC</t>
  </si>
  <si>
    <t>460-71-4345</t>
  </si>
  <si>
    <t>GB34IXLG15696643780983</t>
  </si>
  <si>
    <t>26f78710-3061-4511-8072-0d93fcbcf204</t>
  </si>
  <si>
    <t>SAMA-500872</t>
  </si>
  <si>
    <t>BANK-600872</t>
  </si>
  <si>
    <t>TXN-700872</t>
  </si>
  <si>
    <t>Justin Huynh</t>
  </si>
  <si>
    <t>Ford-Knapp</t>
  </si>
  <si>
    <t>580-06-5803</t>
  </si>
  <si>
    <t>GB27JKGB82502788100286</t>
  </si>
  <si>
    <t>b04e8f23-8967-43c7-89a5-2b762c3898f1</t>
  </si>
  <si>
    <t>SAMA-500873</t>
  </si>
  <si>
    <t>BANK-600873</t>
  </si>
  <si>
    <t>TXN-700873</t>
  </si>
  <si>
    <t>Jeffrey Reyes</t>
  </si>
  <si>
    <t>Johns-Hayes</t>
  </si>
  <si>
    <t>326-19-9240</t>
  </si>
  <si>
    <t>GB90HIPU73717092610848</t>
  </si>
  <si>
    <t>adc93f83-0d05-4420-b6f1-8540c06db9da</t>
  </si>
  <si>
    <t>SAMA-500874</t>
  </si>
  <si>
    <t>BANK-600874</t>
  </si>
  <si>
    <t>TXN-700874</t>
  </si>
  <si>
    <t>Nicholas Morrow</t>
  </si>
  <si>
    <t>656-62-7816</t>
  </si>
  <si>
    <t>GB36WJLA23322555372679</t>
  </si>
  <si>
    <t>3641614b-4787-475f-be0e-0c760474feaf</t>
  </si>
  <si>
    <t>SAMA-500875</t>
  </si>
  <si>
    <t>BANK-600875</t>
  </si>
  <si>
    <t>TXN-700875</t>
  </si>
  <si>
    <t>Desiree Jackson</t>
  </si>
  <si>
    <t>145-44-1603</t>
  </si>
  <si>
    <t>GB65FBIQ54704818604397</t>
  </si>
  <si>
    <t>927645fe-470e-4885-8d53-0e60ef5dc348</t>
  </si>
  <si>
    <t>SAMA-500876</t>
  </si>
  <si>
    <t>BANK-600876</t>
  </si>
  <si>
    <t>TXN-700876</t>
  </si>
  <si>
    <t>Crystal Hall</t>
  </si>
  <si>
    <t>Brown, Adams and Gutierrez</t>
  </si>
  <si>
    <t>530-37-0719</t>
  </si>
  <si>
    <t>GB91VZZX97492105211938</t>
  </si>
  <si>
    <t>32acbdbe-7576-460d-a0eb-b4159d9d5b75</t>
  </si>
  <si>
    <t>SAMA-500877</t>
  </si>
  <si>
    <t>BANK-600877</t>
  </si>
  <si>
    <t>TXN-700877</t>
  </si>
  <si>
    <t>Karen Bernard</t>
  </si>
  <si>
    <t>Barrett Group</t>
  </si>
  <si>
    <t>234-13-7450</t>
  </si>
  <si>
    <t>GB72VYRG13724852937391</t>
  </si>
  <si>
    <t>60bddeae-81e0-4931-9543-caa56ce591ce</t>
  </si>
  <si>
    <t>SAMA-500878</t>
  </si>
  <si>
    <t>BANK-600878</t>
  </si>
  <si>
    <t>TXN-700878</t>
  </si>
  <si>
    <t>Kenneth Cohen</t>
  </si>
  <si>
    <t>Alexander, Montes and Stevens</t>
  </si>
  <si>
    <t>439-34-3420</t>
  </si>
  <si>
    <t>GB57QVPM70645654963651</t>
  </si>
  <si>
    <t>0fd934ff-4db6-41c2-8126-e2030735e648</t>
  </si>
  <si>
    <t>SAMA-500879</t>
  </si>
  <si>
    <t>BANK-600879</t>
  </si>
  <si>
    <t>TXN-700879</t>
  </si>
  <si>
    <t>Jennifer Logan</t>
  </si>
  <si>
    <t>Beck Ltd</t>
  </si>
  <si>
    <t>813-73-9981</t>
  </si>
  <si>
    <t>GB25POKL30716546076649</t>
  </si>
  <si>
    <t>71456082-5dcb-4cba-afe2-3738ab9cbab6</t>
  </si>
  <si>
    <t>SAMA-500880</t>
  </si>
  <si>
    <t>BANK-600880</t>
  </si>
  <si>
    <t>TXN-700880</t>
  </si>
  <si>
    <t>Melanie Reyes</t>
  </si>
  <si>
    <t>Harmon Inc</t>
  </si>
  <si>
    <t>241-49-3636</t>
  </si>
  <si>
    <t>GB33EGFH38680294059495</t>
  </si>
  <si>
    <t>244aec8c-e96c-4fd5-abf3-51029c39e719</t>
  </si>
  <si>
    <t>SAMA-500881</t>
  </si>
  <si>
    <t>BANK-600881</t>
  </si>
  <si>
    <t>TXN-700881</t>
  </si>
  <si>
    <t>Shirley Patrick</t>
  </si>
  <si>
    <t>Meyer Ltd</t>
  </si>
  <si>
    <t>179-09-2434</t>
  </si>
  <si>
    <t>GB56TOKX36444177051588</t>
  </si>
  <si>
    <t>95f9806d-61d0-4494-ba81-27e35d0f26c0</t>
  </si>
  <si>
    <t>SAMA-500882</t>
  </si>
  <si>
    <t>BANK-600882</t>
  </si>
  <si>
    <t>TXN-700882</t>
  </si>
  <si>
    <t>Andre Griffith</t>
  </si>
  <si>
    <t>Hubbard Inc</t>
  </si>
  <si>
    <t>686-31-7008</t>
  </si>
  <si>
    <t>GB82OOCT31466851569519</t>
  </si>
  <si>
    <t>d17a1b29-fcb8-4428-9d9b-7a0dd5f4f780</t>
  </si>
  <si>
    <t>SAMA-500883</t>
  </si>
  <si>
    <t>BANK-600883</t>
  </si>
  <si>
    <t>TXN-700883</t>
  </si>
  <si>
    <t>Janet Williams</t>
  </si>
  <si>
    <t>Ross-Williams</t>
  </si>
  <si>
    <t>078-71-5659</t>
  </si>
  <si>
    <t>GB34RVSY39604476013724</t>
  </si>
  <si>
    <t>bf49d754-7843-47c9-9b2f-988de5fcf680</t>
  </si>
  <si>
    <t>SAMA-500884</t>
  </si>
  <si>
    <t>BANK-600884</t>
  </si>
  <si>
    <t>TXN-700884</t>
  </si>
  <si>
    <t>Tyler Jackson</t>
  </si>
  <si>
    <t>Brown Inc</t>
  </si>
  <si>
    <t>335-23-2690</t>
  </si>
  <si>
    <t>GB08WLGF70815326621924</t>
  </si>
  <si>
    <t>c53b9546-3da4-4afd-8b9c-04d82f27ea42</t>
  </si>
  <si>
    <t>SAMA-500885</t>
  </si>
  <si>
    <t>BANK-600885</t>
  </si>
  <si>
    <t>TXN-700885</t>
  </si>
  <si>
    <t>Tina Hawkins</t>
  </si>
  <si>
    <t>Bennett PLC</t>
  </si>
  <si>
    <t>547-52-4339</t>
  </si>
  <si>
    <t>GB61AZSA96518243478727</t>
  </si>
  <si>
    <t>4502bde3-da21-4c9a-a8db-09611dce975c</t>
  </si>
  <si>
    <t>SAMA-500886</t>
  </si>
  <si>
    <t>BANK-600886</t>
  </si>
  <si>
    <t>TXN-700886</t>
  </si>
  <si>
    <t>Melissa Guerrero</t>
  </si>
  <si>
    <t>Jones, Potter and Obrien</t>
  </si>
  <si>
    <t>651-10-3011</t>
  </si>
  <si>
    <t>GB48CNBG37739474639568</t>
  </si>
  <si>
    <t>47f3a930-43c9-45b7-835a-c36a571d9736</t>
  </si>
  <si>
    <t>SAMA-500887</t>
  </si>
  <si>
    <t>BANK-600887</t>
  </si>
  <si>
    <t>TXN-700887</t>
  </si>
  <si>
    <t>Angela Morse</t>
  </si>
  <si>
    <t>Duffy-Benson</t>
  </si>
  <si>
    <t>292-03-9980</t>
  </si>
  <si>
    <t>GB41YHSO25825634738073</t>
  </si>
  <si>
    <t>5bec3595-50a5-4a96-9ad9-c855100483dc</t>
  </si>
  <si>
    <t>SAMA-500888</t>
  </si>
  <si>
    <t>BANK-600888</t>
  </si>
  <si>
    <t>TXN-700888</t>
  </si>
  <si>
    <t>Lisa Willis</t>
  </si>
  <si>
    <t>Pitts, Arnold and Sullivan</t>
  </si>
  <si>
    <t>439-49-8950</t>
  </si>
  <si>
    <t>GB61DPIS87590098042153</t>
  </si>
  <si>
    <t>7b78237b-0e4c-4e9f-9752-9d4f64641f9e</t>
  </si>
  <si>
    <t>SAMA-500889</t>
  </si>
  <si>
    <t>BANK-600889</t>
  </si>
  <si>
    <t>TXN-700889</t>
  </si>
  <si>
    <t>Matthew Poole</t>
  </si>
  <si>
    <t>Arias LLC</t>
  </si>
  <si>
    <t>667-18-4668</t>
  </si>
  <si>
    <t>GB47UFST11952965587099</t>
  </si>
  <si>
    <t>bbe1e9df-0526-4123-883f-89b84b6d1c4a</t>
  </si>
  <si>
    <t>SAMA-500890</t>
  </si>
  <si>
    <t>BANK-600890</t>
  </si>
  <si>
    <t>TXN-700890</t>
  </si>
  <si>
    <t>Angela Johnson</t>
  </si>
  <si>
    <t>Franklin PLC</t>
  </si>
  <si>
    <t>867-02-0995</t>
  </si>
  <si>
    <t>GB22LBQW57841015337843</t>
  </si>
  <si>
    <t>84751feb-f014-4207-b0ff-3d3b34371559</t>
  </si>
  <si>
    <t>SAMA-500891</t>
  </si>
  <si>
    <t>BANK-600891</t>
  </si>
  <si>
    <t>TXN-700891</t>
  </si>
  <si>
    <t>Whitney Barber</t>
  </si>
  <si>
    <t>Thornton-Hamilton</t>
  </si>
  <si>
    <t>804-31-3363</t>
  </si>
  <si>
    <t>GB09VAXT16009043508363</t>
  </si>
  <si>
    <t>3bf40ba9-08c6-4512-a7bb-031633b9d913</t>
  </si>
  <si>
    <t>SAMA-500892</t>
  </si>
  <si>
    <t>BANK-600892</t>
  </si>
  <si>
    <t>TXN-700892</t>
  </si>
  <si>
    <t>Jessica Nelson</t>
  </si>
  <si>
    <t>Rollins, Crawford and Martinez</t>
  </si>
  <si>
    <t>738-28-4531</t>
  </si>
  <si>
    <t>GB39SFKE25599485260832</t>
  </si>
  <si>
    <t>ff8d32c4-5b31-4b12-ae23-5a06dc321f67</t>
  </si>
  <si>
    <t>SAMA-500893</t>
  </si>
  <si>
    <t>BANK-600893</t>
  </si>
  <si>
    <t>TXN-700893</t>
  </si>
  <si>
    <t>Rebecca Carlson</t>
  </si>
  <si>
    <t>Kelly, Martinez and Drake</t>
  </si>
  <si>
    <t>889-44-8187</t>
  </si>
  <si>
    <t>GB02CTKK96346687971904</t>
  </si>
  <si>
    <t>a9046b86-6cf2-4382-9770-392fd0340fd3</t>
  </si>
  <si>
    <t>SAMA-500894</t>
  </si>
  <si>
    <t>BANK-600894</t>
  </si>
  <si>
    <t>TXN-700894</t>
  </si>
  <si>
    <t>Jacob Martinez</t>
  </si>
  <si>
    <t>Atkins-Smith</t>
  </si>
  <si>
    <t>642-12-0433</t>
  </si>
  <si>
    <t>GB84OYJN13824298671949</t>
  </si>
  <si>
    <t>c8470222-1fff-4df4-befe-798d765e4499</t>
  </si>
  <si>
    <t>SAMA-500895</t>
  </si>
  <si>
    <t>BANK-600895</t>
  </si>
  <si>
    <t>TXN-700895</t>
  </si>
  <si>
    <t>James Compton</t>
  </si>
  <si>
    <t>Robinson, Gamble and Ramirez</t>
  </si>
  <si>
    <t>301-22-6289</t>
  </si>
  <si>
    <t>GB28NRWZ93551818385451</t>
  </si>
  <si>
    <t>bed06ee4-62a1-490a-87aa-bc661a48a209</t>
  </si>
  <si>
    <t>SAMA-500896</t>
  </si>
  <si>
    <t>BANK-600896</t>
  </si>
  <si>
    <t>TXN-700896</t>
  </si>
  <si>
    <t>Allison Avila</t>
  </si>
  <si>
    <t>Martin-Miller</t>
  </si>
  <si>
    <t>704-09-2100</t>
  </si>
  <si>
    <t>GB48VYTU52077251617436</t>
  </si>
  <si>
    <t>cef20f94-4fce-47f0-b2fc-ac2b095a535c</t>
  </si>
  <si>
    <t>SAMA-500897</t>
  </si>
  <si>
    <t>BANK-600897</t>
  </si>
  <si>
    <t>TXN-700897</t>
  </si>
  <si>
    <t>Christina Kerr</t>
  </si>
  <si>
    <t>Nichols-Garcia</t>
  </si>
  <si>
    <t>215-09-5186</t>
  </si>
  <si>
    <t>GB55VUCP75204376645353</t>
  </si>
  <si>
    <t>160528de-0871-4f6e-b8af-bb34c69d5f95</t>
  </si>
  <si>
    <t>SAMA-500898</t>
  </si>
  <si>
    <t>BANK-600898</t>
  </si>
  <si>
    <t>TXN-700898</t>
  </si>
  <si>
    <t>Joy Lopez</t>
  </si>
  <si>
    <t>Haas and Sons</t>
  </si>
  <si>
    <t>679-66-2561</t>
  </si>
  <si>
    <t>GB54FVOP89518423874591</t>
  </si>
  <si>
    <t>a5e253e7-ce7e-428b-9510-61a5b26bfd95</t>
  </si>
  <si>
    <t>SAMA-500899</t>
  </si>
  <si>
    <t>BANK-600899</t>
  </si>
  <si>
    <t>TXN-700899</t>
  </si>
  <si>
    <t>Allison Weeks</t>
  </si>
  <si>
    <t>Alexander, Miller and Melendez</t>
  </si>
  <si>
    <t>038-94-6668</t>
  </si>
  <si>
    <t>GB49BOSB84455532028050</t>
  </si>
  <si>
    <t>1cb34945-ea05-44f1-92e0-265c0acd4a10</t>
  </si>
  <si>
    <t>SAMA-500900</t>
  </si>
  <si>
    <t>BANK-600900</t>
  </si>
  <si>
    <t>TXN-700900</t>
  </si>
  <si>
    <t>Richard Crawford</t>
  </si>
  <si>
    <t>Jones, Guerrero and Henry</t>
  </si>
  <si>
    <t>582-28-4584</t>
  </si>
  <si>
    <t>GB12NDBE84063254938971</t>
  </si>
  <si>
    <t>d0b12663-63cf-4a1e-b1ea-e748fff9d0e5</t>
  </si>
  <si>
    <t>SAMA-500901</t>
  </si>
  <si>
    <t>BANK-600901</t>
  </si>
  <si>
    <t>TXN-700901</t>
  </si>
  <si>
    <t>Russell Byrd</t>
  </si>
  <si>
    <t>Mcdonald-Smith</t>
  </si>
  <si>
    <t>060-12-0646</t>
  </si>
  <si>
    <t>GB26NDRI29891643809945</t>
  </si>
  <si>
    <t>3c11a6d8-d47a-4951-9fb2-597af66bef2f</t>
  </si>
  <si>
    <t>SAMA-500902</t>
  </si>
  <si>
    <t>BANK-600902</t>
  </si>
  <si>
    <t>TXN-700902</t>
  </si>
  <si>
    <t>Kenneth Blankenship</t>
  </si>
  <si>
    <t>Johnston-Reyes</t>
  </si>
  <si>
    <t>435-58-1572</t>
  </si>
  <si>
    <t>GB08KKZF27012772878032</t>
  </si>
  <si>
    <t>a8be37c8-9e77-44e8-a473-13f0acebb67a</t>
  </si>
  <si>
    <t>SAMA-500903</t>
  </si>
  <si>
    <t>BANK-600903</t>
  </si>
  <si>
    <t>TXN-700903</t>
  </si>
  <si>
    <t>Brett Miller</t>
  </si>
  <si>
    <t>Gregory-Burton</t>
  </si>
  <si>
    <t>073-32-5931</t>
  </si>
  <si>
    <t>GB67WXZJ81536720364502</t>
  </si>
  <si>
    <t>3c134bd9-1638-4f14-a48f-f75d0d39d940</t>
  </si>
  <si>
    <t>SAMA-500904</t>
  </si>
  <si>
    <t>BANK-600904</t>
  </si>
  <si>
    <t>TXN-700904</t>
  </si>
  <si>
    <t>Charlene Duran</t>
  </si>
  <si>
    <t>508-83-6498</t>
  </si>
  <si>
    <t>GB04SPUL01554064321499</t>
  </si>
  <si>
    <t>d3f5035b-3a22-47a2-af43-321a3de26a94</t>
  </si>
  <si>
    <t>SAMA-500905</t>
  </si>
  <si>
    <t>BANK-600905</t>
  </si>
  <si>
    <t>TXN-700905</t>
  </si>
  <si>
    <t>Robert Landry</t>
  </si>
  <si>
    <t>Price Group</t>
  </si>
  <si>
    <t>435-85-2836</t>
  </si>
  <si>
    <t>GB13WQVF50320626369841</t>
  </si>
  <si>
    <t>1d3aa37d-8ae7-41e0-843e-88b0f3d8ed6e</t>
  </si>
  <si>
    <t>SAMA-500906</t>
  </si>
  <si>
    <t>BANK-600906</t>
  </si>
  <si>
    <t>TXN-700906</t>
  </si>
  <si>
    <t>Lisa Chan</t>
  </si>
  <si>
    <t>Shepherd-Anderson</t>
  </si>
  <si>
    <t>703-80-8214</t>
  </si>
  <si>
    <t>GB05QLIW49734881097371</t>
  </si>
  <si>
    <t>6906ff37-fc31-4e12-95ed-027dfe1924cb</t>
  </si>
  <si>
    <t>SAMA-500907</t>
  </si>
  <si>
    <t>BANK-600907</t>
  </si>
  <si>
    <t>TXN-700907</t>
  </si>
  <si>
    <t>Hannah Ingram</t>
  </si>
  <si>
    <t>Fisher-Owens</t>
  </si>
  <si>
    <t>385-73-5597</t>
  </si>
  <si>
    <t>GB70FTKB90549123577402</t>
  </si>
  <si>
    <t>90ae4b12-068a-4c38-96b4-19f01344c1ad</t>
  </si>
  <si>
    <t>SAMA-500908</t>
  </si>
  <si>
    <t>BANK-600908</t>
  </si>
  <si>
    <t>TXN-700908</t>
  </si>
  <si>
    <t>Denise Price</t>
  </si>
  <si>
    <t>740-37-0280</t>
  </si>
  <si>
    <t>GB38HXVB79622918884070</t>
  </si>
  <si>
    <t>539ab87b-66ee-4592-b036-db8e44b27fe0</t>
  </si>
  <si>
    <t>SAMA-500909</t>
  </si>
  <si>
    <t>BANK-600909</t>
  </si>
  <si>
    <t>TXN-700909</t>
  </si>
  <si>
    <t>Martin Norris</t>
  </si>
  <si>
    <t>Moreno-Wilson</t>
  </si>
  <si>
    <t>272-07-0674</t>
  </si>
  <si>
    <t>GB38NHTA63812437162150</t>
  </si>
  <si>
    <t>c7ae26e6-60b3-4cc7-a398-5efd451ba892</t>
  </si>
  <si>
    <t>SAMA-500910</t>
  </si>
  <si>
    <t>BANK-600910</t>
  </si>
  <si>
    <t>TXN-700910</t>
  </si>
  <si>
    <t>Rebecca Malone</t>
  </si>
  <si>
    <t>Morris-Hamilton</t>
  </si>
  <si>
    <t>711-05-6976</t>
  </si>
  <si>
    <t>GB44PROC29691694611814</t>
  </si>
  <si>
    <t>80329b57-48d7-48f4-8f87-ab1c2cb27463</t>
  </si>
  <si>
    <t>SAMA-500911</t>
  </si>
  <si>
    <t>BANK-600911</t>
  </si>
  <si>
    <t>TXN-700911</t>
  </si>
  <si>
    <t>Karen Bowman</t>
  </si>
  <si>
    <t>Barnes-Harrison</t>
  </si>
  <si>
    <t>355-82-5100</t>
  </si>
  <si>
    <t>GB39BZHY45694408729949</t>
  </si>
  <si>
    <t>d58ac276-a06d-4a94-bd85-cde1672d700a</t>
  </si>
  <si>
    <t>SAMA-500912</t>
  </si>
  <si>
    <t>BANK-600912</t>
  </si>
  <si>
    <t>TXN-700912</t>
  </si>
  <si>
    <t>Christina Pugh</t>
  </si>
  <si>
    <t>Neal Group</t>
  </si>
  <si>
    <t>746-21-7321</t>
  </si>
  <si>
    <t>GB78QIEU11009796441355</t>
  </si>
  <si>
    <t>73c51b1c-6327-4cd6-bb58-0dfa5fdc05fc</t>
  </si>
  <si>
    <t>SAMA-500913</t>
  </si>
  <si>
    <t>BANK-600913</t>
  </si>
  <si>
    <t>TXN-700913</t>
  </si>
  <si>
    <t>Margaret Garcia</t>
  </si>
  <si>
    <t>Glass-Gomez</t>
  </si>
  <si>
    <t>134-72-4487</t>
  </si>
  <si>
    <t>GB42VAEJ96138005246425</t>
  </si>
  <si>
    <t>46c3ac52-bb1d-4c59-8d38-cb6b931777da</t>
  </si>
  <si>
    <t>SAMA-500914</t>
  </si>
  <si>
    <t>BANK-600914</t>
  </si>
  <si>
    <t>TXN-700914</t>
  </si>
  <si>
    <t>William Manning</t>
  </si>
  <si>
    <t>Schneider, Bauer and Freeman</t>
  </si>
  <si>
    <t>865-02-6531</t>
  </si>
  <si>
    <t>GB12BZSJ14180975124911</t>
  </si>
  <si>
    <t>2da6624d-733b-4f73-a83a-da5ab7dbe3f6</t>
  </si>
  <si>
    <t>SAMA-500915</t>
  </si>
  <si>
    <t>BANK-600915</t>
  </si>
  <si>
    <t>TXN-700915</t>
  </si>
  <si>
    <t>James Shields</t>
  </si>
  <si>
    <t>Williams LLC</t>
  </si>
  <si>
    <t>888-74-7095</t>
  </si>
  <si>
    <t>GB98COPT31635164305266</t>
  </si>
  <si>
    <t>65201a76-5b85-4e1d-a3e1-690c464b3cd7</t>
  </si>
  <si>
    <t>SAMA-500916</t>
  </si>
  <si>
    <t>BANK-600916</t>
  </si>
  <si>
    <t>TXN-700916</t>
  </si>
  <si>
    <t>Paige Evans</t>
  </si>
  <si>
    <t>Ramsey Inc</t>
  </si>
  <si>
    <t>464-77-8686</t>
  </si>
  <si>
    <t>GB92IMDF15665857552867</t>
  </si>
  <si>
    <t>7f5606f2-0c04-45e7-9352-020e7ef00ffb</t>
  </si>
  <si>
    <t>SAMA-500917</t>
  </si>
  <si>
    <t>BANK-600917</t>
  </si>
  <si>
    <t>TXN-700917</t>
  </si>
  <si>
    <t>Sergio Hendricks MD</t>
  </si>
  <si>
    <t>Kelley, Thompson and Nelson</t>
  </si>
  <si>
    <t>615-43-6370</t>
  </si>
  <si>
    <t>GB95CDNC76752535648233</t>
  </si>
  <si>
    <t>725ff849-238c-43c7-9a13-7ee4bf6294dc</t>
  </si>
  <si>
    <t>SAMA-500918</t>
  </si>
  <si>
    <t>BANK-600918</t>
  </si>
  <si>
    <t>TXN-700918</t>
  </si>
  <si>
    <t>Tyler Lee</t>
  </si>
  <si>
    <t>Peck-Dillon</t>
  </si>
  <si>
    <t>432-02-5506</t>
  </si>
  <si>
    <t>GB92BGUF00137484704530</t>
  </si>
  <si>
    <t>6649d4cb-5bc3-4a56-a4c7-d68ccb85449a</t>
  </si>
  <si>
    <t>SAMA-500919</t>
  </si>
  <si>
    <t>BANK-600919</t>
  </si>
  <si>
    <t>TXN-700919</t>
  </si>
  <si>
    <t>Ryan Frederick</t>
  </si>
  <si>
    <t>Cooper, Porter and Wells</t>
  </si>
  <si>
    <t>742-41-3311</t>
  </si>
  <si>
    <t>GB32BWWP36326435241990</t>
  </si>
  <si>
    <t>99ebd0ca-957a-48f1-83e0-0a120e119178</t>
  </si>
  <si>
    <t>SAMA-500920</t>
  </si>
  <si>
    <t>BANK-600920</t>
  </si>
  <si>
    <t>TXN-700920</t>
  </si>
  <si>
    <t>Laura Clark</t>
  </si>
  <si>
    <t>540-25-1358</t>
  </si>
  <si>
    <t>GB66VAII79294672505799</t>
  </si>
  <si>
    <t>1995581b-b61c-4390-b723-65c7d87130f8</t>
  </si>
  <si>
    <t>SAMA-500921</t>
  </si>
  <si>
    <t>BANK-600921</t>
  </si>
  <si>
    <t>TXN-700921</t>
  </si>
  <si>
    <t>Misty Hodge</t>
  </si>
  <si>
    <t>Davis Group</t>
  </si>
  <si>
    <t>515-45-1360</t>
  </si>
  <si>
    <t>GB98DXKY15439819703265</t>
  </si>
  <si>
    <t>325961e8-2db8-4f0f-aa3b-c744f6f0739c</t>
  </si>
  <si>
    <t>SAMA-500922</t>
  </si>
  <si>
    <t>BANK-600922</t>
  </si>
  <si>
    <t>TXN-700922</t>
  </si>
  <si>
    <t>Kevin Sutton</t>
  </si>
  <si>
    <t>Brown-Carrillo</t>
  </si>
  <si>
    <t>336-58-6973</t>
  </si>
  <si>
    <t>GB52TQBK64698581968223</t>
  </si>
  <si>
    <t>cb9664ba-991d-4ed3-8439-4b0d1c01281a</t>
  </si>
  <si>
    <t>SAMA-500923</t>
  </si>
  <si>
    <t>BANK-600923</t>
  </si>
  <si>
    <t>TXN-700923</t>
  </si>
  <si>
    <t>Kelly Peters</t>
  </si>
  <si>
    <t>Fletcher, Schneider and Roberts</t>
  </si>
  <si>
    <t>874-32-0818</t>
  </si>
  <si>
    <t>GB75DEGT59075871260307</t>
  </si>
  <si>
    <t>6e972879-8123-41cb-b289-a71048020c16</t>
  </si>
  <si>
    <t>SAMA-500924</t>
  </si>
  <si>
    <t>BANK-600924</t>
  </si>
  <si>
    <t>TXN-700924</t>
  </si>
  <si>
    <t>Jason Barnett</t>
  </si>
  <si>
    <t>Wright-Macdonald</t>
  </si>
  <si>
    <t>559-77-9783</t>
  </si>
  <si>
    <t>GB77VBPY23498754406894</t>
  </si>
  <si>
    <t>c7c2a97e-7673-40d4-998a-3b90063a3631</t>
  </si>
  <si>
    <t>SAMA-500925</t>
  </si>
  <si>
    <t>BANK-600925</t>
  </si>
  <si>
    <t>TXN-700925</t>
  </si>
  <si>
    <t>Jamie Mckenzie</t>
  </si>
  <si>
    <t>Benitez and Sons</t>
  </si>
  <si>
    <t>619-01-3197</t>
  </si>
  <si>
    <t>GB08PLQY79606265699630</t>
  </si>
  <si>
    <t>2981fd3f-bdd0-4064-93cf-a067e9a35247</t>
  </si>
  <si>
    <t>SAMA-500926</t>
  </si>
  <si>
    <t>BANK-600926</t>
  </si>
  <si>
    <t>TXN-700926</t>
  </si>
  <si>
    <t>Whitney Smith</t>
  </si>
  <si>
    <t>Ashley, Miller and Martin</t>
  </si>
  <si>
    <t>320-26-0480</t>
  </si>
  <si>
    <t>GB05HBZI52660974776782</t>
  </si>
  <si>
    <t>d72c61ab-52e8-4b15-8da6-435e5d1cf61e</t>
  </si>
  <si>
    <t>SAMA-500927</t>
  </si>
  <si>
    <t>BANK-600927</t>
  </si>
  <si>
    <t>TXN-700927</t>
  </si>
  <si>
    <t>Leslie Day</t>
  </si>
  <si>
    <t>Hahn PLC</t>
  </si>
  <si>
    <t>083-68-5904</t>
  </si>
  <si>
    <t>GB34JUVJ94170783326019</t>
  </si>
  <si>
    <t>42dba5af-710d-4aa9-af25-95d4c81ee625</t>
  </si>
  <si>
    <t>SAMA-500928</t>
  </si>
  <si>
    <t>BANK-600928</t>
  </si>
  <si>
    <t>TXN-700928</t>
  </si>
  <si>
    <t>Julie Williams</t>
  </si>
  <si>
    <t>Mosley, Pacheco and Green</t>
  </si>
  <si>
    <t>119-09-8463</t>
  </si>
  <si>
    <t>GB93VABR64171589752615</t>
  </si>
  <si>
    <t>ccbfd9a9-9c0a-40ec-a7cc-f108e1ce6a12</t>
  </si>
  <si>
    <t>SAMA-500929</t>
  </si>
  <si>
    <t>BANK-600929</t>
  </si>
  <si>
    <t>TXN-700929</t>
  </si>
  <si>
    <t>Keith Moore</t>
  </si>
  <si>
    <t>Cross PLC</t>
  </si>
  <si>
    <t>434-86-3723</t>
  </si>
  <si>
    <t>GB38THRR80289927754203</t>
  </si>
  <si>
    <t>f7a6d4ad-66ff-4296-8490-17c40eebe74d</t>
  </si>
  <si>
    <t>SAMA-500930</t>
  </si>
  <si>
    <t>BANK-600930</t>
  </si>
  <si>
    <t>TXN-700930</t>
  </si>
  <si>
    <t>Darlene Adams</t>
  </si>
  <si>
    <t>Booth, Kelley and Wilcox</t>
  </si>
  <si>
    <t>002-28-3696</t>
  </si>
  <si>
    <t>GB08NAWW36042374692003</t>
  </si>
  <si>
    <t>db2291c2-7073-4962-8a25-d0287231cb6b</t>
  </si>
  <si>
    <t>SAMA-500931</t>
  </si>
  <si>
    <t>BANK-600931</t>
  </si>
  <si>
    <t>TXN-700931</t>
  </si>
  <si>
    <t>Daniel Knapp</t>
  </si>
  <si>
    <t>Dunn LLC</t>
  </si>
  <si>
    <t>308-59-6222</t>
  </si>
  <si>
    <t>GB55MAZC88856938389356</t>
  </si>
  <si>
    <t>ce146412-8f9e-4e74-a3e7-7df7fb031624</t>
  </si>
  <si>
    <t>SAMA-500932</t>
  </si>
  <si>
    <t>BANK-600932</t>
  </si>
  <si>
    <t>TXN-700932</t>
  </si>
  <si>
    <t>Dr. Trevor Snyder Jr.</t>
  </si>
  <si>
    <t>Shea, Castro and Miller</t>
  </si>
  <si>
    <t>765-08-9209</t>
  </si>
  <si>
    <t>GB43UNRM00950341868295</t>
  </si>
  <si>
    <t>cee19b4e-7474-42e3-84c2-a7e7b7130b8a</t>
  </si>
  <si>
    <t>SAMA-500933</t>
  </si>
  <si>
    <t>BANK-600933</t>
  </si>
  <si>
    <t>TXN-700933</t>
  </si>
  <si>
    <t>Wesley Bailey</t>
  </si>
  <si>
    <t>Long, Martinez and Smith</t>
  </si>
  <si>
    <t>500-15-2283</t>
  </si>
  <si>
    <t>GB80ZYDS92389811531641</t>
  </si>
  <si>
    <t>1075ae04-0565-45db-833b-dfe71ff28b75</t>
  </si>
  <si>
    <t>SAMA-500934</t>
  </si>
  <si>
    <t>BANK-600934</t>
  </si>
  <si>
    <t>TXN-700934</t>
  </si>
  <si>
    <t>Jill Clark</t>
  </si>
  <si>
    <t>Levine-Jones</t>
  </si>
  <si>
    <t>823-32-8464</t>
  </si>
  <si>
    <t>GB12YGGA17727480640487</t>
  </si>
  <si>
    <t>697b306a-7932-45f3-a508-4d08bd3f202a</t>
  </si>
  <si>
    <t>SAMA-500935</t>
  </si>
  <si>
    <t>BANK-600935</t>
  </si>
  <si>
    <t>TXN-700935</t>
  </si>
  <si>
    <t>Timothy White</t>
  </si>
  <si>
    <t>Singleton-Phillips</t>
  </si>
  <si>
    <t>809-72-1706</t>
  </si>
  <si>
    <t>GB76FKRY33976898987527</t>
  </si>
  <si>
    <t>89112aeb-6e84-4f96-ab42-ccccdd72e836</t>
  </si>
  <si>
    <t>SAMA-500936</t>
  </si>
  <si>
    <t>BANK-600936</t>
  </si>
  <si>
    <t>TXN-700936</t>
  </si>
  <si>
    <t>Steven Hodges</t>
  </si>
  <si>
    <t>Smith Group</t>
  </si>
  <si>
    <t>832-84-2000</t>
  </si>
  <si>
    <t>GB61BBJG53147676046633</t>
  </si>
  <si>
    <t>11b4a991-8589-49d4-af90-e3d4340648d7</t>
  </si>
  <si>
    <t>SAMA-500937</t>
  </si>
  <si>
    <t>BANK-600937</t>
  </si>
  <si>
    <t>TXN-700937</t>
  </si>
  <si>
    <t>Michelle Henderson</t>
  </si>
  <si>
    <t>Howe PLC</t>
  </si>
  <si>
    <t>511-86-2223</t>
  </si>
  <si>
    <t>GB17KDDT59250408844719</t>
  </si>
  <si>
    <t>70f5e10f-0968-46f5-a45c-b8553ed97b78</t>
  </si>
  <si>
    <t>SAMA-500938</t>
  </si>
  <si>
    <t>BANK-600938</t>
  </si>
  <si>
    <t>TXN-700938</t>
  </si>
  <si>
    <t>Angela Mccall</t>
  </si>
  <si>
    <t>Rubio LLC</t>
  </si>
  <si>
    <t>262-27-2905</t>
  </si>
  <si>
    <t>GB58OBRE90053651116821</t>
  </si>
  <si>
    <t>5d26ebd6-66a9-4ad3-8c74-dfc3510531ba</t>
  </si>
  <si>
    <t>SAMA-500939</t>
  </si>
  <si>
    <t>BANK-600939</t>
  </si>
  <si>
    <t>TXN-700939</t>
  </si>
  <si>
    <t>Chad Burnett MD</t>
  </si>
  <si>
    <t>Summers Ltd</t>
  </si>
  <si>
    <t>576-91-1631</t>
  </si>
  <si>
    <t>GB45TMPI63472246096784</t>
  </si>
  <si>
    <t>6c61cc63-bd62-4be7-96dd-48ded8fe0d08</t>
  </si>
  <si>
    <t>SAMA-500940</t>
  </si>
  <si>
    <t>BANK-600940</t>
  </si>
  <si>
    <t>TXN-700940</t>
  </si>
  <si>
    <t>Anderson PLC</t>
  </si>
  <si>
    <t>606-92-3358</t>
  </si>
  <si>
    <t>GB94EEKL88185467124263</t>
  </si>
  <si>
    <t>5ecd4159-83d3-45d0-a17b-00c8f757e611</t>
  </si>
  <si>
    <t>SAMA-500941</t>
  </si>
  <si>
    <t>BANK-600941</t>
  </si>
  <si>
    <t>TXN-700941</t>
  </si>
  <si>
    <t>Benjamin Walls PhD</t>
  </si>
  <si>
    <t>Williams and Sons</t>
  </si>
  <si>
    <t>709-28-2194</t>
  </si>
  <si>
    <t>GB95JRKQ89385759386696</t>
  </si>
  <si>
    <t>b9567384-2d9d-4f47-aa3d-2dff6a4e7c5c</t>
  </si>
  <si>
    <t>SAMA-500942</t>
  </si>
  <si>
    <t>BANK-600942</t>
  </si>
  <si>
    <t>TXN-700942</t>
  </si>
  <si>
    <t>Rocha Inc</t>
  </si>
  <si>
    <t>003-38-6081</t>
  </si>
  <si>
    <t>GB60IGYT54314335308776</t>
  </si>
  <si>
    <t>94ea3042-dda0-480e-b29e-21917b0e1ace</t>
  </si>
  <si>
    <t>SAMA-500943</t>
  </si>
  <si>
    <t>BANK-600943</t>
  </si>
  <si>
    <t>TXN-700943</t>
  </si>
  <si>
    <t>Danny Jones</t>
  </si>
  <si>
    <t>Harmon, Mcdaniel and Rogers</t>
  </si>
  <si>
    <t>097-67-4770</t>
  </si>
  <si>
    <t>GB47OBLQ70874978224475</t>
  </si>
  <si>
    <t>f9c34796-8889-402c-837e-e314baac4391</t>
  </si>
  <si>
    <t>SAMA-500944</t>
  </si>
  <si>
    <t>BANK-600944</t>
  </si>
  <si>
    <t>TXN-700944</t>
  </si>
  <si>
    <t>Claire Smith</t>
  </si>
  <si>
    <t>Miller-Castro</t>
  </si>
  <si>
    <t>100-37-3691</t>
  </si>
  <si>
    <t>GB48XWWH83972764600270</t>
  </si>
  <si>
    <t>71ae7948-2f58-4507-a53a-565f3b5ee813</t>
  </si>
  <si>
    <t>SAMA-500945</t>
  </si>
  <si>
    <t>BANK-600945</t>
  </si>
  <si>
    <t>TXN-700945</t>
  </si>
  <si>
    <t>Sheila Clark</t>
  </si>
  <si>
    <t>Buchanan-Ross</t>
  </si>
  <si>
    <t>369-34-1561</t>
  </si>
  <si>
    <t>GB95KHQE23342126899965</t>
  </si>
  <si>
    <t>f9bb4009-42cc-4467-bdfe-3c9ebf092321</t>
  </si>
  <si>
    <t>SAMA-500946</t>
  </si>
  <si>
    <t>BANK-600946</t>
  </si>
  <si>
    <t>TXN-700946</t>
  </si>
  <si>
    <t>Stephen Randolph</t>
  </si>
  <si>
    <t>868-37-8044</t>
  </si>
  <si>
    <t>GB11ELAA41595301060641</t>
  </si>
  <si>
    <t>6db68670-b466-4114-8fbe-07907e7e0816</t>
  </si>
  <si>
    <t>SAMA-500947</t>
  </si>
  <si>
    <t>BANK-600947</t>
  </si>
  <si>
    <t>TXN-700947</t>
  </si>
  <si>
    <t>Charles Brown</t>
  </si>
  <si>
    <t>673-27-9517</t>
  </si>
  <si>
    <t>GB51ZZME76181924361412</t>
  </si>
  <si>
    <t>c05e29dd-953b-4cbd-b6f5-a4ce74e654bc</t>
  </si>
  <si>
    <t>SAMA-500948</t>
  </si>
  <si>
    <t>BANK-600948</t>
  </si>
  <si>
    <t>TXN-700948</t>
  </si>
  <si>
    <t>Peter Kim</t>
  </si>
  <si>
    <t>Dawson-Tucker</t>
  </si>
  <si>
    <t>807-53-6028</t>
  </si>
  <si>
    <t>GB33YJPG31340708512766</t>
  </si>
  <si>
    <t>1acac64f-b76f-48aa-95df-3a46c8388509</t>
  </si>
  <si>
    <t>SAMA-500949</t>
  </si>
  <si>
    <t>BANK-600949</t>
  </si>
  <si>
    <t>TXN-700949</t>
  </si>
  <si>
    <t>Kristen Phillips</t>
  </si>
  <si>
    <t>Maldonado, Horton and Lewis</t>
  </si>
  <si>
    <t>482-41-1559</t>
  </si>
  <si>
    <t>GB61SHJY95606980194142</t>
  </si>
  <si>
    <t>4378a393-4d42-421b-8b97-69f2ba5b3300</t>
  </si>
  <si>
    <t>SAMA-500950</t>
  </si>
  <si>
    <t>BANK-600950</t>
  </si>
  <si>
    <t>TXN-700950</t>
  </si>
  <si>
    <t>Breanna Mcconnell</t>
  </si>
  <si>
    <t>Davis PLC</t>
  </si>
  <si>
    <t>600-15-7898</t>
  </si>
  <si>
    <t>GB67UKAB61034761822016</t>
  </si>
  <si>
    <t>e0f16fb4-06c7-41b8-81ad-d3181d14aff5</t>
  </si>
  <si>
    <t>SAMA-500951</t>
  </si>
  <si>
    <t>BANK-600951</t>
  </si>
  <si>
    <t>TXN-700951</t>
  </si>
  <si>
    <t>Amy Chang</t>
  </si>
  <si>
    <t>Obrien-Smith</t>
  </si>
  <si>
    <t>444-41-0366</t>
  </si>
  <si>
    <t>GB20BASL26902991415586</t>
  </si>
  <si>
    <t>9ef32335-7322-425e-814d-1f1b8e576dc7</t>
  </si>
  <si>
    <t>SAMA-500952</t>
  </si>
  <si>
    <t>BANK-600952</t>
  </si>
  <si>
    <t>TXN-700952</t>
  </si>
  <si>
    <t>Crystal Rowland</t>
  </si>
  <si>
    <t>Kelly-Sutton</t>
  </si>
  <si>
    <t>579-21-7741</t>
  </si>
  <si>
    <t>GB63NMAV63393748474368</t>
  </si>
  <si>
    <t>3d3c9b1b-44e5-49cc-8950-ab5c332c9d36</t>
  </si>
  <si>
    <t>SAMA-500953</t>
  </si>
  <si>
    <t>BANK-600953</t>
  </si>
  <si>
    <t>TXN-700953</t>
  </si>
  <si>
    <t>Pamela Rice</t>
  </si>
  <si>
    <t>Stewart LLC</t>
  </si>
  <si>
    <t>759-92-1188</t>
  </si>
  <si>
    <t>GB20DQXA73502937170917</t>
  </si>
  <si>
    <t>725b5f36-8378-413e-ae8e-4edf8c2e26a3</t>
  </si>
  <si>
    <t>SAMA-500954</t>
  </si>
  <si>
    <t>BANK-600954</t>
  </si>
  <si>
    <t>TXN-700954</t>
  </si>
  <si>
    <t>Nichole Rodriguez</t>
  </si>
  <si>
    <t>385-42-3569</t>
  </si>
  <si>
    <t>GB31YBKS14227890282979</t>
  </si>
  <si>
    <t>3601e30e-b088-4983-bf18-03b6c27d33e5</t>
  </si>
  <si>
    <t>SAMA-500955</t>
  </si>
  <si>
    <t>BANK-600955</t>
  </si>
  <si>
    <t>TXN-700955</t>
  </si>
  <si>
    <t>George Lawson</t>
  </si>
  <si>
    <t>Wagner and Sons</t>
  </si>
  <si>
    <t>664-57-8828</t>
  </si>
  <si>
    <t>GB74JPTB27958016600591</t>
  </si>
  <si>
    <t>625a4797-dba5-492b-bad7-3983b6c19077</t>
  </si>
  <si>
    <t>SAMA-500956</t>
  </si>
  <si>
    <t>BANK-600956</t>
  </si>
  <si>
    <t>TXN-700956</t>
  </si>
  <si>
    <t>Corey Spencer</t>
  </si>
  <si>
    <t>Nguyen LLC</t>
  </si>
  <si>
    <t>489-09-2503</t>
  </si>
  <si>
    <t>GB83KHTE65370885068343</t>
  </si>
  <si>
    <t>7a3c10a8-5c00-4d73-b43c-cc76fd30ff60</t>
  </si>
  <si>
    <t>SAMA-500957</t>
  </si>
  <si>
    <t>BANK-600957</t>
  </si>
  <si>
    <t>TXN-700957</t>
  </si>
  <si>
    <t>Johnny Robles</t>
  </si>
  <si>
    <t>Mitchell LLC</t>
  </si>
  <si>
    <t>218-94-2324</t>
  </si>
  <si>
    <t>GB52BLHY24406095895366</t>
  </si>
  <si>
    <t>d211b4ec-9c39-495d-922c-cc305609d109</t>
  </si>
  <si>
    <t>SAMA-500958</t>
  </si>
  <si>
    <t>BANK-600958</t>
  </si>
  <si>
    <t>TXN-700958</t>
  </si>
  <si>
    <t>Haley Miller</t>
  </si>
  <si>
    <t>Rocha-Henderson</t>
  </si>
  <si>
    <t>410-09-3634</t>
  </si>
  <si>
    <t>GB09NLBY79152976628930</t>
  </si>
  <si>
    <t>9630be6a-63f8-401d-bd21-87e50b60e1e4</t>
  </si>
  <si>
    <t>SAMA-500959</t>
  </si>
  <si>
    <t>BANK-600959</t>
  </si>
  <si>
    <t>TXN-700959</t>
  </si>
  <si>
    <t>Thomas Mcgrath</t>
  </si>
  <si>
    <t>Duncan Ltd</t>
  </si>
  <si>
    <t>593-02-2989</t>
  </si>
  <si>
    <t>GB03NOFI71743591953752</t>
  </si>
  <si>
    <t>64dc1bdd-274f-42c8-847d-88b8ef4c08af</t>
  </si>
  <si>
    <t>SAMA-500960</t>
  </si>
  <si>
    <t>BANK-600960</t>
  </si>
  <si>
    <t>TXN-700960</t>
  </si>
  <si>
    <t>Katherine Reynolds</t>
  </si>
  <si>
    <t>Davidson, Vargas and Sanders</t>
  </si>
  <si>
    <t>054-90-8171</t>
  </si>
  <si>
    <t>GB20BZFH75908536254745</t>
  </si>
  <si>
    <t>b6f2a65d-2a8b-46ed-a741-62584f5ed78f</t>
  </si>
  <si>
    <t>SAMA-500961</t>
  </si>
  <si>
    <t>BANK-600961</t>
  </si>
  <si>
    <t>TXN-700961</t>
  </si>
  <si>
    <t>Kristen Haas</t>
  </si>
  <si>
    <t>Lane-Duarte</t>
  </si>
  <si>
    <t>837-32-4766</t>
  </si>
  <si>
    <t>GB57YFLK93932763383641</t>
  </si>
  <si>
    <t>9b537b12-1aca-49e3-8292-e682c93fba19</t>
  </si>
  <si>
    <t>SAMA-500962</t>
  </si>
  <si>
    <t>BANK-600962</t>
  </si>
  <si>
    <t>TXN-700962</t>
  </si>
  <si>
    <t>Nicole Cole</t>
  </si>
  <si>
    <t>Hopkins PLC</t>
  </si>
  <si>
    <t>527-93-7568</t>
  </si>
  <si>
    <t>GB32UDGU95375973535249</t>
  </si>
  <si>
    <t>048d2327-01f8-49b7-b194-59be7a6d7d32</t>
  </si>
  <si>
    <t>SAMA-500963</t>
  </si>
  <si>
    <t>BANK-600963</t>
  </si>
  <si>
    <t>TXN-700963</t>
  </si>
  <si>
    <t>Jill Martin</t>
  </si>
  <si>
    <t>Espinoza, Diaz and Williams</t>
  </si>
  <si>
    <t>765-61-9928</t>
  </si>
  <si>
    <t>GB66QMDU56486210600912</t>
  </si>
  <si>
    <t>da83f6e7-1149-4add-8111-070937acfd63</t>
  </si>
  <si>
    <t>SAMA-500964</t>
  </si>
  <si>
    <t>BANK-600964</t>
  </si>
  <si>
    <t>TXN-700964</t>
  </si>
  <si>
    <t>Madeline Gonzalez</t>
  </si>
  <si>
    <t>Kim-Haas</t>
  </si>
  <si>
    <t>512-86-6186</t>
  </si>
  <si>
    <t>GB28JKRF88554456569154</t>
  </si>
  <si>
    <t>f34fc0de-202e-40da-bc31-1635bdcec03f</t>
  </si>
  <si>
    <t>SAMA-500965</t>
  </si>
  <si>
    <t>BANK-600965</t>
  </si>
  <si>
    <t>TXN-700965</t>
  </si>
  <si>
    <t>Casey Walker</t>
  </si>
  <si>
    <t>Mitchell-Palmer</t>
  </si>
  <si>
    <t>453-80-3343</t>
  </si>
  <si>
    <t>GB05QMEM21070053460903</t>
  </si>
  <si>
    <t>1ae7e060-59b7-4302-acfd-fc7414067e11</t>
  </si>
  <si>
    <t>SAMA-500966</t>
  </si>
  <si>
    <t>BANK-600966</t>
  </si>
  <si>
    <t>TXN-700966</t>
  </si>
  <si>
    <t>David Arias</t>
  </si>
  <si>
    <t>Wilson, Rogers and Garrison</t>
  </si>
  <si>
    <t>755-26-0032</t>
  </si>
  <si>
    <t>GB38GLFZ95091849208073</t>
  </si>
  <si>
    <t>675b0cd1-f59e-4383-9a54-440084254104</t>
  </si>
  <si>
    <t>SAMA-500967</t>
  </si>
  <si>
    <t>BANK-600967</t>
  </si>
  <si>
    <t>TXN-700967</t>
  </si>
  <si>
    <t>Carl Jones</t>
  </si>
  <si>
    <t>Ward, Terry and Miller</t>
  </si>
  <si>
    <t>371-14-7822</t>
  </si>
  <si>
    <t>GB46WIAL98809275767727</t>
  </si>
  <si>
    <t>be94ef82-eb9d-4987-8162-1fc0740ed3a8</t>
  </si>
  <si>
    <t>SAMA-500968</t>
  </si>
  <si>
    <t>BANK-600968</t>
  </si>
  <si>
    <t>TXN-700968</t>
  </si>
  <si>
    <t>Angel Edwards</t>
  </si>
  <si>
    <t>Rodriguez Ltd</t>
  </si>
  <si>
    <t>432-55-5641</t>
  </si>
  <si>
    <t>GB08WHBF19741716967587</t>
  </si>
  <si>
    <t>85c7e3ce-5dba-48ce-99de-8b2a22ed15e6</t>
  </si>
  <si>
    <t>SAMA-500969</t>
  </si>
  <si>
    <t>BANK-600969</t>
  </si>
  <si>
    <t>TXN-700969</t>
  </si>
  <si>
    <t>Michele Ramsey</t>
  </si>
  <si>
    <t>Foster-Olsen</t>
  </si>
  <si>
    <t>497-03-3336</t>
  </si>
  <si>
    <t>GB09FZLS30523267776431</t>
  </si>
  <si>
    <t>a047afb8-f88e-459a-b39b-53e884aabe84</t>
  </si>
  <si>
    <t>SAMA-500970</t>
  </si>
  <si>
    <t>BANK-600970</t>
  </si>
  <si>
    <t>TXN-700970</t>
  </si>
  <si>
    <t>Debra Montes</t>
  </si>
  <si>
    <t>Flores Group</t>
  </si>
  <si>
    <t>392-31-6544</t>
  </si>
  <si>
    <t>GB56VHUY94319115708487</t>
  </si>
  <si>
    <t>e02e1700-31b4-47d4-aaec-0b77f57dc80a</t>
  </si>
  <si>
    <t>SAMA-500971</t>
  </si>
  <si>
    <t>BANK-600971</t>
  </si>
  <si>
    <t>TXN-700971</t>
  </si>
  <si>
    <t>Nichole Reid</t>
  </si>
  <si>
    <t>Davidson, Stafford and White</t>
  </si>
  <si>
    <t>018-93-1460</t>
  </si>
  <si>
    <t>GB56FREX28623631522099</t>
  </si>
  <si>
    <t>4b9d31b2-6a31-457b-97d3-31a470f6b226</t>
  </si>
  <si>
    <t>SAMA-500972</t>
  </si>
  <si>
    <t>BANK-600972</t>
  </si>
  <si>
    <t>TXN-700972</t>
  </si>
  <si>
    <t>Sean Cole</t>
  </si>
  <si>
    <t>Hammond-Lane</t>
  </si>
  <si>
    <t>656-82-2367</t>
  </si>
  <si>
    <t>GB23PZAC39987963921799</t>
  </si>
  <si>
    <t>299a2672-8153-4e7b-9b16-b55e3fb7fb60</t>
  </si>
  <si>
    <t>SAMA-500973</t>
  </si>
  <si>
    <t>BANK-600973</t>
  </si>
  <si>
    <t>TXN-700973</t>
  </si>
  <si>
    <t>Keith Johnson</t>
  </si>
  <si>
    <t>Williams-Ward</t>
  </si>
  <si>
    <t>320-98-5119</t>
  </si>
  <si>
    <t>GB08DEYR59203322484665</t>
  </si>
  <si>
    <t>4c26bd66-6bb5-4959-9328-9f3c09fd72db</t>
  </si>
  <si>
    <t>SAMA-500974</t>
  </si>
  <si>
    <t>BANK-600974</t>
  </si>
  <si>
    <t>TXN-700974</t>
  </si>
  <si>
    <t>Ian Donaldson</t>
  </si>
  <si>
    <t>Scott, Bird and Jacobson</t>
  </si>
  <si>
    <t>662-07-0839</t>
  </si>
  <si>
    <t>GB05SXHR38059802860772</t>
  </si>
  <si>
    <t>2307fc48-39cf-45dc-bdce-84b6ee0f7ca7</t>
  </si>
  <si>
    <t>SAMA-500975</t>
  </si>
  <si>
    <t>BANK-600975</t>
  </si>
  <si>
    <t>TXN-700975</t>
  </si>
  <si>
    <t>Steven Davidson DDS</t>
  </si>
  <si>
    <t>Simmons, Holmes and Stephenson</t>
  </si>
  <si>
    <t>105-26-7877</t>
  </si>
  <si>
    <t>GB49ZSXM11292401558571</t>
  </si>
  <si>
    <t>c4d7af63-3cef-4b72-ba0f-abd926a889de</t>
  </si>
  <si>
    <t>SAMA-500976</t>
  </si>
  <si>
    <t>BANK-600976</t>
  </si>
  <si>
    <t>TXN-700976</t>
  </si>
  <si>
    <t>Mason Snow</t>
  </si>
  <si>
    <t>Martinez Ltd</t>
  </si>
  <si>
    <t>661-65-2622</t>
  </si>
  <si>
    <t>GB37HKZP99877472958504</t>
  </si>
  <si>
    <t>d0fb1670-4a95-4d7d-b0a7-f0361f70b519</t>
  </si>
  <si>
    <t>SAMA-500977</t>
  </si>
  <si>
    <t>BANK-600977</t>
  </si>
  <si>
    <t>TXN-700977</t>
  </si>
  <si>
    <t>David Scott</t>
  </si>
  <si>
    <t>Beard-Conley</t>
  </si>
  <si>
    <t>785-93-9578</t>
  </si>
  <si>
    <t>GB81JHXA15182995411122</t>
  </si>
  <si>
    <t>b21b0f4f-1979-49ef-bef2-6ac8a184b52b</t>
  </si>
  <si>
    <t>SAMA-500978</t>
  </si>
  <si>
    <t>BANK-600978</t>
  </si>
  <si>
    <t>TXN-700978</t>
  </si>
  <si>
    <t>Collin Ayala</t>
  </si>
  <si>
    <t>Walton-Young</t>
  </si>
  <si>
    <t>637-84-9183</t>
  </si>
  <si>
    <t>GB25EUKF14988941226612</t>
  </si>
  <si>
    <t>f283cf3b-299b-41d3-9547-9b2ae399f8f0</t>
  </si>
  <si>
    <t>SAMA-500979</t>
  </si>
  <si>
    <t>BANK-600979</t>
  </si>
  <si>
    <t>TXN-700979</t>
  </si>
  <si>
    <t>Kevin Benjamin</t>
  </si>
  <si>
    <t>Perez-Irwin</t>
  </si>
  <si>
    <t>360-09-8746</t>
  </si>
  <si>
    <t>GB62UNRP70025713134047</t>
  </si>
  <si>
    <t>08ebb85d-4373-4f1d-b433-203e2fb640af</t>
  </si>
  <si>
    <t>SAMA-500980</t>
  </si>
  <si>
    <t>BANK-600980</t>
  </si>
  <si>
    <t>TXN-700980</t>
  </si>
  <si>
    <t>Vanessa Gonzalez</t>
  </si>
  <si>
    <t>Shannon, Howe and Green</t>
  </si>
  <si>
    <t>366-96-2414</t>
  </si>
  <si>
    <t>GB53QSMD37669032015579</t>
  </si>
  <si>
    <t>bb8af726-e558-47a1-939e-6df1d9e2ff29</t>
  </si>
  <si>
    <t>SAMA-500981</t>
  </si>
  <si>
    <t>BANK-600981</t>
  </si>
  <si>
    <t>TXN-700981</t>
  </si>
  <si>
    <t>William Gomez</t>
  </si>
  <si>
    <t>Allen-Pierce</t>
  </si>
  <si>
    <t>368-07-2153</t>
  </si>
  <si>
    <t>GB26UKRG72556351033842</t>
  </si>
  <si>
    <t>a18792b1-28da-4d2c-8449-61bf6595fa9a</t>
  </si>
  <si>
    <t>SAMA-500982</t>
  </si>
  <si>
    <t>BANK-600982</t>
  </si>
  <si>
    <t>TXN-700982</t>
  </si>
  <si>
    <t>Mr. Eric Barnes</t>
  </si>
  <si>
    <t>Sosa, Taylor and Garrett</t>
  </si>
  <si>
    <t>315-45-6600</t>
  </si>
  <si>
    <t>GB87UGPP10570439691722</t>
  </si>
  <si>
    <t>5ee0fb0c-a98d-4c1f-bbcb-a543771d9c75</t>
  </si>
  <si>
    <t>SAMA-500983</t>
  </si>
  <si>
    <t>BANK-600983</t>
  </si>
  <si>
    <t>TXN-700983</t>
  </si>
  <si>
    <t>John King</t>
  </si>
  <si>
    <t>Mccoy, Mckinney and Schneider</t>
  </si>
  <si>
    <t>840-49-3334</t>
  </si>
  <si>
    <t>GB22HRKJ22135020665158</t>
  </si>
  <si>
    <t>6a14f7cf-6721-4a76-962e-d3ba4d3148a6</t>
  </si>
  <si>
    <t>SAMA-500984</t>
  </si>
  <si>
    <t>BANK-600984</t>
  </si>
  <si>
    <t>TXN-700984</t>
  </si>
  <si>
    <t>Jerry Fisher</t>
  </si>
  <si>
    <t>Anderson, Garcia and Wong</t>
  </si>
  <si>
    <t>580-65-9774</t>
  </si>
  <si>
    <t>GB56WSPX08027464965773</t>
  </si>
  <si>
    <t>b99d26ee-10e0-4ec8-9487-c7b2e1fde29b</t>
  </si>
  <si>
    <t>SAMA-500985</t>
  </si>
  <si>
    <t>BANK-600985</t>
  </si>
  <si>
    <t>TXN-700985</t>
  </si>
  <si>
    <t>Miguel Porter</t>
  </si>
  <si>
    <t>Garcia-Fletcher</t>
  </si>
  <si>
    <t>171-03-8979</t>
  </si>
  <si>
    <t>GB07AVWC41189132855243</t>
  </si>
  <si>
    <t>b845656c-3df3-4022-a8d0-893cda3e87fa</t>
  </si>
  <si>
    <t>SAMA-500986</t>
  </si>
  <si>
    <t>BANK-600986</t>
  </si>
  <si>
    <t>TXN-700986</t>
  </si>
  <si>
    <t>Amanda Reyes</t>
  </si>
  <si>
    <t>Parrish Inc</t>
  </si>
  <si>
    <t>324-57-1827</t>
  </si>
  <si>
    <t>GB30WJNT28882123662111</t>
  </si>
  <si>
    <t>245d444c-6ab7-4552-b27b-4fdb265cc68c</t>
  </si>
  <si>
    <t>SAMA-500987</t>
  </si>
  <si>
    <t>BANK-600987</t>
  </si>
  <si>
    <t>TXN-700987</t>
  </si>
  <si>
    <t>Joshua Wallace</t>
  </si>
  <si>
    <t>Davis, Fleming and Bonilla</t>
  </si>
  <si>
    <t>312-38-6516</t>
  </si>
  <si>
    <t>GB23EMJO31736442968943</t>
  </si>
  <si>
    <t>5ded1258-0f54-4757-86ae-c456a36eeff2</t>
  </si>
  <si>
    <t>SAMA-500988</t>
  </si>
  <si>
    <t>BANK-600988</t>
  </si>
  <si>
    <t>TXN-700988</t>
  </si>
  <si>
    <t>Sally Ward</t>
  </si>
  <si>
    <t>Hill PLC</t>
  </si>
  <si>
    <t>108-72-8112</t>
  </si>
  <si>
    <t>GB80JHWF63192003170171</t>
  </si>
  <si>
    <t>e7ae5ed0-e620-44f3-af7e-acb912c193c4</t>
  </si>
  <si>
    <t>SAMA-500989</t>
  </si>
  <si>
    <t>BANK-600989</t>
  </si>
  <si>
    <t>TXN-700989</t>
  </si>
  <si>
    <t>Leah Riley</t>
  </si>
  <si>
    <t>Chavez-Holmes</t>
  </si>
  <si>
    <t>165-96-1830</t>
  </si>
  <si>
    <t>GB05XSCI67081271968353</t>
  </si>
  <si>
    <t>f5bc1cf8-3852-4d4c-90d9-3c75ff124c35</t>
  </si>
  <si>
    <t>SAMA-500990</t>
  </si>
  <si>
    <t>BANK-600990</t>
  </si>
  <si>
    <t>TXN-700990</t>
  </si>
  <si>
    <t>Dr. Jacqueline Foster</t>
  </si>
  <si>
    <t>Rodriguez Group</t>
  </si>
  <si>
    <t>103-86-6836</t>
  </si>
  <si>
    <t>GB43HECS03111494691687</t>
  </si>
  <si>
    <t>efff9723-332e-4868-9ca2-bef98aac4d17</t>
  </si>
  <si>
    <t>SAMA-500991</t>
  </si>
  <si>
    <t>BANK-600991</t>
  </si>
  <si>
    <t>TXN-700991</t>
  </si>
  <si>
    <t>Michael Carter</t>
  </si>
  <si>
    <t>Melton, Hess and Shannon</t>
  </si>
  <si>
    <t>614-26-1837</t>
  </si>
  <si>
    <t>GB66FBIL36339740172599</t>
  </si>
  <si>
    <t>5fd15846-c0eb-4ab5-95ad-49f3cebbf645</t>
  </si>
  <si>
    <t>SAMA-500992</t>
  </si>
  <si>
    <t>BANK-600992</t>
  </si>
  <si>
    <t>TXN-700992</t>
  </si>
  <si>
    <t>John Bailey</t>
  </si>
  <si>
    <t>Adams-Parker</t>
  </si>
  <si>
    <t>672-87-4387</t>
  </si>
  <si>
    <t>GB40CWCO78603773989692</t>
  </si>
  <si>
    <t>c3714fb0-379b-4533-b6c2-e1edf6b41cd1</t>
  </si>
  <si>
    <t>SAMA-500993</t>
  </si>
  <si>
    <t>BANK-600993</t>
  </si>
  <si>
    <t>TXN-700993</t>
  </si>
  <si>
    <t>Barbara Nelson</t>
  </si>
  <si>
    <t>Wolf PLC</t>
  </si>
  <si>
    <t>691-93-8008</t>
  </si>
  <si>
    <t>GB89QLVA99690277022574</t>
  </si>
  <si>
    <t>67266f25-ecb7-4355-9678-2f9f28cde92a</t>
  </si>
  <si>
    <t>SAMA-500994</t>
  </si>
  <si>
    <t>BANK-600994</t>
  </si>
  <si>
    <t>TXN-700994</t>
  </si>
  <si>
    <t>Randall Hubbard</t>
  </si>
  <si>
    <t>Romero, Cline and Roberts</t>
  </si>
  <si>
    <t>561-18-0472</t>
  </si>
  <si>
    <t>GB08ORZV51126132028956</t>
  </si>
  <si>
    <t>1462c3d7-d168-480c-8c35-27540a5e9432</t>
  </si>
  <si>
    <t>SAMA-500995</t>
  </si>
  <si>
    <t>BANK-600995</t>
  </si>
  <si>
    <t>TXN-700995</t>
  </si>
  <si>
    <t>Monica Davis</t>
  </si>
  <si>
    <t>Mckee, Cox and Wade</t>
  </si>
  <si>
    <t>552-11-9743</t>
  </si>
  <si>
    <t>GB97OOYK70089957336972</t>
  </si>
  <si>
    <t>e8c2a383-9e48-4497-b9a4-46fb22aea06d</t>
  </si>
  <si>
    <t>SAMA-500996</t>
  </si>
  <si>
    <t>BANK-600996</t>
  </si>
  <si>
    <t>TXN-700996</t>
  </si>
  <si>
    <t>Faith Russell</t>
  </si>
  <si>
    <t>Cole, Jensen and Keith</t>
  </si>
  <si>
    <t>827-45-7080</t>
  </si>
  <si>
    <t>GB26JLNJ08395573484301</t>
  </si>
  <si>
    <t>fce2da9b-03e8-41ac-b3db-c23f66375661</t>
  </si>
  <si>
    <t>SAMA-500997</t>
  </si>
  <si>
    <t>BANK-600997</t>
  </si>
  <si>
    <t>TXN-700997</t>
  </si>
  <si>
    <t>Alvin Hickman</t>
  </si>
  <si>
    <t>Trujillo Group</t>
  </si>
  <si>
    <t>676-13-7735</t>
  </si>
  <si>
    <t>GB91AZQU56419090856706</t>
  </si>
  <si>
    <t>28cd23d7-615f-4cc4-bc83-1f038822f13c</t>
  </si>
  <si>
    <t>SAMA-500998</t>
  </si>
  <si>
    <t>BANK-600998</t>
  </si>
  <si>
    <t>TXN-700998</t>
  </si>
  <si>
    <t>Robin Ayala</t>
  </si>
  <si>
    <t>Williams-Obrien</t>
  </si>
  <si>
    <t>828-35-7028</t>
  </si>
  <si>
    <t>GB06XCRT62355472437907</t>
  </si>
  <si>
    <t>f8b32239-f334-4be6-9d5e-9763a9f6086f</t>
  </si>
  <si>
    <t>SAMA-500999</t>
  </si>
  <si>
    <t>BANK-600999</t>
  </si>
  <si>
    <t>TXN-700999</t>
  </si>
  <si>
    <t>Cassie Scott</t>
  </si>
  <si>
    <t>Lopez-Ponce</t>
  </si>
  <si>
    <t>362-36-9552</t>
  </si>
  <si>
    <t>GB17MWEZ03692959446312</t>
  </si>
  <si>
    <t>61fed3bf-7726-4b05-8da2-4bdb34118531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</si>
</sst>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workbookViewId="0">
      <selection sqref="A1:Y1001"/>
    </sheetView>
  </sheetViews>
  <sheetFormatPr defaultRowHeight="15" x14ac:dyDescent="0.25"/>
  <cols>
    <col min="1" max="1" width="26.28515625" bestFit="1" customWidth="1"/>
    <col min="2" max="2" width="25.140625" bestFit="1" customWidth="1"/>
    <col min="3" max="3" width="18.85546875" bestFit="1" customWidth="1"/>
    <col min="4" max="4" width="19.140625" bestFit="1" customWidth="1"/>
    <col min="5" max="5" width="29.85546875" bestFit="1" customWidth="1"/>
    <col min="6" max="6" width="14.5703125" bestFit="1" customWidth="1"/>
    <col min="7" max="7" width="16.140625" bestFit="1" customWidth="1"/>
    <col min="8" max="8" width="18.7109375" bestFit="1" customWidth="1"/>
    <col min="9" max="9" width="15.42578125" bestFit="1" customWidth="1"/>
    <col min="10" max="10" width="15.7109375" bestFit="1" customWidth="1"/>
    <col min="11" max="11" width="32.28515625" bestFit="1" customWidth="1"/>
    <col min="12" max="12" width="9.42578125" bestFit="1" customWidth="1"/>
    <col min="13" max="13" width="25.85546875" bestFit="1" customWidth="1"/>
    <col min="14" max="14" width="44" bestFit="1" customWidth="1"/>
    <col min="15" max="15" width="28" bestFit="1" customWidth="1"/>
    <col min="16" max="16" width="11.42578125" bestFit="1" customWidth="1"/>
    <col min="17" max="17" width="24.5703125" bestFit="1" customWidth="1"/>
    <col min="18" max="18" width="23.42578125" bestFit="1" customWidth="1"/>
    <col min="19" max="19" width="19.5703125" bestFit="1" customWidth="1"/>
    <col min="20" max="20" width="26.5703125" bestFit="1" customWidth="1"/>
    <col min="21" max="21" width="25.28515625" bestFit="1" customWidth="1"/>
    <col min="22" max="22" width="26.42578125" bestFit="1" customWidth="1"/>
    <col min="23" max="23" width="69.5703125" bestFit="1" customWidth="1"/>
    <col min="24" max="24" width="15" bestFit="1" customWidth="1"/>
    <col min="25" max="25" width="19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25</v>
      </c>
      <c r="B2" t="s">
        <v>26</v>
      </c>
      <c r="C2" s="1">
        <v>45665</v>
      </c>
      <c r="D2" s="2">
        <v>0.92574074074074075</v>
      </c>
      <c r="E2">
        <v>4</v>
      </c>
      <c r="F2">
        <v>48584.959999999999</v>
      </c>
      <c r="G2">
        <v>5885.27</v>
      </c>
      <c r="H2" t="s">
        <v>27</v>
      </c>
      <c r="I2" s="1">
        <v>45781</v>
      </c>
      <c r="J2" s="2">
        <v>0.10355324074074074</v>
      </c>
      <c r="K2" t="s">
        <v>28</v>
      </c>
      <c r="L2" t="s">
        <v>29</v>
      </c>
      <c r="M2" t="s">
        <v>30</v>
      </c>
      <c r="N2" t="s">
        <v>30</v>
      </c>
      <c r="O2" t="s">
        <v>28</v>
      </c>
      <c r="P2" t="s">
        <v>31</v>
      </c>
      <c r="Q2" t="s">
        <v>32</v>
      </c>
      <c r="R2" t="s">
        <v>33</v>
      </c>
      <c r="T2" t="s">
        <v>34</v>
      </c>
      <c r="U2" t="s">
        <v>35</v>
      </c>
      <c r="W2" t="s">
        <v>36</v>
      </c>
      <c r="X2" s="1">
        <v>45781</v>
      </c>
      <c r="Y2">
        <v>8672.93</v>
      </c>
    </row>
    <row r="3" spans="1:25" x14ac:dyDescent="0.25">
      <c r="A3" t="s">
        <v>37</v>
      </c>
      <c r="B3" t="s">
        <v>38</v>
      </c>
      <c r="C3" s="1">
        <v>45699</v>
      </c>
      <c r="D3" s="2">
        <v>0.2666203703703704</v>
      </c>
      <c r="E3">
        <v>9</v>
      </c>
      <c r="F3">
        <v>63885.63</v>
      </c>
      <c r="G3">
        <v>126.95</v>
      </c>
      <c r="H3" t="s">
        <v>39</v>
      </c>
      <c r="I3" s="1">
        <v>45781</v>
      </c>
      <c r="J3" s="2">
        <v>0.57362268518518522</v>
      </c>
      <c r="K3" t="s">
        <v>28</v>
      </c>
      <c r="L3" t="s">
        <v>29</v>
      </c>
      <c r="M3" t="s">
        <v>30</v>
      </c>
      <c r="N3" t="s">
        <v>30</v>
      </c>
      <c r="O3" t="s">
        <v>28</v>
      </c>
      <c r="P3" t="s">
        <v>40</v>
      </c>
      <c r="Q3" t="s">
        <v>41</v>
      </c>
      <c r="R3" t="s">
        <v>42</v>
      </c>
      <c r="T3" t="s">
        <v>34</v>
      </c>
      <c r="U3" t="s">
        <v>35</v>
      </c>
      <c r="W3" t="s">
        <v>43</v>
      </c>
      <c r="X3" s="1">
        <v>45781</v>
      </c>
      <c r="Y3">
        <v>16583.47</v>
      </c>
    </row>
    <row r="4" spans="1:25" x14ac:dyDescent="0.25">
      <c r="A4" t="s">
        <v>44</v>
      </c>
      <c r="B4" t="s">
        <v>45</v>
      </c>
      <c r="C4" s="1">
        <v>45468</v>
      </c>
      <c r="D4" s="2">
        <v>0.33373842592592595</v>
      </c>
      <c r="E4">
        <v>4</v>
      </c>
      <c r="F4">
        <v>56265.4</v>
      </c>
      <c r="G4">
        <v>2507.38</v>
      </c>
      <c r="H4" t="s">
        <v>27</v>
      </c>
      <c r="I4" s="1">
        <v>45781</v>
      </c>
      <c r="J4" s="2">
        <v>0.54172453703703705</v>
      </c>
      <c r="K4" t="s">
        <v>30</v>
      </c>
      <c r="L4" t="s">
        <v>29</v>
      </c>
      <c r="M4" t="s">
        <v>30</v>
      </c>
      <c r="N4" t="s">
        <v>28</v>
      </c>
      <c r="O4" t="s">
        <v>30</v>
      </c>
      <c r="P4" t="s">
        <v>46</v>
      </c>
      <c r="Q4" t="s">
        <v>47</v>
      </c>
      <c r="R4" t="s">
        <v>48</v>
      </c>
      <c r="T4" t="s">
        <v>49</v>
      </c>
      <c r="U4" t="s">
        <v>50</v>
      </c>
      <c r="W4" t="s">
        <v>51</v>
      </c>
      <c r="X4" s="1">
        <v>45781</v>
      </c>
      <c r="Y4">
        <v>16522.03</v>
      </c>
    </row>
    <row r="5" spans="1:25" x14ac:dyDescent="0.25">
      <c r="A5" t="s">
        <v>52</v>
      </c>
      <c r="B5" t="s">
        <v>53</v>
      </c>
      <c r="C5" s="1">
        <v>45514</v>
      </c>
      <c r="D5" s="2">
        <v>0.56263888888888891</v>
      </c>
      <c r="E5">
        <v>10</v>
      </c>
      <c r="F5">
        <v>46226.05</v>
      </c>
      <c r="G5">
        <v>445.5</v>
      </c>
      <c r="H5" t="s">
        <v>27</v>
      </c>
      <c r="I5" s="1">
        <v>45781</v>
      </c>
      <c r="J5" s="2">
        <v>0.23855324074074075</v>
      </c>
      <c r="K5" t="s">
        <v>28</v>
      </c>
      <c r="L5" t="s">
        <v>54</v>
      </c>
      <c r="M5" t="s">
        <v>28</v>
      </c>
      <c r="N5" t="s">
        <v>28</v>
      </c>
      <c r="O5" t="s">
        <v>30</v>
      </c>
      <c r="P5" t="s">
        <v>55</v>
      </c>
      <c r="Q5" t="s">
        <v>56</v>
      </c>
      <c r="R5" t="s">
        <v>42</v>
      </c>
      <c r="T5" t="s">
        <v>34</v>
      </c>
      <c r="U5" t="s">
        <v>57</v>
      </c>
      <c r="W5" t="s">
        <v>58</v>
      </c>
      <c r="X5" s="1">
        <v>45781</v>
      </c>
      <c r="Y5">
        <v>14778.66</v>
      </c>
    </row>
    <row r="6" spans="1:25" x14ac:dyDescent="0.25">
      <c r="A6" t="s">
        <v>59</v>
      </c>
      <c r="B6" t="s">
        <v>60</v>
      </c>
      <c r="C6" s="1">
        <v>45728</v>
      </c>
      <c r="D6" s="2">
        <v>0.39486111111111111</v>
      </c>
      <c r="E6">
        <v>10</v>
      </c>
      <c r="F6">
        <v>30410.36</v>
      </c>
      <c r="G6">
        <v>267.89</v>
      </c>
      <c r="H6" t="s">
        <v>39</v>
      </c>
      <c r="I6" s="1">
        <v>45781</v>
      </c>
      <c r="J6" s="2">
        <v>0.63489583333333333</v>
      </c>
      <c r="K6" t="s">
        <v>30</v>
      </c>
      <c r="L6" t="s">
        <v>29</v>
      </c>
      <c r="M6" t="s">
        <v>30</v>
      </c>
      <c r="N6" t="s">
        <v>30</v>
      </c>
      <c r="O6" t="s">
        <v>28</v>
      </c>
      <c r="P6" t="s">
        <v>61</v>
      </c>
      <c r="Q6" t="s">
        <v>56</v>
      </c>
      <c r="R6" t="s">
        <v>33</v>
      </c>
      <c r="T6" t="s">
        <v>62</v>
      </c>
      <c r="U6" t="s">
        <v>57</v>
      </c>
      <c r="W6" t="s">
        <v>63</v>
      </c>
      <c r="X6" s="1">
        <v>45781</v>
      </c>
      <c r="Y6">
        <v>17624.91</v>
      </c>
    </row>
    <row r="7" spans="1:25" x14ac:dyDescent="0.25">
      <c r="A7" t="s">
        <v>64</v>
      </c>
      <c r="B7" t="s">
        <v>65</v>
      </c>
      <c r="C7" s="1">
        <v>45524</v>
      </c>
      <c r="D7" s="2">
        <v>0.9236226851851852</v>
      </c>
      <c r="E7">
        <v>9</v>
      </c>
      <c r="F7">
        <v>25774.97</v>
      </c>
      <c r="G7">
        <v>4218.5</v>
      </c>
      <c r="H7" t="s">
        <v>66</v>
      </c>
      <c r="I7" s="1">
        <v>45781</v>
      </c>
      <c r="J7" s="2">
        <v>0.31155092592592593</v>
      </c>
      <c r="K7" t="s">
        <v>30</v>
      </c>
      <c r="L7" t="s">
        <v>54</v>
      </c>
      <c r="M7" t="s">
        <v>30</v>
      </c>
      <c r="N7" t="s">
        <v>28</v>
      </c>
      <c r="O7" t="s">
        <v>28</v>
      </c>
      <c r="P7" t="s">
        <v>67</v>
      </c>
      <c r="Q7" t="s">
        <v>32</v>
      </c>
      <c r="R7" t="s">
        <v>57</v>
      </c>
      <c r="T7" t="s">
        <v>68</v>
      </c>
      <c r="U7" t="s">
        <v>57</v>
      </c>
      <c r="W7" t="s">
        <v>69</v>
      </c>
      <c r="X7" s="1">
        <v>45781</v>
      </c>
      <c r="Y7">
        <v>5201.33</v>
      </c>
    </row>
    <row r="8" spans="1:25" x14ac:dyDescent="0.25">
      <c r="A8" t="s">
        <v>70</v>
      </c>
      <c r="B8" t="s">
        <v>71</v>
      </c>
      <c r="C8" s="1">
        <v>45548</v>
      </c>
      <c r="D8" s="2">
        <v>0.57405092592592588</v>
      </c>
      <c r="E8">
        <v>4</v>
      </c>
      <c r="F8">
        <v>35833.769999999997</v>
      </c>
      <c r="G8">
        <v>2094.89</v>
      </c>
      <c r="H8" t="s">
        <v>66</v>
      </c>
      <c r="I8" s="1">
        <v>45781</v>
      </c>
      <c r="J8" s="2">
        <v>0.43336805555555558</v>
      </c>
      <c r="K8" t="s">
        <v>28</v>
      </c>
      <c r="L8" t="s">
        <v>29</v>
      </c>
      <c r="M8" t="s">
        <v>30</v>
      </c>
      <c r="N8" t="s">
        <v>30</v>
      </c>
      <c r="O8" t="s">
        <v>30</v>
      </c>
      <c r="P8" t="s">
        <v>72</v>
      </c>
      <c r="Q8" t="s">
        <v>32</v>
      </c>
      <c r="R8" t="s">
        <v>42</v>
      </c>
      <c r="T8" t="s">
        <v>49</v>
      </c>
      <c r="U8" t="s">
        <v>57</v>
      </c>
      <c r="W8" t="s">
        <v>73</v>
      </c>
      <c r="X8" s="1">
        <v>45781</v>
      </c>
      <c r="Y8">
        <v>9507.57</v>
      </c>
    </row>
    <row r="9" spans="1:25" x14ac:dyDescent="0.25">
      <c r="A9" t="s">
        <v>74</v>
      </c>
      <c r="B9" t="s">
        <v>75</v>
      </c>
      <c r="C9" s="1">
        <v>45623</v>
      </c>
      <c r="D9" s="2">
        <v>0.47137731481481482</v>
      </c>
      <c r="E9">
        <v>10</v>
      </c>
      <c r="F9">
        <v>58329.96</v>
      </c>
      <c r="G9">
        <v>726.64</v>
      </c>
      <c r="H9" t="s">
        <v>27</v>
      </c>
      <c r="I9" s="1">
        <v>45781</v>
      </c>
      <c r="J9" s="2">
        <v>0.62922453703703707</v>
      </c>
      <c r="K9" t="s">
        <v>30</v>
      </c>
      <c r="L9" t="s">
        <v>54</v>
      </c>
      <c r="M9" t="s">
        <v>30</v>
      </c>
      <c r="N9" t="s">
        <v>30</v>
      </c>
      <c r="O9" t="s">
        <v>28</v>
      </c>
      <c r="P9" t="s">
        <v>76</v>
      </c>
      <c r="Q9" t="s">
        <v>47</v>
      </c>
      <c r="R9" t="s">
        <v>33</v>
      </c>
      <c r="T9" t="s">
        <v>49</v>
      </c>
      <c r="U9" t="s">
        <v>77</v>
      </c>
      <c r="W9" t="s">
        <v>78</v>
      </c>
      <c r="X9" s="1">
        <v>45781</v>
      </c>
      <c r="Y9">
        <v>681.81</v>
      </c>
    </row>
    <row r="10" spans="1:25" x14ac:dyDescent="0.25">
      <c r="A10" t="s">
        <v>79</v>
      </c>
      <c r="B10" t="s">
        <v>80</v>
      </c>
      <c r="C10" s="1">
        <v>45692</v>
      </c>
      <c r="D10" s="2">
        <v>0.65543981481481484</v>
      </c>
      <c r="E10">
        <v>1</v>
      </c>
      <c r="F10">
        <v>93112.8</v>
      </c>
      <c r="G10">
        <v>7576.41</v>
      </c>
      <c r="H10" t="s">
        <v>49</v>
      </c>
      <c r="I10" s="1">
        <v>45781</v>
      </c>
      <c r="J10" s="2">
        <v>4.0358796296296295E-2</v>
      </c>
      <c r="K10" t="s">
        <v>30</v>
      </c>
      <c r="L10" t="s">
        <v>54</v>
      </c>
      <c r="M10" t="s">
        <v>30</v>
      </c>
      <c r="N10" t="s">
        <v>30</v>
      </c>
      <c r="O10" t="s">
        <v>28</v>
      </c>
      <c r="P10" t="s">
        <v>81</v>
      </c>
      <c r="Q10" t="s">
        <v>47</v>
      </c>
      <c r="R10" t="s">
        <v>33</v>
      </c>
      <c r="T10" t="s">
        <v>34</v>
      </c>
      <c r="U10" t="s">
        <v>77</v>
      </c>
      <c r="W10" t="s">
        <v>82</v>
      </c>
      <c r="X10" s="1">
        <v>45781</v>
      </c>
      <c r="Y10">
        <v>5097.99</v>
      </c>
    </row>
    <row r="11" spans="1:25" x14ac:dyDescent="0.25">
      <c r="A11" t="s">
        <v>83</v>
      </c>
      <c r="B11" t="s">
        <v>84</v>
      </c>
      <c r="C11" s="1">
        <v>45777</v>
      </c>
      <c r="D11" s="2">
        <v>0.66799768518518521</v>
      </c>
      <c r="E11">
        <v>5</v>
      </c>
      <c r="F11">
        <v>52056.73</v>
      </c>
      <c r="G11">
        <v>1251.76</v>
      </c>
      <c r="H11" t="s">
        <v>39</v>
      </c>
      <c r="I11" s="1">
        <v>45781</v>
      </c>
      <c r="J11" s="2">
        <v>0.50695601851851857</v>
      </c>
      <c r="K11" t="s">
        <v>30</v>
      </c>
      <c r="L11" t="s">
        <v>54</v>
      </c>
      <c r="M11" t="s">
        <v>30</v>
      </c>
      <c r="N11" t="s">
        <v>28</v>
      </c>
      <c r="O11" t="s">
        <v>28</v>
      </c>
      <c r="P11" t="s">
        <v>85</v>
      </c>
      <c r="Q11" t="s">
        <v>47</v>
      </c>
      <c r="R11" t="s">
        <v>42</v>
      </c>
      <c r="T11" t="s">
        <v>34</v>
      </c>
      <c r="U11" t="s">
        <v>57</v>
      </c>
      <c r="W11" t="s">
        <v>86</v>
      </c>
      <c r="X11" s="1">
        <v>45781</v>
      </c>
      <c r="Y11">
        <v>3434.79</v>
      </c>
    </row>
    <row r="12" spans="1:25" x14ac:dyDescent="0.25">
      <c r="A12" t="s">
        <v>87</v>
      </c>
      <c r="B12" t="s">
        <v>88</v>
      </c>
      <c r="C12" s="1">
        <v>45759</v>
      </c>
      <c r="D12" s="2">
        <v>0.7865509259259259</v>
      </c>
      <c r="E12">
        <v>4</v>
      </c>
      <c r="F12">
        <v>6016.12</v>
      </c>
      <c r="G12">
        <v>7255.89</v>
      </c>
      <c r="H12" t="s">
        <v>49</v>
      </c>
      <c r="I12" s="1">
        <v>45781</v>
      </c>
      <c r="J12" s="2">
        <v>0.86848379629629635</v>
      </c>
      <c r="K12" t="s">
        <v>28</v>
      </c>
      <c r="L12" t="s">
        <v>29</v>
      </c>
      <c r="M12" t="s">
        <v>28</v>
      </c>
      <c r="N12" t="s">
        <v>30</v>
      </c>
      <c r="O12" t="s">
        <v>30</v>
      </c>
      <c r="P12" t="s">
        <v>89</v>
      </c>
      <c r="Q12" t="s">
        <v>56</v>
      </c>
      <c r="R12" t="s">
        <v>42</v>
      </c>
      <c r="T12" t="s">
        <v>90</v>
      </c>
      <c r="U12" t="s">
        <v>77</v>
      </c>
      <c r="W12" t="s">
        <v>91</v>
      </c>
      <c r="X12" s="1">
        <v>45781</v>
      </c>
      <c r="Y12">
        <v>18309.310000000001</v>
      </c>
    </row>
    <row r="13" spans="1:25" x14ac:dyDescent="0.25">
      <c r="A13" t="s">
        <v>92</v>
      </c>
      <c r="B13" t="s">
        <v>93</v>
      </c>
      <c r="C13" s="1">
        <v>45712</v>
      </c>
      <c r="D13" s="2">
        <v>0.64943287037037034</v>
      </c>
      <c r="E13">
        <v>10</v>
      </c>
      <c r="F13">
        <v>9378.24</v>
      </c>
      <c r="G13">
        <v>8981.2999999999993</v>
      </c>
      <c r="H13" t="s">
        <v>49</v>
      </c>
      <c r="I13" s="1">
        <v>45781</v>
      </c>
      <c r="J13" s="2">
        <v>3.1539351851851853E-2</v>
      </c>
      <c r="K13" t="s">
        <v>30</v>
      </c>
      <c r="L13" t="s">
        <v>54</v>
      </c>
      <c r="M13" t="s">
        <v>28</v>
      </c>
      <c r="N13" t="s">
        <v>28</v>
      </c>
      <c r="O13" t="s">
        <v>30</v>
      </c>
      <c r="P13" t="s">
        <v>94</v>
      </c>
      <c r="Q13" t="s">
        <v>41</v>
      </c>
      <c r="R13" t="s">
        <v>48</v>
      </c>
      <c r="T13" t="s">
        <v>62</v>
      </c>
      <c r="U13" t="s">
        <v>35</v>
      </c>
      <c r="W13" t="s">
        <v>95</v>
      </c>
      <c r="X13" s="1">
        <v>45781</v>
      </c>
      <c r="Y13">
        <v>11978.09</v>
      </c>
    </row>
    <row r="14" spans="1:25" x14ac:dyDescent="0.25">
      <c r="A14" t="s">
        <v>96</v>
      </c>
      <c r="B14" t="s">
        <v>97</v>
      </c>
      <c r="C14" s="1">
        <v>45464</v>
      </c>
      <c r="D14" s="2">
        <v>0.8443518518518518</v>
      </c>
      <c r="E14">
        <v>7</v>
      </c>
      <c r="F14">
        <v>95594.85</v>
      </c>
      <c r="G14">
        <v>7629.52</v>
      </c>
      <c r="H14" t="s">
        <v>49</v>
      </c>
      <c r="I14" s="1">
        <v>45781</v>
      </c>
      <c r="J14" s="2">
        <v>0.19737268518518519</v>
      </c>
      <c r="K14" t="s">
        <v>28</v>
      </c>
      <c r="L14" t="s">
        <v>54</v>
      </c>
      <c r="M14" t="s">
        <v>28</v>
      </c>
      <c r="N14" t="s">
        <v>30</v>
      </c>
      <c r="O14" t="s">
        <v>30</v>
      </c>
      <c r="P14" t="s">
        <v>98</v>
      </c>
      <c r="Q14" t="s">
        <v>47</v>
      </c>
      <c r="R14" t="s">
        <v>57</v>
      </c>
      <c r="T14" t="s">
        <v>49</v>
      </c>
      <c r="U14" t="s">
        <v>77</v>
      </c>
      <c r="W14" t="s">
        <v>99</v>
      </c>
      <c r="X14" s="1">
        <v>45781</v>
      </c>
      <c r="Y14">
        <v>46.67</v>
      </c>
    </row>
    <row r="15" spans="1:25" x14ac:dyDescent="0.25">
      <c r="A15" t="s">
        <v>100</v>
      </c>
      <c r="B15" t="s">
        <v>101</v>
      </c>
      <c r="C15" s="1">
        <v>45680</v>
      </c>
      <c r="D15" s="2">
        <v>0.55645833333333339</v>
      </c>
      <c r="E15">
        <v>6</v>
      </c>
      <c r="F15">
        <v>71483.39</v>
      </c>
      <c r="G15">
        <v>2945.16</v>
      </c>
      <c r="H15" t="s">
        <v>39</v>
      </c>
      <c r="I15" s="1">
        <v>45781</v>
      </c>
      <c r="J15" s="2">
        <v>6.1805555555555558E-2</v>
      </c>
      <c r="K15" t="s">
        <v>28</v>
      </c>
      <c r="L15" t="s">
        <v>29</v>
      </c>
      <c r="M15" t="s">
        <v>28</v>
      </c>
      <c r="N15" t="s">
        <v>28</v>
      </c>
      <c r="O15" t="s">
        <v>30</v>
      </c>
      <c r="P15" t="s">
        <v>102</v>
      </c>
      <c r="Q15" t="s">
        <v>47</v>
      </c>
      <c r="R15" t="s">
        <v>48</v>
      </c>
      <c r="T15" t="s">
        <v>62</v>
      </c>
      <c r="U15" t="s">
        <v>50</v>
      </c>
      <c r="W15" t="s">
        <v>103</v>
      </c>
      <c r="X15" s="1">
        <v>45781</v>
      </c>
      <c r="Y15">
        <v>19262.09</v>
      </c>
    </row>
    <row r="16" spans="1:25" x14ac:dyDescent="0.25">
      <c r="A16" t="s">
        <v>104</v>
      </c>
      <c r="B16" t="s">
        <v>105</v>
      </c>
      <c r="C16" s="1">
        <v>45466</v>
      </c>
      <c r="D16" s="2">
        <v>1.8912037037037036E-2</v>
      </c>
      <c r="E16">
        <v>3</v>
      </c>
      <c r="F16">
        <v>15195.38</v>
      </c>
      <c r="G16">
        <v>9660.16</v>
      </c>
      <c r="H16" t="s">
        <v>66</v>
      </c>
      <c r="I16" s="1">
        <v>45781</v>
      </c>
      <c r="J16" s="2">
        <v>0.71185185185185185</v>
      </c>
      <c r="K16" t="s">
        <v>30</v>
      </c>
      <c r="L16" t="s">
        <v>54</v>
      </c>
      <c r="M16" t="s">
        <v>30</v>
      </c>
      <c r="N16" t="s">
        <v>30</v>
      </c>
      <c r="O16" t="s">
        <v>28</v>
      </c>
      <c r="P16" t="s">
        <v>106</v>
      </c>
      <c r="Q16" t="s">
        <v>32</v>
      </c>
      <c r="R16" t="s">
        <v>42</v>
      </c>
      <c r="T16" t="s">
        <v>68</v>
      </c>
      <c r="U16" t="s">
        <v>57</v>
      </c>
      <c r="W16" t="s">
        <v>107</v>
      </c>
      <c r="X16" s="1">
        <v>45781</v>
      </c>
      <c r="Y16">
        <v>10523.09</v>
      </c>
    </row>
    <row r="17" spans="1:25" x14ac:dyDescent="0.25">
      <c r="A17" t="s">
        <v>108</v>
      </c>
      <c r="B17" t="s">
        <v>109</v>
      </c>
      <c r="C17" s="1">
        <v>45729</v>
      </c>
      <c r="D17" s="2">
        <v>0.22365740740740742</v>
      </c>
      <c r="E17">
        <v>7</v>
      </c>
      <c r="F17">
        <v>6435.98</v>
      </c>
      <c r="G17">
        <v>4296.99</v>
      </c>
      <c r="H17" t="s">
        <v>39</v>
      </c>
      <c r="I17" s="1">
        <v>45781</v>
      </c>
      <c r="J17" s="2">
        <v>0.76224537037037032</v>
      </c>
      <c r="K17" t="s">
        <v>30</v>
      </c>
      <c r="L17" t="s">
        <v>54</v>
      </c>
      <c r="M17" t="s">
        <v>28</v>
      </c>
      <c r="N17" t="s">
        <v>28</v>
      </c>
      <c r="O17" t="s">
        <v>28</v>
      </c>
      <c r="P17" t="s">
        <v>110</v>
      </c>
      <c r="Q17" t="s">
        <v>47</v>
      </c>
      <c r="R17" t="s">
        <v>57</v>
      </c>
      <c r="T17" t="s">
        <v>90</v>
      </c>
      <c r="U17" t="s">
        <v>50</v>
      </c>
      <c r="W17" t="s">
        <v>111</v>
      </c>
      <c r="X17" s="1">
        <v>45781</v>
      </c>
      <c r="Y17">
        <v>3467.95</v>
      </c>
    </row>
    <row r="18" spans="1:25" x14ac:dyDescent="0.25">
      <c r="A18" t="s">
        <v>112</v>
      </c>
      <c r="B18" t="s">
        <v>113</v>
      </c>
      <c r="C18" s="1">
        <v>45439</v>
      </c>
      <c r="D18" s="2">
        <v>0.15035879629629631</v>
      </c>
      <c r="E18">
        <v>1</v>
      </c>
      <c r="F18">
        <v>50660.72</v>
      </c>
      <c r="G18">
        <v>8532.6</v>
      </c>
      <c r="H18" t="s">
        <v>66</v>
      </c>
      <c r="I18" s="1">
        <v>45781</v>
      </c>
      <c r="J18" s="2">
        <v>0.58374999999999999</v>
      </c>
      <c r="K18" t="s">
        <v>30</v>
      </c>
      <c r="L18" t="s">
        <v>54</v>
      </c>
      <c r="M18" t="s">
        <v>28</v>
      </c>
      <c r="N18" t="s">
        <v>30</v>
      </c>
      <c r="O18" t="s">
        <v>30</v>
      </c>
      <c r="P18" t="s">
        <v>114</v>
      </c>
      <c r="Q18" t="s">
        <v>41</v>
      </c>
      <c r="R18" t="s">
        <v>48</v>
      </c>
      <c r="T18" t="s">
        <v>49</v>
      </c>
      <c r="U18" t="s">
        <v>57</v>
      </c>
      <c r="W18" t="s">
        <v>115</v>
      </c>
      <c r="X18" s="1">
        <v>45781</v>
      </c>
      <c r="Y18">
        <v>14064.12</v>
      </c>
    </row>
    <row r="19" spans="1:25" x14ac:dyDescent="0.25">
      <c r="A19" t="s">
        <v>116</v>
      </c>
      <c r="B19" t="s">
        <v>117</v>
      </c>
      <c r="C19" s="1">
        <v>45741</v>
      </c>
      <c r="D19" s="2">
        <v>0.3948726851851852</v>
      </c>
      <c r="E19">
        <v>7</v>
      </c>
      <c r="F19">
        <v>83288.52</v>
      </c>
      <c r="G19">
        <v>3082.39</v>
      </c>
      <c r="H19" t="s">
        <v>49</v>
      </c>
      <c r="I19" s="1">
        <v>45781</v>
      </c>
      <c r="J19" s="2">
        <v>7.3090277777777782E-2</v>
      </c>
      <c r="K19" t="s">
        <v>30</v>
      </c>
      <c r="L19" t="s">
        <v>29</v>
      </c>
      <c r="M19" t="s">
        <v>28</v>
      </c>
      <c r="N19" t="s">
        <v>28</v>
      </c>
      <c r="O19" t="s">
        <v>28</v>
      </c>
      <c r="P19" t="s">
        <v>118</v>
      </c>
      <c r="Q19" t="s">
        <v>47</v>
      </c>
      <c r="R19" t="s">
        <v>42</v>
      </c>
      <c r="T19" t="s">
        <v>34</v>
      </c>
      <c r="U19" t="s">
        <v>50</v>
      </c>
      <c r="W19" t="s">
        <v>119</v>
      </c>
      <c r="X19" s="1">
        <v>45781</v>
      </c>
      <c r="Y19">
        <v>17729.78</v>
      </c>
    </row>
    <row r="20" spans="1:25" x14ac:dyDescent="0.25">
      <c r="A20" t="s">
        <v>120</v>
      </c>
      <c r="B20" t="s">
        <v>121</v>
      </c>
      <c r="C20" s="1">
        <v>45528</v>
      </c>
      <c r="D20" s="2">
        <v>0.29070601851851852</v>
      </c>
      <c r="E20">
        <v>10</v>
      </c>
      <c r="F20">
        <v>40322.68</v>
      </c>
      <c r="G20">
        <v>4417.8500000000004</v>
      </c>
      <c r="H20" t="s">
        <v>49</v>
      </c>
      <c r="I20" s="1">
        <v>45781</v>
      </c>
      <c r="J20" s="2">
        <v>0.16918981481481482</v>
      </c>
      <c r="K20" t="s">
        <v>28</v>
      </c>
      <c r="L20" t="s">
        <v>29</v>
      </c>
      <c r="M20" t="s">
        <v>28</v>
      </c>
      <c r="N20" t="s">
        <v>30</v>
      </c>
      <c r="O20" t="s">
        <v>30</v>
      </c>
      <c r="P20" t="s">
        <v>122</v>
      </c>
      <c r="Q20" t="s">
        <v>47</v>
      </c>
      <c r="R20" t="s">
        <v>33</v>
      </c>
      <c r="T20" t="s">
        <v>49</v>
      </c>
      <c r="U20" t="s">
        <v>77</v>
      </c>
      <c r="W20" t="s">
        <v>123</v>
      </c>
      <c r="X20" s="1">
        <v>45781</v>
      </c>
      <c r="Y20">
        <v>2216.65</v>
      </c>
    </row>
    <row r="21" spans="1:25" x14ac:dyDescent="0.25">
      <c r="A21" t="s">
        <v>124</v>
      </c>
      <c r="B21" t="s">
        <v>125</v>
      </c>
      <c r="C21" s="1">
        <v>45738</v>
      </c>
      <c r="D21" s="2">
        <v>0.30979166666666669</v>
      </c>
      <c r="E21">
        <v>5</v>
      </c>
      <c r="F21">
        <v>32313.919999999998</v>
      </c>
      <c r="G21">
        <v>2477.88</v>
      </c>
      <c r="H21" t="s">
        <v>49</v>
      </c>
      <c r="I21" s="1">
        <v>45781</v>
      </c>
      <c r="J21" s="2">
        <v>0.67249999999999999</v>
      </c>
      <c r="K21" t="s">
        <v>30</v>
      </c>
      <c r="L21" t="s">
        <v>54</v>
      </c>
      <c r="M21" t="s">
        <v>28</v>
      </c>
      <c r="N21" t="s">
        <v>28</v>
      </c>
      <c r="O21" t="s">
        <v>28</v>
      </c>
      <c r="P21" t="s">
        <v>126</v>
      </c>
      <c r="Q21" t="s">
        <v>32</v>
      </c>
      <c r="R21" t="s">
        <v>42</v>
      </c>
      <c r="T21" t="s">
        <v>34</v>
      </c>
      <c r="U21" t="s">
        <v>35</v>
      </c>
      <c r="W21" t="s">
        <v>127</v>
      </c>
      <c r="X21" s="1">
        <v>45781</v>
      </c>
      <c r="Y21">
        <v>3613.38</v>
      </c>
    </row>
    <row r="22" spans="1:25" x14ac:dyDescent="0.25">
      <c r="A22" t="s">
        <v>128</v>
      </c>
      <c r="B22" t="s">
        <v>129</v>
      </c>
      <c r="C22" s="1">
        <v>45623</v>
      </c>
      <c r="D22" s="2">
        <v>0.5093981481481481</v>
      </c>
      <c r="E22">
        <v>3</v>
      </c>
      <c r="F22">
        <v>47799.9</v>
      </c>
      <c r="G22">
        <v>6369.68</v>
      </c>
      <c r="H22" t="s">
        <v>27</v>
      </c>
      <c r="I22" s="1">
        <v>45781</v>
      </c>
      <c r="J22" s="2">
        <v>0.15363425925925925</v>
      </c>
      <c r="K22" t="s">
        <v>28</v>
      </c>
      <c r="L22" t="s">
        <v>29</v>
      </c>
      <c r="M22" t="s">
        <v>30</v>
      </c>
      <c r="N22" t="s">
        <v>30</v>
      </c>
      <c r="O22" t="s">
        <v>30</v>
      </c>
      <c r="P22" t="s">
        <v>130</v>
      </c>
      <c r="Q22" t="s">
        <v>41</v>
      </c>
      <c r="R22" t="s">
        <v>57</v>
      </c>
      <c r="T22" t="s">
        <v>49</v>
      </c>
      <c r="U22" t="s">
        <v>77</v>
      </c>
      <c r="W22" t="s">
        <v>131</v>
      </c>
      <c r="X22" s="1">
        <v>45781</v>
      </c>
      <c r="Y22">
        <v>12095.25</v>
      </c>
    </row>
    <row r="23" spans="1:25" x14ac:dyDescent="0.25">
      <c r="A23" t="s">
        <v>132</v>
      </c>
      <c r="B23" t="s">
        <v>133</v>
      </c>
      <c r="C23" s="1">
        <v>45552</v>
      </c>
      <c r="D23" s="2">
        <v>8.7060185185185185E-2</v>
      </c>
      <c r="E23">
        <v>8</v>
      </c>
      <c r="F23">
        <v>73982.740000000005</v>
      </c>
      <c r="G23">
        <v>1601.56</v>
      </c>
      <c r="H23" t="s">
        <v>49</v>
      </c>
      <c r="I23" s="1">
        <v>45781</v>
      </c>
      <c r="J23" s="2">
        <v>0.53770833333333334</v>
      </c>
      <c r="K23" t="s">
        <v>30</v>
      </c>
      <c r="L23" t="s">
        <v>54</v>
      </c>
      <c r="M23" t="s">
        <v>30</v>
      </c>
      <c r="N23" t="s">
        <v>28</v>
      </c>
      <c r="O23" t="s">
        <v>28</v>
      </c>
      <c r="P23" t="s">
        <v>134</v>
      </c>
      <c r="Q23" t="s">
        <v>47</v>
      </c>
      <c r="R23" t="s">
        <v>33</v>
      </c>
      <c r="T23" t="s">
        <v>34</v>
      </c>
      <c r="U23" t="s">
        <v>57</v>
      </c>
      <c r="W23" t="s">
        <v>135</v>
      </c>
      <c r="X23" s="1">
        <v>45781</v>
      </c>
      <c r="Y23">
        <v>7455.8</v>
      </c>
    </row>
    <row r="24" spans="1:25" x14ac:dyDescent="0.25">
      <c r="A24" t="s">
        <v>136</v>
      </c>
      <c r="B24" t="s">
        <v>137</v>
      </c>
      <c r="C24" s="1">
        <v>45705</v>
      </c>
      <c r="D24" s="2">
        <v>0.72668981481481476</v>
      </c>
      <c r="E24">
        <v>8</v>
      </c>
      <c r="F24">
        <v>78317.22</v>
      </c>
      <c r="G24">
        <v>988.55</v>
      </c>
      <c r="H24" t="s">
        <v>66</v>
      </c>
      <c r="I24" s="1">
        <v>45781</v>
      </c>
      <c r="J24" s="2">
        <v>0.96781249999999996</v>
      </c>
      <c r="K24" t="s">
        <v>28</v>
      </c>
      <c r="L24" t="s">
        <v>29</v>
      </c>
      <c r="M24" t="s">
        <v>28</v>
      </c>
      <c r="N24" t="s">
        <v>30</v>
      </c>
      <c r="O24" t="s">
        <v>30</v>
      </c>
      <c r="P24" t="s">
        <v>138</v>
      </c>
      <c r="Q24" t="s">
        <v>56</v>
      </c>
      <c r="R24" t="s">
        <v>33</v>
      </c>
      <c r="T24" t="s">
        <v>68</v>
      </c>
      <c r="U24" t="s">
        <v>35</v>
      </c>
      <c r="W24" t="s">
        <v>139</v>
      </c>
      <c r="X24" s="1">
        <v>45781</v>
      </c>
      <c r="Y24">
        <v>13458.91</v>
      </c>
    </row>
    <row r="25" spans="1:25" x14ac:dyDescent="0.25">
      <c r="A25" t="s">
        <v>140</v>
      </c>
      <c r="B25" t="s">
        <v>141</v>
      </c>
      <c r="C25" s="1">
        <v>45767</v>
      </c>
      <c r="D25" s="2">
        <v>0.92369212962962965</v>
      </c>
      <c r="E25">
        <v>4</v>
      </c>
      <c r="F25">
        <v>60455.66</v>
      </c>
      <c r="G25">
        <v>4612.66</v>
      </c>
      <c r="H25" t="s">
        <v>27</v>
      </c>
      <c r="I25" s="1">
        <v>45781</v>
      </c>
      <c r="J25" s="2">
        <v>0.79621527777777779</v>
      </c>
      <c r="K25" t="s">
        <v>28</v>
      </c>
      <c r="L25" t="s">
        <v>29</v>
      </c>
      <c r="M25" t="s">
        <v>28</v>
      </c>
      <c r="N25" t="s">
        <v>28</v>
      </c>
      <c r="O25" t="s">
        <v>30</v>
      </c>
      <c r="P25" t="s">
        <v>142</v>
      </c>
      <c r="Q25" t="s">
        <v>47</v>
      </c>
      <c r="R25" t="s">
        <v>33</v>
      </c>
      <c r="T25" t="s">
        <v>90</v>
      </c>
      <c r="U25" t="s">
        <v>77</v>
      </c>
      <c r="W25" t="s">
        <v>143</v>
      </c>
      <c r="X25" s="1">
        <v>45781</v>
      </c>
      <c r="Y25">
        <v>14170.11</v>
      </c>
    </row>
    <row r="26" spans="1:25" x14ac:dyDescent="0.25">
      <c r="A26" t="s">
        <v>144</v>
      </c>
      <c r="B26" t="s">
        <v>145</v>
      </c>
      <c r="C26" s="1">
        <v>45638</v>
      </c>
      <c r="D26" s="2">
        <v>0.21111111111111111</v>
      </c>
      <c r="E26">
        <v>6</v>
      </c>
      <c r="F26">
        <v>92218.32</v>
      </c>
      <c r="G26">
        <v>7948.12</v>
      </c>
      <c r="H26" t="s">
        <v>27</v>
      </c>
      <c r="I26" s="1">
        <v>45781</v>
      </c>
      <c r="J26" s="2">
        <v>0.33456018518518521</v>
      </c>
      <c r="K26" t="s">
        <v>28</v>
      </c>
      <c r="L26" t="s">
        <v>54</v>
      </c>
      <c r="M26" t="s">
        <v>28</v>
      </c>
      <c r="N26" t="s">
        <v>30</v>
      </c>
      <c r="O26" t="s">
        <v>28</v>
      </c>
      <c r="P26" t="s">
        <v>146</v>
      </c>
      <c r="Q26" t="s">
        <v>41</v>
      </c>
      <c r="R26" t="s">
        <v>57</v>
      </c>
      <c r="T26" t="s">
        <v>49</v>
      </c>
      <c r="U26" t="s">
        <v>50</v>
      </c>
      <c r="W26" t="s">
        <v>147</v>
      </c>
      <c r="X26" s="1">
        <v>45781</v>
      </c>
      <c r="Y26">
        <v>2121.15</v>
      </c>
    </row>
    <row r="27" spans="1:25" x14ac:dyDescent="0.25">
      <c r="A27" t="s">
        <v>148</v>
      </c>
      <c r="B27" t="s">
        <v>149</v>
      </c>
      <c r="C27" s="1">
        <v>45475</v>
      </c>
      <c r="D27" s="2">
        <v>0.66623842592592597</v>
      </c>
      <c r="E27">
        <v>2</v>
      </c>
      <c r="F27">
        <v>79545.72</v>
      </c>
      <c r="G27">
        <v>7161.12</v>
      </c>
      <c r="H27" t="s">
        <v>49</v>
      </c>
      <c r="I27" s="1">
        <v>45781</v>
      </c>
      <c r="J27" s="2">
        <v>0.86744212962962963</v>
      </c>
      <c r="K27" t="s">
        <v>28</v>
      </c>
      <c r="L27" t="s">
        <v>54</v>
      </c>
      <c r="M27" t="s">
        <v>28</v>
      </c>
      <c r="N27" t="s">
        <v>28</v>
      </c>
      <c r="O27" t="s">
        <v>28</v>
      </c>
      <c r="P27" t="s">
        <v>150</v>
      </c>
      <c r="Q27" t="s">
        <v>47</v>
      </c>
      <c r="R27" t="s">
        <v>57</v>
      </c>
      <c r="T27" t="s">
        <v>62</v>
      </c>
      <c r="U27" t="s">
        <v>35</v>
      </c>
      <c r="W27" t="s">
        <v>151</v>
      </c>
      <c r="X27" s="1">
        <v>45781</v>
      </c>
      <c r="Y27">
        <v>4980.37</v>
      </c>
    </row>
    <row r="28" spans="1:25" x14ac:dyDescent="0.25">
      <c r="A28" t="s">
        <v>152</v>
      </c>
      <c r="B28" t="s">
        <v>153</v>
      </c>
      <c r="C28" s="1">
        <v>45646</v>
      </c>
      <c r="D28" s="2">
        <v>0.26917824074074076</v>
      </c>
      <c r="E28">
        <v>3</v>
      </c>
      <c r="F28">
        <v>22715.08</v>
      </c>
      <c r="G28">
        <v>736.36</v>
      </c>
      <c r="H28" t="s">
        <v>49</v>
      </c>
      <c r="I28" s="1">
        <v>45781</v>
      </c>
      <c r="J28" s="2">
        <v>0.40039351851851851</v>
      </c>
      <c r="K28" t="s">
        <v>28</v>
      </c>
      <c r="L28" t="s">
        <v>54</v>
      </c>
      <c r="M28" t="s">
        <v>30</v>
      </c>
      <c r="N28" t="s">
        <v>30</v>
      </c>
      <c r="O28" t="s">
        <v>30</v>
      </c>
      <c r="P28" t="s">
        <v>154</v>
      </c>
      <c r="Q28" t="s">
        <v>41</v>
      </c>
      <c r="R28" t="s">
        <v>57</v>
      </c>
      <c r="T28" t="s">
        <v>49</v>
      </c>
      <c r="U28" t="s">
        <v>35</v>
      </c>
      <c r="W28" t="s">
        <v>155</v>
      </c>
      <c r="X28" s="1">
        <v>45781</v>
      </c>
      <c r="Y28">
        <v>6589.45</v>
      </c>
    </row>
    <row r="29" spans="1:25" x14ac:dyDescent="0.25">
      <c r="A29" t="s">
        <v>156</v>
      </c>
      <c r="B29" t="s">
        <v>157</v>
      </c>
      <c r="C29" s="1">
        <v>45751</v>
      </c>
      <c r="D29" s="2">
        <v>0.65791666666666671</v>
      </c>
      <c r="E29">
        <v>4</v>
      </c>
      <c r="F29">
        <v>79597.899999999994</v>
      </c>
      <c r="G29">
        <v>2899.83</v>
      </c>
      <c r="H29" t="s">
        <v>27</v>
      </c>
      <c r="I29" s="1">
        <v>45781</v>
      </c>
      <c r="J29" s="2">
        <v>0.82144675925925925</v>
      </c>
      <c r="K29" t="s">
        <v>28</v>
      </c>
      <c r="L29" t="s">
        <v>29</v>
      </c>
      <c r="M29" t="s">
        <v>28</v>
      </c>
      <c r="N29" t="s">
        <v>28</v>
      </c>
      <c r="O29" t="s">
        <v>28</v>
      </c>
      <c r="P29" t="s">
        <v>158</v>
      </c>
      <c r="Q29" t="s">
        <v>47</v>
      </c>
      <c r="R29" t="s">
        <v>42</v>
      </c>
      <c r="T29" t="s">
        <v>62</v>
      </c>
      <c r="U29" t="s">
        <v>57</v>
      </c>
      <c r="W29" t="s">
        <v>159</v>
      </c>
      <c r="X29" s="1">
        <v>45781</v>
      </c>
      <c r="Y29">
        <v>17636.400000000001</v>
      </c>
    </row>
    <row r="30" spans="1:25" x14ac:dyDescent="0.25">
      <c r="A30" t="s">
        <v>160</v>
      </c>
      <c r="B30" t="s">
        <v>161</v>
      </c>
      <c r="C30" s="1">
        <v>45416</v>
      </c>
      <c r="D30" s="2">
        <v>0.52611111111111108</v>
      </c>
      <c r="E30">
        <v>10</v>
      </c>
      <c r="F30">
        <v>60838.12</v>
      </c>
      <c r="G30">
        <v>9448.7099999999991</v>
      </c>
      <c r="H30" t="s">
        <v>49</v>
      </c>
      <c r="I30" s="1">
        <v>45781</v>
      </c>
      <c r="J30" s="2">
        <v>0.78237268518518521</v>
      </c>
      <c r="K30" t="s">
        <v>30</v>
      </c>
      <c r="L30" t="s">
        <v>29</v>
      </c>
      <c r="M30" t="s">
        <v>28</v>
      </c>
      <c r="N30" t="s">
        <v>28</v>
      </c>
      <c r="O30" t="s">
        <v>28</v>
      </c>
      <c r="P30" t="s">
        <v>162</v>
      </c>
      <c r="Q30" t="s">
        <v>56</v>
      </c>
      <c r="R30" t="s">
        <v>33</v>
      </c>
      <c r="T30" t="s">
        <v>90</v>
      </c>
      <c r="U30" t="s">
        <v>57</v>
      </c>
      <c r="W30" t="s">
        <v>163</v>
      </c>
      <c r="X30" s="1">
        <v>45781</v>
      </c>
      <c r="Y30">
        <v>16947.43</v>
      </c>
    </row>
    <row r="31" spans="1:25" x14ac:dyDescent="0.25">
      <c r="A31" t="s">
        <v>164</v>
      </c>
      <c r="B31" t="s">
        <v>165</v>
      </c>
      <c r="C31" s="1">
        <v>45600</v>
      </c>
      <c r="D31" s="2">
        <v>0.12584490740740742</v>
      </c>
      <c r="E31">
        <v>10</v>
      </c>
      <c r="F31">
        <v>98580.160000000003</v>
      </c>
      <c r="G31">
        <v>3842.62</v>
      </c>
      <c r="H31" t="s">
        <v>27</v>
      </c>
      <c r="I31" s="1">
        <v>45781</v>
      </c>
      <c r="J31" s="2">
        <v>0.7828356481481481</v>
      </c>
      <c r="K31" t="s">
        <v>30</v>
      </c>
      <c r="L31" t="s">
        <v>29</v>
      </c>
      <c r="M31" t="s">
        <v>28</v>
      </c>
      <c r="N31" t="s">
        <v>30</v>
      </c>
      <c r="O31" t="s">
        <v>30</v>
      </c>
      <c r="P31" t="s">
        <v>166</v>
      </c>
      <c r="Q31" t="s">
        <v>32</v>
      </c>
      <c r="R31" t="s">
        <v>48</v>
      </c>
      <c r="T31" t="s">
        <v>90</v>
      </c>
      <c r="U31" t="s">
        <v>35</v>
      </c>
      <c r="W31" t="s">
        <v>167</v>
      </c>
      <c r="X31" s="1">
        <v>45781</v>
      </c>
      <c r="Y31">
        <v>2223.25</v>
      </c>
    </row>
    <row r="32" spans="1:25" x14ac:dyDescent="0.25">
      <c r="A32" t="s">
        <v>168</v>
      </c>
      <c r="B32" t="s">
        <v>169</v>
      </c>
      <c r="C32" s="1">
        <v>45599</v>
      </c>
      <c r="D32" s="2">
        <v>0.92861111111111116</v>
      </c>
      <c r="E32">
        <v>7</v>
      </c>
      <c r="F32">
        <v>45977.02</v>
      </c>
      <c r="G32">
        <v>7908.46</v>
      </c>
      <c r="H32" t="s">
        <v>27</v>
      </c>
      <c r="I32" s="1">
        <v>45781</v>
      </c>
      <c r="J32" s="2">
        <v>0.71944444444444444</v>
      </c>
      <c r="K32" t="s">
        <v>28</v>
      </c>
      <c r="L32" t="s">
        <v>29</v>
      </c>
      <c r="M32" t="s">
        <v>28</v>
      </c>
      <c r="N32" t="s">
        <v>28</v>
      </c>
      <c r="O32" t="s">
        <v>30</v>
      </c>
      <c r="P32" t="s">
        <v>170</v>
      </c>
      <c r="Q32" t="s">
        <v>32</v>
      </c>
      <c r="R32" t="s">
        <v>42</v>
      </c>
      <c r="T32" t="s">
        <v>68</v>
      </c>
      <c r="U32" t="s">
        <v>35</v>
      </c>
      <c r="W32" t="s">
        <v>171</v>
      </c>
      <c r="X32" s="1">
        <v>45781</v>
      </c>
      <c r="Y32">
        <v>979.66</v>
      </c>
    </row>
    <row r="33" spans="1:25" x14ac:dyDescent="0.25">
      <c r="A33" t="s">
        <v>172</v>
      </c>
      <c r="B33" t="s">
        <v>173</v>
      </c>
      <c r="C33" s="1">
        <v>45611</v>
      </c>
      <c r="D33" s="2">
        <v>0.69732638888888887</v>
      </c>
      <c r="E33">
        <v>8</v>
      </c>
      <c r="F33">
        <v>83817.67</v>
      </c>
      <c r="G33">
        <v>3956.8</v>
      </c>
      <c r="H33" t="s">
        <v>27</v>
      </c>
      <c r="I33" s="1">
        <v>45781</v>
      </c>
      <c r="J33" s="2">
        <v>0.91798611111111106</v>
      </c>
      <c r="K33" t="s">
        <v>30</v>
      </c>
      <c r="L33" t="s">
        <v>29</v>
      </c>
      <c r="M33" t="s">
        <v>28</v>
      </c>
      <c r="N33" t="s">
        <v>30</v>
      </c>
      <c r="O33" t="s">
        <v>30</v>
      </c>
      <c r="P33" t="s">
        <v>174</v>
      </c>
      <c r="Q33" t="s">
        <v>56</v>
      </c>
      <c r="R33" t="s">
        <v>48</v>
      </c>
      <c r="T33" t="s">
        <v>34</v>
      </c>
      <c r="U33" t="s">
        <v>57</v>
      </c>
      <c r="W33" t="s">
        <v>175</v>
      </c>
      <c r="X33" s="1">
        <v>45781</v>
      </c>
      <c r="Y33">
        <v>10230.299999999999</v>
      </c>
    </row>
    <row r="34" spans="1:25" x14ac:dyDescent="0.25">
      <c r="A34" t="s">
        <v>176</v>
      </c>
      <c r="B34" t="s">
        <v>177</v>
      </c>
      <c r="C34" s="1">
        <v>45478</v>
      </c>
      <c r="D34" s="2">
        <v>0.60039351851851852</v>
      </c>
      <c r="E34">
        <v>5</v>
      </c>
      <c r="F34">
        <v>95451.89</v>
      </c>
      <c r="G34">
        <v>8687.6299999999992</v>
      </c>
      <c r="H34" t="s">
        <v>66</v>
      </c>
      <c r="I34" s="1">
        <v>45781</v>
      </c>
      <c r="J34" s="2">
        <v>0.28601851851851851</v>
      </c>
      <c r="K34" t="s">
        <v>28</v>
      </c>
      <c r="L34" t="s">
        <v>54</v>
      </c>
      <c r="M34" t="s">
        <v>28</v>
      </c>
      <c r="N34" t="s">
        <v>28</v>
      </c>
      <c r="O34" t="s">
        <v>28</v>
      </c>
      <c r="P34" t="s">
        <v>178</v>
      </c>
      <c r="Q34" t="s">
        <v>56</v>
      </c>
      <c r="R34" t="s">
        <v>33</v>
      </c>
      <c r="T34" t="s">
        <v>90</v>
      </c>
      <c r="U34" t="s">
        <v>50</v>
      </c>
      <c r="W34" t="s">
        <v>179</v>
      </c>
      <c r="X34" s="1">
        <v>45781</v>
      </c>
      <c r="Y34">
        <v>19372.29</v>
      </c>
    </row>
    <row r="35" spans="1:25" x14ac:dyDescent="0.25">
      <c r="A35" t="s">
        <v>180</v>
      </c>
      <c r="B35" t="s">
        <v>181</v>
      </c>
      <c r="C35" s="1">
        <v>45635</v>
      </c>
      <c r="D35" s="2">
        <v>0.99387731481481478</v>
      </c>
      <c r="E35">
        <v>1</v>
      </c>
      <c r="F35">
        <v>11904.59</v>
      </c>
      <c r="G35">
        <v>9459.52</v>
      </c>
      <c r="H35" t="s">
        <v>39</v>
      </c>
      <c r="I35" s="1">
        <v>45781</v>
      </c>
      <c r="J35" s="2">
        <v>0.609837962962963</v>
      </c>
      <c r="K35" t="s">
        <v>28</v>
      </c>
      <c r="L35" t="s">
        <v>54</v>
      </c>
      <c r="M35" t="s">
        <v>28</v>
      </c>
      <c r="N35" t="s">
        <v>28</v>
      </c>
      <c r="O35" t="s">
        <v>28</v>
      </c>
      <c r="P35" t="s">
        <v>182</v>
      </c>
      <c r="Q35" t="s">
        <v>41</v>
      </c>
      <c r="R35" t="s">
        <v>48</v>
      </c>
      <c r="T35" t="s">
        <v>34</v>
      </c>
      <c r="U35" t="s">
        <v>35</v>
      </c>
      <c r="W35" t="s">
        <v>183</v>
      </c>
      <c r="X35" s="1">
        <v>45781</v>
      </c>
      <c r="Y35">
        <v>13386.03</v>
      </c>
    </row>
    <row r="36" spans="1:25" x14ac:dyDescent="0.25">
      <c r="A36" t="s">
        <v>184</v>
      </c>
      <c r="B36" t="s">
        <v>185</v>
      </c>
      <c r="C36" s="1">
        <v>45431</v>
      </c>
      <c r="D36" s="2">
        <v>9.0162037037037034E-3</v>
      </c>
      <c r="E36">
        <v>9</v>
      </c>
      <c r="F36">
        <v>56892.03</v>
      </c>
      <c r="G36">
        <v>5428.77</v>
      </c>
      <c r="H36" t="s">
        <v>27</v>
      </c>
      <c r="I36" s="1">
        <v>45781</v>
      </c>
      <c r="J36" s="2">
        <v>0.29837962962962961</v>
      </c>
      <c r="K36" t="s">
        <v>30</v>
      </c>
      <c r="L36" t="s">
        <v>54</v>
      </c>
      <c r="M36" t="s">
        <v>28</v>
      </c>
      <c r="N36" t="s">
        <v>30</v>
      </c>
      <c r="O36" t="s">
        <v>28</v>
      </c>
      <c r="P36" t="s">
        <v>186</v>
      </c>
      <c r="Q36" t="s">
        <v>56</v>
      </c>
      <c r="R36" t="s">
        <v>57</v>
      </c>
      <c r="T36" t="s">
        <v>34</v>
      </c>
      <c r="U36" t="s">
        <v>57</v>
      </c>
      <c r="W36" t="s">
        <v>187</v>
      </c>
      <c r="X36" s="1">
        <v>45781</v>
      </c>
      <c r="Y36">
        <v>11336.17</v>
      </c>
    </row>
    <row r="37" spans="1:25" x14ac:dyDescent="0.25">
      <c r="A37" t="s">
        <v>188</v>
      </c>
      <c r="B37" t="s">
        <v>189</v>
      </c>
      <c r="C37" s="1">
        <v>45570</v>
      </c>
      <c r="D37" s="2">
        <v>0.37842592592592594</v>
      </c>
      <c r="E37">
        <v>6</v>
      </c>
      <c r="F37">
        <v>1722.3</v>
      </c>
      <c r="G37">
        <v>3902.71</v>
      </c>
      <c r="H37" t="s">
        <v>49</v>
      </c>
      <c r="I37" s="1">
        <v>45781</v>
      </c>
      <c r="J37" s="2">
        <v>0.49935185185185182</v>
      </c>
      <c r="K37" t="s">
        <v>28</v>
      </c>
      <c r="L37" t="s">
        <v>29</v>
      </c>
      <c r="M37" t="s">
        <v>28</v>
      </c>
      <c r="N37" t="s">
        <v>28</v>
      </c>
      <c r="O37" t="s">
        <v>30</v>
      </c>
      <c r="P37" t="s">
        <v>190</v>
      </c>
      <c r="Q37" t="s">
        <v>47</v>
      </c>
      <c r="R37" t="s">
        <v>33</v>
      </c>
      <c r="T37" t="s">
        <v>62</v>
      </c>
      <c r="U37" t="s">
        <v>35</v>
      </c>
      <c r="W37" t="s">
        <v>191</v>
      </c>
      <c r="X37" s="1">
        <v>45781</v>
      </c>
      <c r="Y37">
        <v>279.41000000000003</v>
      </c>
    </row>
    <row r="38" spans="1:25" x14ac:dyDescent="0.25">
      <c r="A38" t="s">
        <v>192</v>
      </c>
      <c r="B38" t="s">
        <v>193</v>
      </c>
      <c r="C38" s="1">
        <v>45615</v>
      </c>
      <c r="D38" s="2">
        <v>0.3959259259259259</v>
      </c>
      <c r="E38">
        <v>1</v>
      </c>
      <c r="F38">
        <v>52007.88</v>
      </c>
      <c r="G38">
        <v>5626.29</v>
      </c>
      <c r="H38" t="s">
        <v>27</v>
      </c>
      <c r="I38" s="1">
        <v>45781</v>
      </c>
      <c r="J38" s="2">
        <v>0.59651620370370373</v>
      </c>
      <c r="K38" t="s">
        <v>30</v>
      </c>
      <c r="L38" t="s">
        <v>29</v>
      </c>
      <c r="M38" t="s">
        <v>28</v>
      </c>
      <c r="N38" t="s">
        <v>28</v>
      </c>
      <c r="O38" t="s">
        <v>30</v>
      </c>
      <c r="P38" t="s">
        <v>194</v>
      </c>
      <c r="Q38" t="s">
        <v>41</v>
      </c>
      <c r="R38" t="s">
        <v>33</v>
      </c>
      <c r="T38" t="s">
        <v>68</v>
      </c>
      <c r="U38" t="s">
        <v>57</v>
      </c>
      <c r="W38" t="s">
        <v>195</v>
      </c>
      <c r="X38" s="1">
        <v>45781</v>
      </c>
      <c r="Y38">
        <v>8995.31</v>
      </c>
    </row>
    <row r="39" spans="1:25" x14ac:dyDescent="0.25">
      <c r="A39" t="s">
        <v>196</v>
      </c>
      <c r="B39" t="s">
        <v>197</v>
      </c>
      <c r="C39" s="1">
        <v>45636</v>
      </c>
      <c r="D39" s="2">
        <v>0.48231481481481481</v>
      </c>
      <c r="E39">
        <v>8</v>
      </c>
      <c r="F39">
        <v>19100.55</v>
      </c>
      <c r="G39">
        <v>1282.4100000000001</v>
      </c>
      <c r="H39" t="s">
        <v>27</v>
      </c>
      <c r="I39" s="1">
        <v>45781</v>
      </c>
      <c r="J39" s="2">
        <v>0.87703703703703706</v>
      </c>
      <c r="K39" t="s">
        <v>30</v>
      </c>
      <c r="L39" t="s">
        <v>29</v>
      </c>
      <c r="M39" t="s">
        <v>28</v>
      </c>
      <c r="N39" t="s">
        <v>28</v>
      </c>
      <c r="O39" t="s">
        <v>28</v>
      </c>
      <c r="P39" t="s">
        <v>198</v>
      </c>
      <c r="Q39" t="s">
        <v>41</v>
      </c>
      <c r="R39" t="s">
        <v>33</v>
      </c>
      <c r="T39" t="s">
        <v>90</v>
      </c>
      <c r="U39" t="s">
        <v>35</v>
      </c>
      <c r="W39" t="s">
        <v>199</v>
      </c>
      <c r="X39" s="1">
        <v>45781</v>
      </c>
      <c r="Y39">
        <v>12165.24</v>
      </c>
    </row>
    <row r="40" spans="1:25" x14ac:dyDescent="0.25">
      <c r="A40" t="s">
        <v>200</v>
      </c>
      <c r="B40" t="s">
        <v>201</v>
      </c>
      <c r="C40" s="1">
        <v>45740</v>
      </c>
      <c r="D40" s="2">
        <v>0.75552083333333331</v>
      </c>
      <c r="E40">
        <v>6</v>
      </c>
      <c r="F40">
        <v>40762.9</v>
      </c>
      <c r="G40">
        <v>5948.07</v>
      </c>
      <c r="H40" t="s">
        <v>39</v>
      </c>
      <c r="I40" s="1">
        <v>45781</v>
      </c>
      <c r="J40" s="2">
        <v>0.86469907407407409</v>
      </c>
      <c r="K40" t="s">
        <v>28</v>
      </c>
      <c r="L40" t="s">
        <v>54</v>
      </c>
      <c r="M40" t="s">
        <v>30</v>
      </c>
      <c r="N40" t="s">
        <v>30</v>
      </c>
      <c r="O40" t="s">
        <v>30</v>
      </c>
      <c r="P40" t="s">
        <v>202</v>
      </c>
      <c r="Q40" t="s">
        <v>56</v>
      </c>
      <c r="R40" t="s">
        <v>57</v>
      </c>
      <c r="T40" t="s">
        <v>90</v>
      </c>
      <c r="U40" t="s">
        <v>35</v>
      </c>
      <c r="W40" t="s">
        <v>203</v>
      </c>
      <c r="X40" s="1">
        <v>45781</v>
      </c>
      <c r="Y40">
        <v>15548.82</v>
      </c>
    </row>
    <row r="41" spans="1:25" x14ac:dyDescent="0.25">
      <c r="A41" t="s">
        <v>204</v>
      </c>
      <c r="B41" t="s">
        <v>205</v>
      </c>
      <c r="C41" s="1">
        <v>45523</v>
      </c>
      <c r="D41" s="2">
        <v>0.88929398148148153</v>
      </c>
      <c r="E41">
        <v>3</v>
      </c>
      <c r="F41">
        <v>48038.21</v>
      </c>
      <c r="G41">
        <v>9872.75</v>
      </c>
      <c r="H41" t="s">
        <v>49</v>
      </c>
      <c r="I41" s="1">
        <v>45781</v>
      </c>
      <c r="J41" s="2">
        <v>0.63937500000000003</v>
      </c>
      <c r="K41" t="s">
        <v>30</v>
      </c>
      <c r="L41" t="s">
        <v>54</v>
      </c>
      <c r="M41" t="s">
        <v>28</v>
      </c>
      <c r="N41" t="s">
        <v>30</v>
      </c>
      <c r="O41" t="s">
        <v>30</v>
      </c>
      <c r="P41" t="s">
        <v>206</v>
      </c>
      <c r="Q41" t="s">
        <v>32</v>
      </c>
      <c r="R41" t="s">
        <v>42</v>
      </c>
      <c r="T41" t="s">
        <v>49</v>
      </c>
      <c r="U41" t="s">
        <v>77</v>
      </c>
      <c r="W41" t="s">
        <v>207</v>
      </c>
      <c r="X41" s="1">
        <v>45781</v>
      </c>
      <c r="Y41">
        <v>17132.37</v>
      </c>
    </row>
    <row r="42" spans="1:25" x14ac:dyDescent="0.25">
      <c r="A42" t="s">
        <v>208</v>
      </c>
      <c r="B42" t="s">
        <v>209</v>
      </c>
      <c r="C42" s="1">
        <v>45660</v>
      </c>
      <c r="D42" s="2">
        <v>0.12185185185185185</v>
      </c>
      <c r="E42">
        <v>3</v>
      </c>
      <c r="F42">
        <v>67986.320000000007</v>
      </c>
      <c r="G42">
        <v>9852.42</v>
      </c>
      <c r="H42" t="s">
        <v>27</v>
      </c>
      <c r="I42" s="1">
        <v>45781</v>
      </c>
      <c r="J42" s="2">
        <v>9.5057870370370376E-2</v>
      </c>
      <c r="K42" t="s">
        <v>30</v>
      </c>
      <c r="L42" t="s">
        <v>29</v>
      </c>
      <c r="M42" t="s">
        <v>30</v>
      </c>
      <c r="N42" t="s">
        <v>28</v>
      </c>
      <c r="O42" t="s">
        <v>28</v>
      </c>
      <c r="P42" t="s">
        <v>210</v>
      </c>
      <c r="Q42" t="s">
        <v>32</v>
      </c>
      <c r="R42" t="s">
        <v>48</v>
      </c>
      <c r="T42" t="s">
        <v>49</v>
      </c>
      <c r="U42" t="s">
        <v>77</v>
      </c>
      <c r="W42" t="s">
        <v>211</v>
      </c>
      <c r="X42" s="1">
        <v>45781</v>
      </c>
      <c r="Y42">
        <v>4980.3900000000003</v>
      </c>
    </row>
    <row r="43" spans="1:25" x14ac:dyDescent="0.25">
      <c r="A43" t="s">
        <v>212</v>
      </c>
      <c r="B43" t="s">
        <v>213</v>
      </c>
      <c r="C43" s="1">
        <v>45750</v>
      </c>
      <c r="D43" s="2">
        <v>0.28518518518518521</v>
      </c>
      <c r="E43">
        <v>5</v>
      </c>
      <c r="F43">
        <v>29572.66</v>
      </c>
      <c r="G43">
        <v>2772.31</v>
      </c>
      <c r="H43" t="s">
        <v>27</v>
      </c>
      <c r="I43" s="1">
        <v>45781</v>
      </c>
      <c r="J43" s="2">
        <v>0.28619212962962964</v>
      </c>
      <c r="K43" t="s">
        <v>30</v>
      </c>
      <c r="L43" t="s">
        <v>29</v>
      </c>
      <c r="M43" t="s">
        <v>30</v>
      </c>
      <c r="N43" t="s">
        <v>28</v>
      </c>
      <c r="O43" t="s">
        <v>30</v>
      </c>
      <c r="P43" t="s">
        <v>214</v>
      </c>
      <c r="Q43" t="s">
        <v>47</v>
      </c>
      <c r="R43" t="s">
        <v>33</v>
      </c>
      <c r="T43" t="s">
        <v>90</v>
      </c>
      <c r="U43" t="s">
        <v>35</v>
      </c>
      <c r="W43" t="s">
        <v>215</v>
      </c>
      <c r="X43" s="1">
        <v>45781</v>
      </c>
      <c r="Y43">
        <v>14504.52</v>
      </c>
    </row>
    <row r="44" spans="1:25" x14ac:dyDescent="0.25">
      <c r="A44" t="s">
        <v>216</v>
      </c>
      <c r="B44" t="s">
        <v>217</v>
      </c>
      <c r="C44" s="1">
        <v>45676</v>
      </c>
      <c r="D44" s="2">
        <v>0.47857638888888887</v>
      </c>
      <c r="E44">
        <v>2</v>
      </c>
      <c r="F44">
        <v>83524.98</v>
      </c>
      <c r="G44">
        <v>8703.25</v>
      </c>
      <c r="H44" t="s">
        <v>27</v>
      </c>
      <c r="I44" s="1">
        <v>45781</v>
      </c>
      <c r="J44" s="2">
        <v>0.31386574074074075</v>
      </c>
      <c r="K44" t="s">
        <v>28</v>
      </c>
      <c r="L44" t="s">
        <v>54</v>
      </c>
      <c r="M44" t="s">
        <v>28</v>
      </c>
      <c r="N44" t="s">
        <v>30</v>
      </c>
      <c r="O44" t="s">
        <v>28</v>
      </c>
      <c r="P44" t="s">
        <v>218</v>
      </c>
      <c r="Q44" t="s">
        <v>32</v>
      </c>
      <c r="R44" t="s">
        <v>42</v>
      </c>
      <c r="T44" t="s">
        <v>49</v>
      </c>
      <c r="U44" t="s">
        <v>57</v>
      </c>
      <c r="W44" t="s">
        <v>219</v>
      </c>
      <c r="X44" s="1">
        <v>45781</v>
      </c>
      <c r="Y44">
        <v>8598.9</v>
      </c>
    </row>
    <row r="45" spans="1:25" x14ac:dyDescent="0.25">
      <c r="A45" t="s">
        <v>220</v>
      </c>
      <c r="B45" t="s">
        <v>221</v>
      </c>
      <c r="C45" s="1">
        <v>45709</v>
      </c>
      <c r="D45" s="2">
        <v>3.1412037037037037E-2</v>
      </c>
      <c r="E45">
        <v>10</v>
      </c>
      <c r="F45">
        <v>12205.17</v>
      </c>
      <c r="G45">
        <v>2613.89</v>
      </c>
      <c r="H45" t="s">
        <v>39</v>
      </c>
      <c r="I45" s="1">
        <v>45781</v>
      </c>
      <c r="J45" s="2">
        <v>0.36224537037037036</v>
      </c>
      <c r="K45" t="s">
        <v>28</v>
      </c>
      <c r="L45" t="s">
        <v>54</v>
      </c>
      <c r="M45" t="s">
        <v>30</v>
      </c>
      <c r="N45" t="s">
        <v>28</v>
      </c>
      <c r="O45" t="s">
        <v>28</v>
      </c>
      <c r="P45" t="s">
        <v>222</v>
      </c>
      <c r="Q45" t="s">
        <v>32</v>
      </c>
      <c r="R45" t="s">
        <v>57</v>
      </c>
      <c r="T45" t="s">
        <v>90</v>
      </c>
      <c r="U45" t="s">
        <v>50</v>
      </c>
      <c r="W45" t="s">
        <v>223</v>
      </c>
      <c r="X45" s="1">
        <v>45781</v>
      </c>
      <c r="Y45">
        <v>4553.5</v>
      </c>
    </row>
    <row r="46" spans="1:25" x14ac:dyDescent="0.25">
      <c r="A46" t="s">
        <v>224</v>
      </c>
      <c r="B46" t="s">
        <v>225</v>
      </c>
      <c r="C46" s="1">
        <v>45436</v>
      </c>
      <c r="D46" s="2">
        <v>0.16717592592592592</v>
      </c>
      <c r="E46">
        <v>4</v>
      </c>
      <c r="F46">
        <v>36678.49</v>
      </c>
      <c r="G46">
        <v>820.52</v>
      </c>
      <c r="H46" t="s">
        <v>39</v>
      </c>
      <c r="I46" s="1">
        <v>45781</v>
      </c>
      <c r="J46" s="2">
        <v>0.96733796296296293</v>
      </c>
      <c r="K46" t="s">
        <v>30</v>
      </c>
      <c r="L46" t="s">
        <v>29</v>
      </c>
      <c r="M46" t="s">
        <v>28</v>
      </c>
      <c r="N46" t="s">
        <v>28</v>
      </c>
      <c r="O46" t="s">
        <v>28</v>
      </c>
      <c r="P46" t="s">
        <v>226</v>
      </c>
      <c r="Q46" t="s">
        <v>32</v>
      </c>
      <c r="R46" t="s">
        <v>48</v>
      </c>
      <c r="T46" t="s">
        <v>90</v>
      </c>
      <c r="U46" t="s">
        <v>57</v>
      </c>
      <c r="W46" t="s">
        <v>227</v>
      </c>
      <c r="X46" s="1">
        <v>45781</v>
      </c>
      <c r="Y46">
        <v>18828.66</v>
      </c>
    </row>
    <row r="47" spans="1:25" x14ac:dyDescent="0.25">
      <c r="A47" t="s">
        <v>228</v>
      </c>
      <c r="B47" t="s">
        <v>229</v>
      </c>
      <c r="C47" s="1">
        <v>45679</v>
      </c>
      <c r="D47" s="2">
        <v>0.4899074074074074</v>
      </c>
      <c r="E47">
        <v>2</v>
      </c>
      <c r="F47">
        <v>50037.41</v>
      </c>
      <c r="G47">
        <v>1552.69</v>
      </c>
      <c r="H47" t="s">
        <v>27</v>
      </c>
      <c r="I47" s="1">
        <v>45781</v>
      </c>
      <c r="J47" s="2">
        <v>0.46049768518518519</v>
      </c>
      <c r="K47" t="s">
        <v>30</v>
      </c>
      <c r="L47" t="s">
        <v>29</v>
      </c>
      <c r="M47" t="s">
        <v>30</v>
      </c>
      <c r="N47" t="s">
        <v>28</v>
      </c>
      <c r="O47" t="s">
        <v>28</v>
      </c>
      <c r="P47" t="s">
        <v>230</v>
      </c>
      <c r="Q47" t="s">
        <v>47</v>
      </c>
      <c r="R47" t="s">
        <v>48</v>
      </c>
      <c r="T47" t="s">
        <v>62</v>
      </c>
      <c r="U47" t="s">
        <v>35</v>
      </c>
      <c r="W47" t="s">
        <v>231</v>
      </c>
      <c r="X47" s="1">
        <v>45781</v>
      </c>
      <c r="Y47">
        <v>4938.58</v>
      </c>
    </row>
    <row r="48" spans="1:25" x14ac:dyDescent="0.25">
      <c r="A48" t="s">
        <v>232</v>
      </c>
      <c r="B48" t="s">
        <v>233</v>
      </c>
      <c r="C48" s="1">
        <v>45527</v>
      </c>
      <c r="D48" s="2">
        <v>0.23405092592592591</v>
      </c>
      <c r="E48">
        <v>1</v>
      </c>
      <c r="F48">
        <v>88018.41</v>
      </c>
      <c r="G48">
        <v>7095.66</v>
      </c>
      <c r="H48" t="s">
        <v>27</v>
      </c>
      <c r="I48" s="1">
        <v>45781</v>
      </c>
      <c r="J48" s="2">
        <v>0.12866898148148148</v>
      </c>
      <c r="K48" t="s">
        <v>30</v>
      </c>
      <c r="L48" t="s">
        <v>29</v>
      </c>
      <c r="M48" t="s">
        <v>28</v>
      </c>
      <c r="N48" t="s">
        <v>30</v>
      </c>
      <c r="O48" t="s">
        <v>30</v>
      </c>
      <c r="P48" t="s">
        <v>234</v>
      </c>
      <c r="Q48" t="s">
        <v>47</v>
      </c>
      <c r="R48" t="s">
        <v>42</v>
      </c>
      <c r="T48" t="s">
        <v>68</v>
      </c>
      <c r="U48" t="s">
        <v>77</v>
      </c>
      <c r="W48" t="s">
        <v>235</v>
      </c>
      <c r="X48" s="1">
        <v>45781</v>
      </c>
      <c r="Y48">
        <v>4550.41</v>
      </c>
    </row>
    <row r="49" spans="1:25" x14ac:dyDescent="0.25">
      <c r="A49" t="s">
        <v>236</v>
      </c>
      <c r="B49" t="s">
        <v>237</v>
      </c>
      <c r="C49" s="1">
        <v>45585</v>
      </c>
      <c r="D49" s="2">
        <v>0.84570601851851857</v>
      </c>
      <c r="E49">
        <v>7</v>
      </c>
      <c r="F49">
        <v>87152.81</v>
      </c>
      <c r="G49">
        <v>6292.67</v>
      </c>
      <c r="H49" t="s">
        <v>66</v>
      </c>
      <c r="I49" s="1">
        <v>45781</v>
      </c>
      <c r="J49" s="2">
        <v>0.20329861111111111</v>
      </c>
      <c r="K49" t="s">
        <v>28</v>
      </c>
      <c r="L49" t="s">
        <v>54</v>
      </c>
      <c r="M49" t="s">
        <v>30</v>
      </c>
      <c r="N49" t="s">
        <v>30</v>
      </c>
      <c r="O49" t="s">
        <v>30</v>
      </c>
      <c r="P49" t="s">
        <v>238</v>
      </c>
      <c r="Q49" t="s">
        <v>56</v>
      </c>
      <c r="R49" t="s">
        <v>42</v>
      </c>
      <c r="T49" t="s">
        <v>34</v>
      </c>
      <c r="U49" t="s">
        <v>35</v>
      </c>
      <c r="W49" t="s">
        <v>239</v>
      </c>
      <c r="X49" s="1">
        <v>45781</v>
      </c>
      <c r="Y49">
        <v>7742.96</v>
      </c>
    </row>
    <row r="50" spans="1:25" x14ac:dyDescent="0.25">
      <c r="A50" t="s">
        <v>240</v>
      </c>
      <c r="B50" t="s">
        <v>241</v>
      </c>
      <c r="C50" s="1">
        <v>45617</v>
      </c>
      <c r="D50" s="2">
        <v>0.63877314814814812</v>
      </c>
      <c r="E50">
        <v>7</v>
      </c>
      <c r="F50">
        <v>60434.58</v>
      </c>
      <c r="G50">
        <v>1911.46</v>
      </c>
      <c r="H50" t="s">
        <v>49</v>
      </c>
      <c r="I50" s="1">
        <v>45781</v>
      </c>
      <c r="J50" s="2">
        <v>0.73047453703703702</v>
      </c>
      <c r="K50" t="s">
        <v>28</v>
      </c>
      <c r="L50" t="s">
        <v>54</v>
      </c>
      <c r="M50" t="s">
        <v>30</v>
      </c>
      <c r="N50" t="s">
        <v>28</v>
      </c>
      <c r="O50" t="s">
        <v>28</v>
      </c>
      <c r="P50" t="s">
        <v>242</v>
      </c>
      <c r="Q50" t="s">
        <v>56</v>
      </c>
      <c r="R50" t="s">
        <v>33</v>
      </c>
      <c r="T50" t="s">
        <v>49</v>
      </c>
      <c r="U50" t="s">
        <v>77</v>
      </c>
      <c r="W50" t="s">
        <v>243</v>
      </c>
      <c r="X50" s="1">
        <v>45781</v>
      </c>
      <c r="Y50">
        <v>19563.82</v>
      </c>
    </row>
    <row r="51" spans="1:25" x14ac:dyDescent="0.25">
      <c r="A51" t="s">
        <v>244</v>
      </c>
      <c r="B51" t="s">
        <v>245</v>
      </c>
      <c r="C51" s="1">
        <v>45494</v>
      </c>
      <c r="D51" s="2">
        <v>8.3344907407407409E-2</v>
      </c>
      <c r="E51">
        <v>1</v>
      </c>
      <c r="F51">
        <v>5096.83</v>
      </c>
      <c r="G51">
        <v>9655.11</v>
      </c>
      <c r="H51" t="s">
        <v>27</v>
      </c>
      <c r="I51" s="1">
        <v>45781</v>
      </c>
      <c r="J51" s="2">
        <v>0.62716435185185182</v>
      </c>
      <c r="K51" t="s">
        <v>30</v>
      </c>
      <c r="L51" t="s">
        <v>54</v>
      </c>
      <c r="M51" t="s">
        <v>28</v>
      </c>
      <c r="N51" t="s">
        <v>28</v>
      </c>
      <c r="O51" t="s">
        <v>30</v>
      </c>
      <c r="P51" t="s">
        <v>246</v>
      </c>
      <c r="Q51" t="s">
        <v>32</v>
      </c>
      <c r="R51" t="s">
        <v>42</v>
      </c>
      <c r="T51" t="s">
        <v>49</v>
      </c>
      <c r="U51" t="s">
        <v>57</v>
      </c>
      <c r="W51" t="s">
        <v>247</v>
      </c>
      <c r="X51" s="1">
        <v>45781</v>
      </c>
      <c r="Y51">
        <v>3998.62</v>
      </c>
    </row>
    <row r="52" spans="1:25" x14ac:dyDescent="0.25">
      <c r="A52" t="s">
        <v>248</v>
      </c>
      <c r="B52" t="s">
        <v>249</v>
      </c>
      <c r="C52" s="1">
        <v>45489</v>
      </c>
      <c r="D52" s="2">
        <v>0.50711805555555556</v>
      </c>
      <c r="E52">
        <v>4</v>
      </c>
      <c r="F52">
        <v>73192.31</v>
      </c>
      <c r="G52">
        <v>2418.65</v>
      </c>
      <c r="H52" t="s">
        <v>66</v>
      </c>
      <c r="I52" s="1">
        <v>45781</v>
      </c>
      <c r="J52" s="2">
        <v>0.51050925925925927</v>
      </c>
      <c r="K52" t="s">
        <v>28</v>
      </c>
      <c r="L52" t="s">
        <v>29</v>
      </c>
      <c r="M52" t="s">
        <v>28</v>
      </c>
      <c r="N52" t="s">
        <v>30</v>
      </c>
      <c r="O52" t="s">
        <v>30</v>
      </c>
      <c r="P52" t="s">
        <v>250</v>
      </c>
      <c r="Q52" t="s">
        <v>56</v>
      </c>
      <c r="R52" t="s">
        <v>48</v>
      </c>
      <c r="T52" t="s">
        <v>62</v>
      </c>
      <c r="U52" t="s">
        <v>35</v>
      </c>
      <c r="W52" t="s">
        <v>251</v>
      </c>
      <c r="X52" s="1">
        <v>45781</v>
      </c>
      <c r="Y52">
        <v>417</v>
      </c>
    </row>
    <row r="53" spans="1:25" x14ac:dyDescent="0.25">
      <c r="A53" t="s">
        <v>252</v>
      </c>
      <c r="B53" t="s">
        <v>253</v>
      </c>
      <c r="C53" s="1">
        <v>45556</v>
      </c>
      <c r="D53" s="2">
        <v>0.19487268518518519</v>
      </c>
      <c r="E53">
        <v>5</v>
      </c>
      <c r="F53">
        <v>40756.089999999997</v>
      </c>
      <c r="G53">
        <v>2338.44</v>
      </c>
      <c r="H53" t="s">
        <v>66</v>
      </c>
      <c r="I53" s="1">
        <v>45781</v>
      </c>
      <c r="J53" s="2">
        <v>0.12743055555555555</v>
      </c>
      <c r="K53" t="s">
        <v>28</v>
      </c>
      <c r="L53" t="s">
        <v>54</v>
      </c>
      <c r="M53" t="s">
        <v>30</v>
      </c>
      <c r="N53" t="s">
        <v>30</v>
      </c>
      <c r="O53" t="s">
        <v>28</v>
      </c>
      <c r="P53" t="s">
        <v>254</v>
      </c>
      <c r="Q53" t="s">
        <v>47</v>
      </c>
      <c r="R53" t="s">
        <v>42</v>
      </c>
      <c r="T53" t="s">
        <v>34</v>
      </c>
      <c r="U53" t="s">
        <v>35</v>
      </c>
      <c r="W53" t="s">
        <v>255</v>
      </c>
      <c r="X53" s="1">
        <v>45781</v>
      </c>
      <c r="Y53">
        <v>19916.34</v>
      </c>
    </row>
    <row r="54" spans="1:25" x14ac:dyDescent="0.25">
      <c r="A54" t="s">
        <v>256</v>
      </c>
      <c r="B54" t="s">
        <v>257</v>
      </c>
      <c r="C54" s="1">
        <v>45422</v>
      </c>
      <c r="D54" s="2">
        <v>0.57928240740740744</v>
      </c>
      <c r="E54">
        <v>8</v>
      </c>
      <c r="F54">
        <v>22665.67</v>
      </c>
      <c r="G54">
        <v>540.36</v>
      </c>
      <c r="H54" t="s">
        <v>49</v>
      </c>
      <c r="I54" s="1">
        <v>45781</v>
      </c>
      <c r="J54" s="2">
        <v>9.5972222222222223E-2</v>
      </c>
      <c r="K54" t="s">
        <v>28</v>
      </c>
      <c r="L54" t="s">
        <v>29</v>
      </c>
      <c r="M54" t="s">
        <v>28</v>
      </c>
      <c r="N54" t="s">
        <v>30</v>
      </c>
      <c r="O54" t="s">
        <v>30</v>
      </c>
      <c r="P54" t="s">
        <v>258</v>
      </c>
      <c r="Q54" t="s">
        <v>41</v>
      </c>
      <c r="R54" t="s">
        <v>48</v>
      </c>
      <c r="T54" t="s">
        <v>49</v>
      </c>
      <c r="U54" t="s">
        <v>77</v>
      </c>
      <c r="W54" t="s">
        <v>259</v>
      </c>
      <c r="X54" s="1">
        <v>45781</v>
      </c>
      <c r="Y54">
        <v>18032.5</v>
      </c>
    </row>
    <row r="55" spans="1:25" x14ac:dyDescent="0.25">
      <c r="A55" t="s">
        <v>260</v>
      </c>
      <c r="B55" t="s">
        <v>261</v>
      </c>
      <c r="C55" s="1">
        <v>45450</v>
      </c>
      <c r="D55" s="2">
        <v>0.75511574074074073</v>
      </c>
      <c r="E55">
        <v>8</v>
      </c>
      <c r="F55">
        <v>62288.12</v>
      </c>
      <c r="G55">
        <v>3399.37</v>
      </c>
      <c r="H55" t="s">
        <v>39</v>
      </c>
      <c r="I55" s="1">
        <v>45781</v>
      </c>
      <c r="J55" s="2">
        <v>0.29053240740740743</v>
      </c>
      <c r="K55" t="s">
        <v>30</v>
      </c>
      <c r="L55" t="s">
        <v>29</v>
      </c>
      <c r="M55" t="s">
        <v>30</v>
      </c>
      <c r="N55" t="s">
        <v>30</v>
      </c>
      <c r="O55" t="s">
        <v>28</v>
      </c>
      <c r="P55" t="s">
        <v>262</v>
      </c>
      <c r="Q55" t="s">
        <v>41</v>
      </c>
      <c r="R55" t="s">
        <v>57</v>
      </c>
      <c r="T55" t="s">
        <v>34</v>
      </c>
      <c r="U55" t="s">
        <v>77</v>
      </c>
      <c r="W55" t="s">
        <v>263</v>
      </c>
      <c r="X55" s="1">
        <v>45781</v>
      </c>
      <c r="Y55">
        <v>17979.34</v>
      </c>
    </row>
    <row r="56" spans="1:25" x14ac:dyDescent="0.25">
      <c r="A56" t="s">
        <v>264</v>
      </c>
      <c r="B56" t="s">
        <v>265</v>
      </c>
      <c r="C56" s="1">
        <v>45633</v>
      </c>
      <c r="D56" s="2">
        <v>0.9447916666666667</v>
      </c>
      <c r="E56">
        <v>10</v>
      </c>
      <c r="F56">
        <v>26644.45</v>
      </c>
      <c r="G56">
        <v>5245.02</v>
      </c>
      <c r="H56" t="s">
        <v>27</v>
      </c>
      <c r="I56" s="1">
        <v>45781</v>
      </c>
      <c r="J56" s="2">
        <v>0.23624999999999999</v>
      </c>
      <c r="K56" t="s">
        <v>28</v>
      </c>
      <c r="L56" t="s">
        <v>29</v>
      </c>
      <c r="M56" t="s">
        <v>28</v>
      </c>
      <c r="N56" t="s">
        <v>28</v>
      </c>
      <c r="O56" t="s">
        <v>30</v>
      </c>
      <c r="P56" t="s">
        <v>266</v>
      </c>
      <c r="Q56" t="s">
        <v>32</v>
      </c>
      <c r="R56" t="s">
        <v>33</v>
      </c>
      <c r="T56" t="s">
        <v>62</v>
      </c>
      <c r="U56" t="s">
        <v>50</v>
      </c>
      <c r="W56" t="s">
        <v>267</v>
      </c>
      <c r="X56" s="1">
        <v>45781</v>
      </c>
      <c r="Y56">
        <v>1745.31</v>
      </c>
    </row>
    <row r="57" spans="1:25" x14ac:dyDescent="0.25">
      <c r="A57" t="s">
        <v>268</v>
      </c>
      <c r="B57" t="s">
        <v>269</v>
      </c>
      <c r="C57" s="1">
        <v>45721</v>
      </c>
      <c r="D57" s="2">
        <v>0.6542824074074074</v>
      </c>
      <c r="E57">
        <v>4</v>
      </c>
      <c r="F57">
        <v>64864.97</v>
      </c>
      <c r="G57">
        <v>3324.05</v>
      </c>
      <c r="H57" t="s">
        <v>66</v>
      </c>
      <c r="I57" s="1">
        <v>45781</v>
      </c>
      <c r="J57" s="2">
        <v>0.94155092592592593</v>
      </c>
      <c r="K57" t="s">
        <v>30</v>
      </c>
      <c r="L57" t="s">
        <v>29</v>
      </c>
      <c r="M57" t="s">
        <v>30</v>
      </c>
      <c r="N57" t="s">
        <v>28</v>
      </c>
      <c r="O57" t="s">
        <v>30</v>
      </c>
      <c r="P57" t="s">
        <v>270</v>
      </c>
      <c r="Q57" t="s">
        <v>56</v>
      </c>
      <c r="R57" t="s">
        <v>33</v>
      </c>
      <c r="T57" t="s">
        <v>34</v>
      </c>
      <c r="U57" t="s">
        <v>77</v>
      </c>
      <c r="W57" t="s">
        <v>271</v>
      </c>
      <c r="X57" s="1">
        <v>45781</v>
      </c>
      <c r="Y57">
        <v>12857.33</v>
      </c>
    </row>
    <row r="58" spans="1:25" x14ac:dyDescent="0.25">
      <c r="A58" t="s">
        <v>272</v>
      </c>
      <c r="B58" t="s">
        <v>273</v>
      </c>
      <c r="C58" s="1">
        <v>45699</v>
      </c>
      <c r="D58" s="2">
        <v>7.947916666666667E-2</v>
      </c>
      <c r="E58">
        <v>5</v>
      </c>
      <c r="F58">
        <v>53874.6</v>
      </c>
      <c r="G58">
        <v>7507.71</v>
      </c>
      <c r="H58" t="s">
        <v>49</v>
      </c>
      <c r="I58" s="1">
        <v>45781</v>
      </c>
      <c r="J58" s="2">
        <v>0.37062499999999998</v>
      </c>
      <c r="K58" t="s">
        <v>30</v>
      </c>
      <c r="L58" t="s">
        <v>29</v>
      </c>
      <c r="M58" t="s">
        <v>30</v>
      </c>
      <c r="N58" t="s">
        <v>30</v>
      </c>
      <c r="O58" t="s">
        <v>28</v>
      </c>
      <c r="P58" t="s">
        <v>274</v>
      </c>
      <c r="Q58" t="s">
        <v>32</v>
      </c>
      <c r="R58" t="s">
        <v>33</v>
      </c>
      <c r="T58" t="s">
        <v>34</v>
      </c>
      <c r="U58" t="s">
        <v>57</v>
      </c>
      <c r="W58" t="s">
        <v>275</v>
      </c>
      <c r="X58" s="1">
        <v>45781</v>
      </c>
      <c r="Y58">
        <v>17520.64</v>
      </c>
    </row>
    <row r="59" spans="1:25" x14ac:dyDescent="0.25">
      <c r="A59" t="s">
        <v>276</v>
      </c>
      <c r="B59" t="s">
        <v>277</v>
      </c>
      <c r="C59" s="1">
        <v>45672</v>
      </c>
      <c r="D59" s="2">
        <v>0.14163194444444444</v>
      </c>
      <c r="E59">
        <v>8</v>
      </c>
      <c r="F59">
        <v>50489.98</v>
      </c>
      <c r="G59">
        <v>2622.03</v>
      </c>
      <c r="H59" t="s">
        <v>39</v>
      </c>
      <c r="I59" s="1">
        <v>45781</v>
      </c>
      <c r="J59" s="2">
        <v>0.87092592592592588</v>
      </c>
      <c r="K59" t="s">
        <v>30</v>
      </c>
      <c r="L59" t="s">
        <v>29</v>
      </c>
      <c r="M59" t="s">
        <v>28</v>
      </c>
      <c r="N59" t="s">
        <v>30</v>
      </c>
      <c r="O59" t="s">
        <v>30</v>
      </c>
      <c r="P59" t="s">
        <v>278</v>
      </c>
      <c r="Q59" t="s">
        <v>56</v>
      </c>
      <c r="R59" t="s">
        <v>42</v>
      </c>
      <c r="T59" t="s">
        <v>68</v>
      </c>
      <c r="U59" t="s">
        <v>77</v>
      </c>
      <c r="W59" t="s">
        <v>279</v>
      </c>
      <c r="X59" s="1">
        <v>45781</v>
      </c>
      <c r="Y59">
        <v>9772.06</v>
      </c>
    </row>
    <row r="60" spans="1:25" x14ac:dyDescent="0.25">
      <c r="A60" t="s">
        <v>280</v>
      </c>
      <c r="B60" t="s">
        <v>281</v>
      </c>
      <c r="C60" s="1">
        <v>45530</v>
      </c>
      <c r="D60" s="2">
        <v>0.63501157407407405</v>
      </c>
      <c r="E60">
        <v>9</v>
      </c>
      <c r="F60">
        <v>81598.509999999995</v>
      </c>
      <c r="G60">
        <v>915.07</v>
      </c>
      <c r="H60" t="s">
        <v>66</v>
      </c>
      <c r="I60" s="1">
        <v>45781</v>
      </c>
      <c r="J60" s="2">
        <v>0.81032407407407403</v>
      </c>
      <c r="K60" t="s">
        <v>28</v>
      </c>
      <c r="L60" t="s">
        <v>54</v>
      </c>
      <c r="M60" t="s">
        <v>28</v>
      </c>
      <c r="N60" t="s">
        <v>28</v>
      </c>
      <c r="O60" t="s">
        <v>30</v>
      </c>
      <c r="P60" t="s">
        <v>282</v>
      </c>
      <c r="Q60" t="s">
        <v>32</v>
      </c>
      <c r="R60" t="s">
        <v>42</v>
      </c>
      <c r="T60" t="s">
        <v>68</v>
      </c>
      <c r="U60" t="s">
        <v>50</v>
      </c>
      <c r="W60" t="s">
        <v>283</v>
      </c>
      <c r="X60" s="1">
        <v>45781</v>
      </c>
      <c r="Y60">
        <v>12025.46</v>
      </c>
    </row>
    <row r="61" spans="1:25" x14ac:dyDescent="0.25">
      <c r="A61" t="s">
        <v>284</v>
      </c>
      <c r="B61" t="s">
        <v>285</v>
      </c>
      <c r="C61" s="1">
        <v>45601</v>
      </c>
      <c r="D61" s="2">
        <v>0.5220717592592593</v>
      </c>
      <c r="E61">
        <v>6</v>
      </c>
      <c r="F61">
        <v>38677.5</v>
      </c>
      <c r="G61">
        <v>4435.3500000000004</v>
      </c>
      <c r="H61" t="s">
        <v>39</v>
      </c>
      <c r="I61" s="1">
        <v>45781</v>
      </c>
      <c r="J61" s="2">
        <v>0.52842592592592597</v>
      </c>
      <c r="K61" t="s">
        <v>28</v>
      </c>
      <c r="L61" t="s">
        <v>29</v>
      </c>
      <c r="M61" t="s">
        <v>30</v>
      </c>
      <c r="N61" t="s">
        <v>28</v>
      </c>
      <c r="O61" t="s">
        <v>30</v>
      </c>
      <c r="P61" t="s">
        <v>286</v>
      </c>
      <c r="Q61" t="s">
        <v>56</v>
      </c>
      <c r="R61" t="s">
        <v>57</v>
      </c>
      <c r="T61" t="s">
        <v>68</v>
      </c>
      <c r="U61" t="s">
        <v>50</v>
      </c>
      <c r="W61" t="s">
        <v>287</v>
      </c>
      <c r="X61" s="1">
        <v>45781</v>
      </c>
      <c r="Y61">
        <v>19198.939999999999</v>
      </c>
    </row>
    <row r="62" spans="1:25" x14ac:dyDescent="0.25">
      <c r="A62" t="s">
        <v>288</v>
      </c>
      <c r="B62" t="s">
        <v>289</v>
      </c>
      <c r="C62" s="1">
        <v>45592</v>
      </c>
      <c r="D62" s="2">
        <v>0.38908564814814817</v>
      </c>
      <c r="E62">
        <v>10</v>
      </c>
      <c r="F62">
        <v>86852.03</v>
      </c>
      <c r="G62">
        <v>5522.29</v>
      </c>
      <c r="H62" t="s">
        <v>39</v>
      </c>
      <c r="I62" s="1">
        <v>45781</v>
      </c>
      <c r="J62" s="2">
        <v>0.54906250000000001</v>
      </c>
      <c r="K62" t="s">
        <v>30</v>
      </c>
      <c r="L62" t="s">
        <v>54</v>
      </c>
      <c r="M62" t="s">
        <v>30</v>
      </c>
      <c r="N62" t="s">
        <v>30</v>
      </c>
      <c r="O62" t="s">
        <v>30</v>
      </c>
      <c r="P62" t="s">
        <v>290</v>
      </c>
      <c r="Q62" t="s">
        <v>32</v>
      </c>
      <c r="R62" t="s">
        <v>57</v>
      </c>
      <c r="T62" t="s">
        <v>90</v>
      </c>
      <c r="U62" t="s">
        <v>57</v>
      </c>
      <c r="W62" t="s">
        <v>291</v>
      </c>
      <c r="X62" s="1">
        <v>45781</v>
      </c>
      <c r="Y62">
        <v>2652.89</v>
      </c>
    </row>
    <row r="63" spans="1:25" x14ac:dyDescent="0.25">
      <c r="A63" t="s">
        <v>292</v>
      </c>
      <c r="B63" t="s">
        <v>293</v>
      </c>
      <c r="C63" s="1">
        <v>45557</v>
      </c>
      <c r="D63" s="2">
        <v>0.3134953703703704</v>
      </c>
      <c r="E63">
        <v>6</v>
      </c>
      <c r="F63">
        <v>20388.169999999998</v>
      </c>
      <c r="G63">
        <v>1977.79</v>
      </c>
      <c r="H63" t="s">
        <v>66</v>
      </c>
      <c r="I63" s="1">
        <v>45781</v>
      </c>
      <c r="J63" s="2">
        <v>0.73001157407407402</v>
      </c>
      <c r="K63" t="s">
        <v>28</v>
      </c>
      <c r="L63" t="s">
        <v>54</v>
      </c>
      <c r="M63" t="s">
        <v>28</v>
      </c>
      <c r="N63" t="s">
        <v>30</v>
      </c>
      <c r="O63" t="s">
        <v>28</v>
      </c>
      <c r="P63" t="s">
        <v>294</v>
      </c>
      <c r="Q63" t="s">
        <v>47</v>
      </c>
      <c r="R63" t="s">
        <v>57</v>
      </c>
      <c r="T63" t="s">
        <v>62</v>
      </c>
      <c r="U63" t="s">
        <v>35</v>
      </c>
      <c r="W63" t="s">
        <v>295</v>
      </c>
      <c r="X63" s="1">
        <v>45781</v>
      </c>
      <c r="Y63">
        <v>15018.8</v>
      </c>
    </row>
    <row r="64" spans="1:25" x14ac:dyDescent="0.25">
      <c r="A64" t="s">
        <v>296</v>
      </c>
      <c r="B64" t="s">
        <v>297</v>
      </c>
      <c r="C64" s="1">
        <v>45443</v>
      </c>
      <c r="D64" s="2">
        <v>0.83011574074074079</v>
      </c>
      <c r="E64">
        <v>9</v>
      </c>
      <c r="F64">
        <v>81596.320000000007</v>
      </c>
      <c r="G64">
        <v>1333.68</v>
      </c>
      <c r="H64" t="s">
        <v>27</v>
      </c>
      <c r="I64" s="1">
        <v>45781</v>
      </c>
      <c r="J64" s="2">
        <v>0.73221064814814818</v>
      </c>
      <c r="K64" t="s">
        <v>30</v>
      </c>
      <c r="L64" t="s">
        <v>54</v>
      </c>
      <c r="M64" t="s">
        <v>30</v>
      </c>
      <c r="N64" t="s">
        <v>28</v>
      </c>
      <c r="O64" t="s">
        <v>28</v>
      </c>
      <c r="P64" t="s">
        <v>298</v>
      </c>
      <c r="Q64" t="s">
        <v>41</v>
      </c>
      <c r="R64" t="s">
        <v>57</v>
      </c>
      <c r="T64" t="s">
        <v>34</v>
      </c>
      <c r="U64" t="s">
        <v>35</v>
      </c>
      <c r="W64" t="s">
        <v>299</v>
      </c>
      <c r="X64" s="1">
        <v>45781</v>
      </c>
      <c r="Y64">
        <v>13967.61</v>
      </c>
    </row>
    <row r="65" spans="1:25" x14ac:dyDescent="0.25">
      <c r="A65" t="s">
        <v>300</v>
      </c>
      <c r="B65" t="s">
        <v>301</v>
      </c>
      <c r="C65" s="1">
        <v>45765</v>
      </c>
      <c r="D65" s="2">
        <v>0.69631944444444449</v>
      </c>
      <c r="E65">
        <v>4</v>
      </c>
      <c r="F65">
        <v>23905.69</v>
      </c>
      <c r="G65">
        <v>7539.4</v>
      </c>
      <c r="H65" t="s">
        <v>49</v>
      </c>
      <c r="I65" s="1">
        <v>45781</v>
      </c>
      <c r="J65" s="2">
        <v>0.33292824074074073</v>
      </c>
      <c r="K65" t="s">
        <v>30</v>
      </c>
      <c r="L65" t="s">
        <v>54</v>
      </c>
      <c r="M65" t="s">
        <v>30</v>
      </c>
      <c r="N65" t="s">
        <v>28</v>
      </c>
      <c r="O65" t="s">
        <v>30</v>
      </c>
      <c r="P65" t="s">
        <v>302</v>
      </c>
      <c r="Q65" t="s">
        <v>32</v>
      </c>
      <c r="R65" t="s">
        <v>33</v>
      </c>
      <c r="T65" t="s">
        <v>49</v>
      </c>
      <c r="U65" t="s">
        <v>50</v>
      </c>
      <c r="W65" t="s">
        <v>303</v>
      </c>
      <c r="X65" s="1">
        <v>45781</v>
      </c>
      <c r="Y65">
        <v>19390.240000000002</v>
      </c>
    </row>
    <row r="66" spans="1:25" x14ac:dyDescent="0.25">
      <c r="A66" t="s">
        <v>304</v>
      </c>
      <c r="B66" t="s">
        <v>305</v>
      </c>
      <c r="C66" s="1">
        <v>45764</v>
      </c>
      <c r="D66" s="2">
        <v>0.64295138888888892</v>
      </c>
      <c r="E66">
        <v>9</v>
      </c>
      <c r="F66">
        <v>15513.19</v>
      </c>
      <c r="G66">
        <v>6521.13</v>
      </c>
      <c r="H66" t="s">
        <v>39</v>
      </c>
      <c r="I66" s="1">
        <v>45781</v>
      </c>
      <c r="J66" s="2">
        <v>0.25814814814814813</v>
      </c>
      <c r="K66" t="s">
        <v>28</v>
      </c>
      <c r="L66" t="s">
        <v>29</v>
      </c>
      <c r="M66" t="s">
        <v>28</v>
      </c>
      <c r="N66" t="s">
        <v>30</v>
      </c>
      <c r="O66" t="s">
        <v>30</v>
      </c>
      <c r="P66" t="s">
        <v>306</v>
      </c>
      <c r="Q66" t="s">
        <v>56</v>
      </c>
      <c r="R66" t="s">
        <v>42</v>
      </c>
      <c r="T66" t="s">
        <v>34</v>
      </c>
      <c r="U66" t="s">
        <v>77</v>
      </c>
      <c r="W66" t="s">
        <v>307</v>
      </c>
      <c r="X66" s="1">
        <v>45781</v>
      </c>
      <c r="Y66">
        <v>18655.2</v>
      </c>
    </row>
    <row r="67" spans="1:25" x14ac:dyDescent="0.25">
      <c r="A67" t="s">
        <v>308</v>
      </c>
      <c r="B67" t="s">
        <v>309</v>
      </c>
      <c r="C67" s="1">
        <v>45598</v>
      </c>
      <c r="D67" s="2">
        <v>0.89604166666666663</v>
      </c>
      <c r="E67">
        <v>5</v>
      </c>
      <c r="F67">
        <v>26970.85</v>
      </c>
      <c r="G67">
        <v>646.27</v>
      </c>
      <c r="H67" t="s">
        <v>66</v>
      </c>
      <c r="I67" s="1">
        <v>45781</v>
      </c>
      <c r="J67" s="2">
        <v>0.87675925925925924</v>
      </c>
      <c r="K67" t="s">
        <v>28</v>
      </c>
      <c r="L67" t="s">
        <v>29</v>
      </c>
      <c r="M67" t="s">
        <v>30</v>
      </c>
      <c r="N67" t="s">
        <v>30</v>
      </c>
      <c r="O67" t="s">
        <v>28</v>
      </c>
      <c r="P67" t="s">
        <v>310</v>
      </c>
      <c r="Q67" t="s">
        <v>47</v>
      </c>
      <c r="R67" t="s">
        <v>33</v>
      </c>
      <c r="T67" t="s">
        <v>62</v>
      </c>
      <c r="U67" t="s">
        <v>77</v>
      </c>
      <c r="W67" t="s">
        <v>311</v>
      </c>
      <c r="X67" s="1">
        <v>45781</v>
      </c>
      <c r="Y67">
        <v>14594.08</v>
      </c>
    </row>
    <row r="68" spans="1:25" x14ac:dyDescent="0.25">
      <c r="A68" t="s">
        <v>312</v>
      </c>
      <c r="B68" t="s">
        <v>313</v>
      </c>
      <c r="C68" s="1">
        <v>45442</v>
      </c>
      <c r="D68" s="2">
        <v>0.23218749999999999</v>
      </c>
      <c r="E68">
        <v>7</v>
      </c>
      <c r="F68">
        <v>21478.98</v>
      </c>
      <c r="G68">
        <v>5913.67</v>
      </c>
      <c r="H68" t="s">
        <v>66</v>
      </c>
      <c r="I68" s="1">
        <v>45781</v>
      </c>
      <c r="J68" s="2">
        <v>0.33578703703703705</v>
      </c>
      <c r="K68" t="s">
        <v>28</v>
      </c>
      <c r="L68" t="s">
        <v>29</v>
      </c>
      <c r="M68" t="s">
        <v>30</v>
      </c>
      <c r="N68" t="s">
        <v>28</v>
      </c>
      <c r="O68" t="s">
        <v>30</v>
      </c>
      <c r="P68" t="s">
        <v>314</v>
      </c>
      <c r="Q68" t="s">
        <v>32</v>
      </c>
      <c r="R68" t="s">
        <v>42</v>
      </c>
      <c r="T68" t="s">
        <v>34</v>
      </c>
      <c r="U68" t="s">
        <v>57</v>
      </c>
      <c r="W68" t="s">
        <v>315</v>
      </c>
      <c r="X68" s="1">
        <v>45781</v>
      </c>
      <c r="Y68">
        <v>465.87</v>
      </c>
    </row>
    <row r="69" spans="1:25" x14ac:dyDescent="0.25">
      <c r="A69" t="s">
        <v>316</v>
      </c>
      <c r="B69" t="s">
        <v>317</v>
      </c>
      <c r="C69" s="1">
        <v>45518</v>
      </c>
      <c r="D69" s="2">
        <v>0.12939814814814815</v>
      </c>
      <c r="E69">
        <v>10</v>
      </c>
      <c r="F69">
        <v>40887.61</v>
      </c>
      <c r="G69">
        <v>3257.16</v>
      </c>
      <c r="H69" t="s">
        <v>66</v>
      </c>
      <c r="I69" s="1">
        <v>45781</v>
      </c>
      <c r="J69" s="2">
        <v>0.46582175925925928</v>
      </c>
      <c r="K69" t="s">
        <v>30</v>
      </c>
      <c r="L69" t="s">
        <v>29</v>
      </c>
      <c r="M69" t="s">
        <v>30</v>
      </c>
      <c r="N69" t="s">
        <v>28</v>
      </c>
      <c r="O69" t="s">
        <v>28</v>
      </c>
      <c r="P69" t="s">
        <v>318</v>
      </c>
      <c r="Q69" t="s">
        <v>47</v>
      </c>
      <c r="R69" t="s">
        <v>33</v>
      </c>
      <c r="T69" t="s">
        <v>62</v>
      </c>
      <c r="U69" t="s">
        <v>57</v>
      </c>
      <c r="W69" t="s">
        <v>319</v>
      </c>
      <c r="X69" s="1">
        <v>45781</v>
      </c>
      <c r="Y69">
        <v>5227.16</v>
      </c>
    </row>
    <row r="70" spans="1:25" x14ac:dyDescent="0.25">
      <c r="A70" t="s">
        <v>320</v>
      </c>
      <c r="B70" t="s">
        <v>321</v>
      </c>
      <c r="C70" s="1">
        <v>45417</v>
      </c>
      <c r="D70" s="2">
        <v>0.84030092592592598</v>
      </c>
      <c r="E70">
        <v>8</v>
      </c>
      <c r="F70">
        <v>51824.26</v>
      </c>
      <c r="G70">
        <v>8414.4599999999991</v>
      </c>
      <c r="H70" t="s">
        <v>27</v>
      </c>
      <c r="I70" s="1">
        <v>45781</v>
      </c>
      <c r="J70" s="2">
        <v>0.37692129629629628</v>
      </c>
      <c r="K70" t="s">
        <v>30</v>
      </c>
      <c r="L70" t="s">
        <v>29</v>
      </c>
      <c r="M70" t="s">
        <v>28</v>
      </c>
      <c r="N70" t="s">
        <v>30</v>
      </c>
      <c r="O70" t="s">
        <v>30</v>
      </c>
      <c r="P70" t="s">
        <v>322</v>
      </c>
      <c r="Q70" t="s">
        <v>47</v>
      </c>
      <c r="R70" t="s">
        <v>42</v>
      </c>
      <c r="T70" t="s">
        <v>34</v>
      </c>
      <c r="U70" t="s">
        <v>57</v>
      </c>
      <c r="W70" t="s">
        <v>323</v>
      </c>
      <c r="X70" s="1">
        <v>45781</v>
      </c>
      <c r="Y70">
        <v>15968.81</v>
      </c>
    </row>
    <row r="71" spans="1:25" x14ac:dyDescent="0.25">
      <c r="A71" t="s">
        <v>324</v>
      </c>
      <c r="B71" t="s">
        <v>325</v>
      </c>
      <c r="C71" s="1">
        <v>45668</v>
      </c>
      <c r="D71" s="2">
        <v>0.16677083333333334</v>
      </c>
      <c r="E71">
        <v>6</v>
      </c>
      <c r="F71">
        <v>43794.75</v>
      </c>
      <c r="G71">
        <v>5075.8500000000004</v>
      </c>
      <c r="H71" t="s">
        <v>49</v>
      </c>
      <c r="I71" s="1">
        <v>45781</v>
      </c>
      <c r="J71" s="2">
        <v>0.53187499999999999</v>
      </c>
      <c r="K71" t="s">
        <v>30</v>
      </c>
      <c r="L71" t="s">
        <v>54</v>
      </c>
      <c r="M71" t="s">
        <v>30</v>
      </c>
      <c r="N71" t="s">
        <v>30</v>
      </c>
      <c r="O71" t="s">
        <v>28</v>
      </c>
      <c r="P71" t="s">
        <v>326</v>
      </c>
      <c r="Q71" t="s">
        <v>32</v>
      </c>
      <c r="R71" t="s">
        <v>33</v>
      </c>
      <c r="T71" t="s">
        <v>34</v>
      </c>
      <c r="U71" t="s">
        <v>57</v>
      </c>
      <c r="W71" t="s">
        <v>327</v>
      </c>
      <c r="X71" s="1">
        <v>45781</v>
      </c>
      <c r="Y71">
        <v>485.82</v>
      </c>
    </row>
    <row r="72" spans="1:25" x14ac:dyDescent="0.25">
      <c r="A72" t="s">
        <v>328</v>
      </c>
      <c r="B72" t="s">
        <v>329</v>
      </c>
      <c r="C72" s="1">
        <v>45735</v>
      </c>
      <c r="D72" s="2">
        <v>0.18924768518518517</v>
      </c>
      <c r="E72">
        <v>7</v>
      </c>
      <c r="F72">
        <v>14447.57</v>
      </c>
      <c r="G72">
        <v>5893.43</v>
      </c>
      <c r="H72" t="s">
        <v>39</v>
      </c>
      <c r="I72" s="1">
        <v>45781</v>
      </c>
      <c r="J72" s="2">
        <v>0.42943287037037037</v>
      </c>
      <c r="K72" t="s">
        <v>28</v>
      </c>
      <c r="L72" t="s">
        <v>29</v>
      </c>
      <c r="M72" t="s">
        <v>30</v>
      </c>
      <c r="N72" t="s">
        <v>30</v>
      </c>
      <c r="O72" t="s">
        <v>30</v>
      </c>
      <c r="P72" t="s">
        <v>330</v>
      </c>
      <c r="Q72" t="s">
        <v>41</v>
      </c>
      <c r="R72" t="s">
        <v>57</v>
      </c>
      <c r="T72" t="s">
        <v>62</v>
      </c>
      <c r="U72" t="s">
        <v>50</v>
      </c>
      <c r="W72" t="s">
        <v>331</v>
      </c>
      <c r="X72" s="1">
        <v>45781</v>
      </c>
      <c r="Y72">
        <v>9317.57</v>
      </c>
    </row>
    <row r="73" spans="1:25" x14ac:dyDescent="0.25">
      <c r="A73" t="s">
        <v>332</v>
      </c>
      <c r="B73" t="s">
        <v>333</v>
      </c>
      <c r="C73" s="1">
        <v>45610</v>
      </c>
      <c r="D73" s="2">
        <v>0.7240509259259259</v>
      </c>
      <c r="E73">
        <v>6</v>
      </c>
      <c r="F73">
        <v>68115.12</v>
      </c>
      <c r="G73">
        <v>1984.73</v>
      </c>
      <c r="H73" t="s">
        <v>39</v>
      </c>
      <c r="I73" s="1">
        <v>45781</v>
      </c>
      <c r="J73" s="2">
        <v>0.91686342592592596</v>
      </c>
      <c r="K73" t="s">
        <v>28</v>
      </c>
      <c r="L73" t="s">
        <v>54</v>
      </c>
      <c r="M73" t="s">
        <v>28</v>
      </c>
      <c r="N73" t="s">
        <v>30</v>
      </c>
      <c r="O73" t="s">
        <v>28</v>
      </c>
      <c r="P73" t="s">
        <v>334</v>
      </c>
      <c r="Q73" t="s">
        <v>32</v>
      </c>
      <c r="R73" t="s">
        <v>42</v>
      </c>
      <c r="T73" t="s">
        <v>34</v>
      </c>
      <c r="U73" t="s">
        <v>77</v>
      </c>
      <c r="W73" t="s">
        <v>335</v>
      </c>
      <c r="X73" s="1">
        <v>45781</v>
      </c>
      <c r="Y73">
        <v>11961.32</v>
      </c>
    </row>
    <row r="74" spans="1:25" x14ac:dyDescent="0.25">
      <c r="A74" t="s">
        <v>336</v>
      </c>
      <c r="B74" t="s">
        <v>337</v>
      </c>
      <c r="C74" s="1">
        <v>45617</v>
      </c>
      <c r="D74" s="2">
        <v>4.9768518518518521E-4</v>
      </c>
      <c r="E74">
        <v>1</v>
      </c>
      <c r="F74">
        <v>82226.210000000006</v>
      </c>
      <c r="G74">
        <v>3914.31</v>
      </c>
      <c r="H74" t="s">
        <v>39</v>
      </c>
      <c r="I74" s="1">
        <v>45781</v>
      </c>
      <c r="J74" s="2">
        <v>0.20450231481481482</v>
      </c>
      <c r="K74" t="s">
        <v>30</v>
      </c>
      <c r="L74" t="s">
        <v>54</v>
      </c>
      <c r="M74" t="s">
        <v>28</v>
      </c>
      <c r="N74" t="s">
        <v>30</v>
      </c>
      <c r="O74" t="s">
        <v>28</v>
      </c>
      <c r="P74" t="s">
        <v>338</v>
      </c>
      <c r="Q74" t="s">
        <v>47</v>
      </c>
      <c r="R74" t="s">
        <v>57</v>
      </c>
      <c r="T74" t="s">
        <v>68</v>
      </c>
      <c r="U74" t="s">
        <v>57</v>
      </c>
      <c r="W74" t="s">
        <v>339</v>
      </c>
      <c r="X74" s="1">
        <v>45781</v>
      </c>
      <c r="Y74">
        <v>9085.49</v>
      </c>
    </row>
    <row r="75" spans="1:25" x14ac:dyDescent="0.25">
      <c r="A75" t="s">
        <v>340</v>
      </c>
      <c r="B75" t="s">
        <v>341</v>
      </c>
      <c r="C75" s="1">
        <v>45622</v>
      </c>
      <c r="D75" s="2">
        <v>0.66459490740740745</v>
      </c>
      <c r="E75">
        <v>8</v>
      </c>
      <c r="F75">
        <v>5715.57</v>
      </c>
      <c r="G75">
        <v>9996.26</v>
      </c>
      <c r="H75" t="s">
        <v>66</v>
      </c>
      <c r="I75" s="1">
        <v>45781</v>
      </c>
      <c r="J75" s="2">
        <v>0.96361111111111108</v>
      </c>
      <c r="K75" t="s">
        <v>30</v>
      </c>
      <c r="L75" t="s">
        <v>29</v>
      </c>
      <c r="M75" t="s">
        <v>28</v>
      </c>
      <c r="N75" t="s">
        <v>30</v>
      </c>
      <c r="O75" t="s">
        <v>28</v>
      </c>
      <c r="P75" t="s">
        <v>342</v>
      </c>
      <c r="Q75" t="s">
        <v>32</v>
      </c>
      <c r="R75" t="s">
        <v>48</v>
      </c>
      <c r="T75" t="s">
        <v>90</v>
      </c>
      <c r="U75" t="s">
        <v>57</v>
      </c>
      <c r="W75" t="s">
        <v>343</v>
      </c>
      <c r="X75" s="1">
        <v>45781</v>
      </c>
      <c r="Y75">
        <v>6616.04</v>
      </c>
    </row>
    <row r="76" spans="1:25" x14ac:dyDescent="0.25">
      <c r="A76" t="s">
        <v>344</v>
      </c>
      <c r="B76" t="s">
        <v>345</v>
      </c>
      <c r="C76" s="1">
        <v>45423</v>
      </c>
      <c r="D76" s="2">
        <v>0.713287037037037</v>
      </c>
      <c r="E76">
        <v>7</v>
      </c>
      <c r="F76">
        <v>26626</v>
      </c>
      <c r="G76">
        <v>2224.25</v>
      </c>
      <c r="H76" t="s">
        <v>39</v>
      </c>
      <c r="I76" s="1">
        <v>45781</v>
      </c>
      <c r="J76" s="2">
        <v>0.57908564814814811</v>
      </c>
      <c r="K76" t="s">
        <v>30</v>
      </c>
      <c r="L76" t="s">
        <v>54</v>
      </c>
      <c r="M76" t="s">
        <v>28</v>
      </c>
      <c r="N76" t="s">
        <v>30</v>
      </c>
      <c r="O76" t="s">
        <v>30</v>
      </c>
      <c r="P76" t="s">
        <v>346</v>
      </c>
      <c r="Q76" t="s">
        <v>47</v>
      </c>
      <c r="R76" t="s">
        <v>42</v>
      </c>
      <c r="T76" t="s">
        <v>49</v>
      </c>
      <c r="U76" t="s">
        <v>50</v>
      </c>
      <c r="W76" t="s">
        <v>347</v>
      </c>
      <c r="X76" s="1">
        <v>45781</v>
      </c>
      <c r="Y76">
        <v>13664.52</v>
      </c>
    </row>
    <row r="77" spans="1:25" x14ac:dyDescent="0.25">
      <c r="A77" t="s">
        <v>348</v>
      </c>
      <c r="B77" t="s">
        <v>349</v>
      </c>
      <c r="C77" s="1">
        <v>45712</v>
      </c>
      <c r="D77" s="2">
        <v>0.89320601851851855</v>
      </c>
      <c r="E77">
        <v>4</v>
      </c>
      <c r="F77">
        <v>5569.59</v>
      </c>
      <c r="G77">
        <v>5486.81</v>
      </c>
      <c r="H77" t="s">
        <v>66</v>
      </c>
      <c r="I77" s="1">
        <v>45781</v>
      </c>
      <c r="J77" s="2">
        <v>0.48511574074074076</v>
      </c>
      <c r="K77" t="s">
        <v>30</v>
      </c>
      <c r="L77" t="s">
        <v>54</v>
      </c>
      <c r="M77" t="s">
        <v>28</v>
      </c>
      <c r="N77" t="s">
        <v>28</v>
      </c>
      <c r="O77" t="s">
        <v>30</v>
      </c>
      <c r="P77" t="s">
        <v>350</v>
      </c>
      <c r="Q77" t="s">
        <v>47</v>
      </c>
      <c r="R77" t="s">
        <v>42</v>
      </c>
      <c r="T77" t="s">
        <v>49</v>
      </c>
      <c r="U77" t="s">
        <v>35</v>
      </c>
      <c r="W77" t="s">
        <v>351</v>
      </c>
      <c r="X77" s="1">
        <v>45781</v>
      </c>
      <c r="Y77">
        <v>18634.62</v>
      </c>
    </row>
    <row r="78" spans="1:25" x14ac:dyDescent="0.25">
      <c r="A78" t="s">
        <v>352</v>
      </c>
      <c r="B78" t="s">
        <v>353</v>
      </c>
      <c r="C78" s="1">
        <v>45765</v>
      </c>
      <c r="D78" s="2">
        <v>0.16184027777777779</v>
      </c>
      <c r="E78">
        <v>9</v>
      </c>
      <c r="F78">
        <v>12828.93</v>
      </c>
      <c r="G78">
        <v>271.58999999999997</v>
      </c>
      <c r="H78" t="s">
        <v>66</v>
      </c>
      <c r="I78" s="1">
        <v>45781</v>
      </c>
      <c r="J78" s="2">
        <v>0.90806712962962965</v>
      </c>
      <c r="K78" t="s">
        <v>30</v>
      </c>
      <c r="L78" t="s">
        <v>29</v>
      </c>
      <c r="M78" t="s">
        <v>28</v>
      </c>
      <c r="N78" t="s">
        <v>28</v>
      </c>
      <c r="O78" t="s">
        <v>30</v>
      </c>
      <c r="P78" t="s">
        <v>354</v>
      </c>
      <c r="Q78" t="s">
        <v>56</v>
      </c>
      <c r="R78" t="s">
        <v>48</v>
      </c>
      <c r="T78" t="s">
        <v>62</v>
      </c>
      <c r="U78" t="s">
        <v>50</v>
      </c>
      <c r="W78" t="s">
        <v>355</v>
      </c>
      <c r="X78" s="1">
        <v>45781</v>
      </c>
      <c r="Y78">
        <v>3438.3</v>
      </c>
    </row>
    <row r="79" spans="1:25" x14ac:dyDescent="0.25">
      <c r="A79" t="s">
        <v>356</v>
      </c>
      <c r="B79" t="s">
        <v>357</v>
      </c>
      <c r="C79" s="1">
        <v>45660</v>
      </c>
      <c r="D79" s="2">
        <v>0.515162037037037</v>
      </c>
      <c r="E79">
        <v>8</v>
      </c>
      <c r="F79">
        <v>33255.26</v>
      </c>
      <c r="G79">
        <v>3560.97</v>
      </c>
      <c r="H79" t="s">
        <v>39</v>
      </c>
      <c r="I79" s="1">
        <v>45781</v>
      </c>
      <c r="J79" s="2">
        <v>0.59516203703703707</v>
      </c>
      <c r="K79" t="s">
        <v>28</v>
      </c>
      <c r="L79" t="s">
        <v>54</v>
      </c>
      <c r="M79" t="s">
        <v>30</v>
      </c>
      <c r="N79" t="s">
        <v>28</v>
      </c>
      <c r="O79" t="s">
        <v>28</v>
      </c>
      <c r="P79" t="s">
        <v>358</v>
      </c>
      <c r="Q79" t="s">
        <v>41</v>
      </c>
      <c r="R79" t="s">
        <v>42</v>
      </c>
      <c r="T79" t="s">
        <v>49</v>
      </c>
      <c r="U79" t="s">
        <v>77</v>
      </c>
      <c r="W79" t="s">
        <v>359</v>
      </c>
      <c r="X79" s="1">
        <v>45781</v>
      </c>
      <c r="Y79">
        <v>4349.53</v>
      </c>
    </row>
    <row r="80" spans="1:25" x14ac:dyDescent="0.25">
      <c r="A80" t="s">
        <v>360</v>
      </c>
      <c r="B80" t="s">
        <v>361</v>
      </c>
      <c r="C80" s="1">
        <v>45751</v>
      </c>
      <c r="D80" s="2">
        <v>0.10952546296296296</v>
      </c>
      <c r="E80">
        <v>2</v>
      </c>
      <c r="F80">
        <v>93483.67</v>
      </c>
      <c r="G80">
        <v>4089.11</v>
      </c>
      <c r="H80" t="s">
        <v>27</v>
      </c>
      <c r="I80" s="1">
        <v>45781</v>
      </c>
      <c r="J80" s="2">
        <v>0.71704861111111107</v>
      </c>
      <c r="K80" t="s">
        <v>28</v>
      </c>
      <c r="L80" t="s">
        <v>54</v>
      </c>
      <c r="M80" t="s">
        <v>28</v>
      </c>
      <c r="N80" t="s">
        <v>30</v>
      </c>
      <c r="O80" t="s">
        <v>30</v>
      </c>
      <c r="P80" t="s">
        <v>362</v>
      </c>
      <c r="Q80" t="s">
        <v>32</v>
      </c>
      <c r="R80" t="s">
        <v>42</v>
      </c>
      <c r="T80" t="s">
        <v>68</v>
      </c>
      <c r="U80" t="s">
        <v>77</v>
      </c>
      <c r="W80" t="s">
        <v>363</v>
      </c>
      <c r="X80" s="1">
        <v>45781</v>
      </c>
      <c r="Y80">
        <v>2803.64</v>
      </c>
    </row>
    <row r="81" spans="1:25" x14ac:dyDescent="0.25">
      <c r="A81" t="s">
        <v>364</v>
      </c>
      <c r="B81" t="s">
        <v>365</v>
      </c>
      <c r="C81" s="1">
        <v>45524</v>
      </c>
      <c r="D81" s="2">
        <v>0.60870370370370375</v>
      </c>
      <c r="E81">
        <v>7</v>
      </c>
      <c r="F81">
        <v>1636.63</v>
      </c>
      <c r="G81">
        <v>5532.36</v>
      </c>
      <c r="H81" t="s">
        <v>27</v>
      </c>
      <c r="I81" s="1">
        <v>45781</v>
      </c>
      <c r="J81" s="2">
        <v>0.69325231481481486</v>
      </c>
      <c r="K81" t="s">
        <v>30</v>
      </c>
      <c r="L81" t="s">
        <v>54</v>
      </c>
      <c r="M81" t="s">
        <v>28</v>
      </c>
      <c r="N81" t="s">
        <v>28</v>
      </c>
      <c r="O81" t="s">
        <v>30</v>
      </c>
      <c r="P81" t="s">
        <v>366</v>
      </c>
      <c r="Q81" t="s">
        <v>41</v>
      </c>
      <c r="R81" t="s">
        <v>48</v>
      </c>
      <c r="T81" t="s">
        <v>49</v>
      </c>
      <c r="U81" t="s">
        <v>57</v>
      </c>
      <c r="W81" t="s">
        <v>367</v>
      </c>
      <c r="X81" s="1">
        <v>45781</v>
      </c>
      <c r="Y81">
        <v>2820.73</v>
      </c>
    </row>
    <row r="82" spans="1:25" x14ac:dyDescent="0.25">
      <c r="A82" t="s">
        <v>368</v>
      </c>
      <c r="B82" t="s">
        <v>369</v>
      </c>
      <c r="C82" s="1">
        <v>45576</v>
      </c>
      <c r="D82" s="2">
        <v>0.42449074074074072</v>
      </c>
      <c r="E82">
        <v>5</v>
      </c>
      <c r="F82">
        <v>45362.080000000002</v>
      </c>
      <c r="G82">
        <v>6123.43</v>
      </c>
      <c r="H82" t="s">
        <v>49</v>
      </c>
      <c r="I82" s="1">
        <v>45781</v>
      </c>
      <c r="J82" s="2">
        <v>0.66841435185185183</v>
      </c>
      <c r="K82" t="s">
        <v>28</v>
      </c>
      <c r="L82" t="s">
        <v>54</v>
      </c>
      <c r="M82" t="s">
        <v>28</v>
      </c>
      <c r="N82" t="s">
        <v>28</v>
      </c>
      <c r="O82" t="s">
        <v>30</v>
      </c>
      <c r="P82" t="s">
        <v>370</v>
      </c>
      <c r="Q82" t="s">
        <v>41</v>
      </c>
      <c r="R82" t="s">
        <v>33</v>
      </c>
      <c r="T82" t="s">
        <v>49</v>
      </c>
      <c r="U82" t="s">
        <v>35</v>
      </c>
      <c r="W82" t="s">
        <v>371</v>
      </c>
      <c r="X82" s="1">
        <v>45781</v>
      </c>
      <c r="Y82">
        <v>340.79</v>
      </c>
    </row>
    <row r="83" spans="1:25" x14ac:dyDescent="0.25">
      <c r="A83" t="s">
        <v>372</v>
      </c>
      <c r="B83" t="s">
        <v>373</v>
      </c>
      <c r="C83" s="1">
        <v>45634</v>
      </c>
      <c r="D83" s="2">
        <v>0.61407407407407411</v>
      </c>
      <c r="E83">
        <v>8</v>
      </c>
      <c r="F83">
        <v>42971.25</v>
      </c>
      <c r="G83">
        <v>4175.92</v>
      </c>
      <c r="H83" t="s">
        <v>66</v>
      </c>
      <c r="I83" s="1">
        <v>45781</v>
      </c>
      <c r="J83" s="2">
        <v>0.72037037037037033</v>
      </c>
      <c r="K83" t="s">
        <v>30</v>
      </c>
      <c r="L83" t="s">
        <v>54</v>
      </c>
      <c r="M83" t="s">
        <v>30</v>
      </c>
      <c r="N83" t="s">
        <v>28</v>
      </c>
      <c r="O83" t="s">
        <v>28</v>
      </c>
      <c r="P83" t="s">
        <v>374</v>
      </c>
      <c r="Q83" t="s">
        <v>56</v>
      </c>
      <c r="R83" t="s">
        <v>42</v>
      </c>
      <c r="T83" t="s">
        <v>49</v>
      </c>
      <c r="U83" t="s">
        <v>35</v>
      </c>
      <c r="W83" t="s">
        <v>375</v>
      </c>
      <c r="X83" s="1">
        <v>45781</v>
      </c>
      <c r="Y83">
        <v>19430.87</v>
      </c>
    </row>
    <row r="84" spans="1:25" x14ac:dyDescent="0.25">
      <c r="A84" t="s">
        <v>376</v>
      </c>
      <c r="B84" t="s">
        <v>377</v>
      </c>
      <c r="C84" s="1">
        <v>45698</v>
      </c>
      <c r="D84" s="2">
        <v>0.19295138888888888</v>
      </c>
      <c r="E84">
        <v>5</v>
      </c>
      <c r="F84">
        <v>22120.16</v>
      </c>
      <c r="G84">
        <v>2508.85</v>
      </c>
      <c r="H84" t="s">
        <v>39</v>
      </c>
      <c r="I84" s="1">
        <v>45781</v>
      </c>
      <c r="J84" s="2">
        <v>0.87584490740740739</v>
      </c>
      <c r="K84" t="s">
        <v>30</v>
      </c>
      <c r="L84" t="s">
        <v>29</v>
      </c>
      <c r="M84" t="s">
        <v>30</v>
      </c>
      <c r="N84" t="s">
        <v>30</v>
      </c>
      <c r="O84" t="s">
        <v>28</v>
      </c>
      <c r="P84" t="s">
        <v>378</v>
      </c>
      <c r="Q84" t="s">
        <v>41</v>
      </c>
      <c r="R84" t="s">
        <v>57</v>
      </c>
      <c r="T84" t="s">
        <v>68</v>
      </c>
      <c r="U84" t="s">
        <v>50</v>
      </c>
      <c r="W84" t="s">
        <v>379</v>
      </c>
      <c r="X84" s="1">
        <v>45781</v>
      </c>
      <c r="Y84">
        <v>10412.1</v>
      </c>
    </row>
    <row r="85" spans="1:25" x14ac:dyDescent="0.25">
      <c r="A85" t="s">
        <v>380</v>
      </c>
      <c r="B85" t="s">
        <v>381</v>
      </c>
      <c r="C85" s="1">
        <v>45537</v>
      </c>
      <c r="D85" s="2">
        <v>7.0011574074074073E-2</v>
      </c>
      <c r="E85">
        <v>5</v>
      </c>
      <c r="F85">
        <v>31876.69</v>
      </c>
      <c r="G85">
        <v>207.72</v>
      </c>
      <c r="H85" t="s">
        <v>49</v>
      </c>
      <c r="I85" s="1">
        <v>45781</v>
      </c>
      <c r="J85" s="2">
        <v>0.44483796296296296</v>
      </c>
      <c r="K85" t="s">
        <v>28</v>
      </c>
      <c r="L85" t="s">
        <v>29</v>
      </c>
      <c r="M85" t="s">
        <v>28</v>
      </c>
      <c r="N85" t="s">
        <v>30</v>
      </c>
      <c r="O85" t="s">
        <v>30</v>
      </c>
      <c r="P85" t="s">
        <v>382</v>
      </c>
      <c r="Q85" t="s">
        <v>47</v>
      </c>
      <c r="R85" t="s">
        <v>48</v>
      </c>
      <c r="T85" t="s">
        <v>68</v>
      </c>
      <c r="U85" t="s">
        <v>50</v>
      </c>
      <c r="W85" t="s">
        <v>383</v>
      </c>
      <c r="X85" s="1">
        <v>45781</v>
      </c>
      <c r="Y85">
        <v>16885.54</v>
      </c>
    </row>
    <row r="86" spans="1:25" x14ac:dyDescent="0.25">
      <c r="A86" t="s">
        <v>384</v>
      </c>
      <c r="B86" t="s">
        <v>385</v>
      </c>
      <c r="C86" s="1">
        <v>45605</v>
      </c>
      <c r="D86" s="2">
        <v>0.69333333333333336</v>
      </c>
      <c r="E86">
        <v>7</v>
      </c>
      <c r="F86">
        <v>14205</v>
      </c>
      <c r="G86">
        <v>3953.94</v>
      </c>
      <c r="H86" t="s">
        <v>27</v>
      </c>
      <c r="I86" s="1">
        <v>45781</v>
      </c>
      <c r="J86" s="2">
        <v>0.22304398148148147</v>
      </c>
      <c r="K86" t="s">
        <v>28</v>
      </c>
      <c r="L86" t="s">
        <v>54</v>
      </c>
      <c r="M86" t="s">
        <v>28</v>
      </c>
      <c r="N86" t="s">
        <v>30</v>
      </c>
      <c r="O86" t="s">
        <v>28</v>
      </c>
      <c r="P86" t="s">
        <v>386</v>
      </c>
      <c r="Q86" t="s">
        <v>47</v>
      </c>
      <c r="R86" t="s">
        <v>57</v>
      </c>
      <c r="T86" t="s">
        <v>90</v>
      </c>
      <c r="U86" t="s">
        <v>50</v>
      </c>
      <c r="W86" t="s">
        <v>387</v>
      </c>
      <c r="X86" s="1">
        <v>45781</v>
      </c>
      <c r="Y86">
        <v>10711.81</v>
      </c>
    </row>
    <row r="87" spans="1:25" x14ac:dyDescent="0.25">
      <c r="A87" t="s">
        <v>388</v>
      </c>
      <c r="B87" t="s">
        <v>389</v>
      </c>
      <c r="C87" s="1">
        <v>45532</v>
      </c>
      <c r="D87" s="2">
        <v>0.21615740740740741</v>
      </c>
      <c r="E87">
        <v>9</v>
      </c>
      <c r="F87">
        <v>62518.97</v>
      </c>
      <c r="G87">
        <v>9079.56</v>
      </c>
      <c r="H87" t="s">
        <v>49</v>
      </c>
      <c r="I87" s="1">
        <v>45781</v>
      </c>
      <c r="J87" s="2">
        <v>0.18454861111111112</v>
      </c>
      <c r="K87" t="s">
        <v>28</v>
      </c>
      <c r="L87" t="s">
        <v>29</v>
      </c>
      <c r="M87" t="s">
        <v>30</v>
      </c>
      <c r="N87" t="s">
        <v>28</v>
      </c>
      <c r="O87" t="s">
        <v>28</v>
      </c>
      <c r="P87" t="s">
        <v>390</v>
      </c>
      <c r="Q87" t="s">
        <v>41</v>
      </c>
      <c r="R87" t="s">
        <v>57</v>
      </c>
      <c r="T87" t="s">
        <v>68</v>
      </c>
      <c r="U87" t="s">
        <v>50</v>
      </c>
      <c r="W87" t="s">
        <v>391</v>
      </c>
      <c r="X87" s="1">
        <v>45781</v>
      </c>
      <c r="Y87">
        <v>18889.88</v>
      </c>
    </row>
    <row r="88" spans="1:25" x14ac:dyDescent="0.25">
      <c r="A88" t="s">
        <v>392</v>
      </c>
      <c r="B88" t="s">
        <v>393</v>
      </c>
      <c r="C88" s="1">
        <v>45493</v>
      </c>
      <c r="D88" s="2">
        <v>0.69467592592592597</v>
      </c>
      <c r="E88">
        <v>1</v>
      </c>
      <c r="F88">
        <v>2035.46</v>
      </c>
      <c r="G88">
        <v>144.81</v>
      </c>
      <c r="H88" t="s">
        <v>27</v>
      </c>
      <c r="I88" s="1">
        <v>45781</v>
      </c>
      <c r="J88" s="2">
        <v>0.45913194444444444</v>
      </c>
      <c r="K88" t="s">
        <v>30</v>
      </c>
      <c r="L88" t="s">
        <v>54</v>
      </c>
      <c r="M88" t="s">
        <v>30</v>
      </c>
      <c r="N88" t="s">
        <v>28</v>
      </c>
      <c r="O88" t="s">
        <v>30</v>
      </c>
      <c r="P88" t="s">
        <v>394</v>
      </c>
      <c r="Q88" t="s">
        <v>47</v>
      </c>
      <c r="R88" t="s">
        <v>33</v>
      </c>
      <c r="T88" t="s">
        <v>62</v>
      </c>
      <c r="U88" t="s">
        <v>50</v>
      </c>
      <c r="W88" t="s">
        <v>395</v>
      </c>
      <c r="X88" s="1">
        <v>45781</v>
      </c>
      <c r="Y88">
        <v>19119.310000000001</v>
      </c>
    </row>
    <row r="89" spans="1:25" x14ac:dyDescent="0.25">
      <c r="A89" t="s">
        <v>396</v>
      </c>
      <c r="B89" t="s">
        <v>397</v>
      </c>
      <c r="C89" s="1">
        <v>45776</v>
      </c>
      <c r="D89" s="2">
        <v>0.15449074074074073</v>
      </c>
      <c r="E89">
        <v>9</v>
      </c>
      <c r="F89">
        <v>46001.81</v>
      </c>
      <c r="G89">
        <v>2187.59</v>
      </c>
      <c r="H89" t="s">
        <v>39</v>
      </c>
      <c r="I89" s="1">
        <v>45781</v>
      </c>
      <c r="J89" s="2">
        <v>0.33197916666666666</v>
      </c>
      <c r="K89" t="s">
        <v>30</v>
      </c>
      <c r="L89" t="s">
        <v>54</v>
      </c>
      <c r="M89" t="s">
        <v>28</v>
      </c>
      <c r="N89" t="s">
        <v>28</v>
      </c>
      <c r="O89" t="s">
        <v>28</v>
      </c>
      <c r="P89" t="s">
        <v>398</v>
      </c>
      <c r="Q89" t="s">
        <v>41</v>
      </c>
      <c r="R89" t="s">
        <v>57</v>
      </c>
      <c r="T89" t="s">
        <v>49</v>
      </c>
      <c r="U89" t="s">
        <v>35</v>
      </c>
      <c r="W89" t="s">
        <v>399</v>
      </c>
      <c r="X89" s="1">
        <v>45781</v>
      </c>
      <c r="Y89">
        <v>2324.8200000000002</v>
      </c>
    </row>
    <row r="90" spans="1:25" x14ac:dyDescent="0.25">
      <c r="A90" t="s">
        <v>400</v>
      </c>
      <c r="B90" t="s">
        <v>401</v>
      </c>
      <c r="C90" s="1">
        <v>45684</v>
      </c>
      <c r="D90" s="2">
        <v>0.75651620370370365</v>
      </c>
      <c r="E90">
        <v>9</v>
      </c>
      <c r="F90">
        <v>31635.48</v>
      </c>
      <c r="G90">
        <v>470.19</v>
      </c>
      <c r="H90" t="s">
        <v>27</v>
      </c>
      <c r="I90" s="1">
        <v>45781</v>
      </c>
      <c r="J90" s="2">
        <v>0.80353009259259256</v>
      </c>
      <c r="K90" t="s">
        <v>28</v>
      </c>
      <c r="L90" t="s">
        <v>54</v>
      </c>
      <c r="M90" t="s">
        <v>30</v>
      </c>
      <c r="N90" t="s">
        <v>28</v>
      </c>
      <c r="O90" t="s">
        <v>30</v>
      </c>
      <c r="P90" t="s">
        <v>402</v>
      </c>
      <c r="Q90" t="s">
        <v>41</v>
      </c>
      <c r="R90" t="s">
        <v>33</v>
      </c>
      <c r="T90" t="s">
        <v>34</v>
      </c>
      <c r="U90" t="s">
        <v>77</v>
      </c>
      <c r="W90" t="s">
        <v>403</v>
      </c>
      <c r="X90" s="1">
        <v>45781</v>
      </c>
      <c r="Y90">
        <v>7509.34</v>
      </c>
    </row>
    <row r="91" spans="1:25" x14ac:dyDescent="0.25">
      <c r="A91" t="s">
        <v>404</v>
      </c>
      <c r="B91" t="s">
        <v>405</v>
      </c>
      <c r="C91" s="1">
        <v>45714</v>
      </c>
      <c r="D91" s="2">
        <v>8.2083333333333328E-2</v>
      </c>
      <c r="E91">
        <v>10</v>
      </c>
      <c r="F91">
        <v>76655.94</v>
      </c>
      <c r="G91">
        <v>692.01</v>
      </c>
      <c r="H91" t="s">
        <v>49</v>
      </c>
      <c r="I91" s="1">
        <v>45781</v>
      </c>
      <c r="J91" s="2">
        <v>0.61025462962962962</v>
      </c>
      <c r="K91" t="s">
        <v>28</v>
      </c>
      <c r="L91" t="s">
        <v>54</v>
      </c>
      <c r="M91" t="s">
        <v>30</v>
      </c>
      <c r="N91" t="s">
        <v>30</v>
      </c>
      <c r="O91" t="s">
        <v>28</v>
      </c>
      <c r="P91" t="s">
        <v>406</v>
      </c>
      <c r="Q91" t="s">
        <v>32</v>
      </c>
      <c r="R91" t="s">
        <v>57</v>
      </c>
      <c r="T91" t="s">
        <v>68</v>
      </c>
      <c r="U91" t="s">
        <v>77</v>
      </c>
      <c r="W91" t="s">
        <v>407</v>
      </c>
      <c r="X91" s="1">
        <v>45781</v>
      </c>
      <c r="Y91">
        <v>12749.16</v>
      </c>
    </row>
    <row r="92" spans="1:25" x14ac:dyDescent="0.25">
      <c r="A92" t="s">
        <v>408</v>
      </c>
      <c r="B92" t="s">
        <v>409</v>
      </c>
      <c r="C92" s="1">
        <v>45760</v>
      </c>
      <c r="D92" s="2">
        <v>4.9687500000000002E-2</v>
      </c>
      <c r="E92">
        <v>10</v>
      </c>
      <c r="F92">
        <v>13663.91</v>
      </c>
      <c r="G92">
        <v>5838.52</v>
      </c>
      <c r="H92" t="s">
        <v>66</v>
      </c>
      <c r="I92" s="1">
        <v>45781</v>
      </c>
      <c r="J92" s="2">
        <v>0.50119212962962967</v>
      </c>
      <c r="K92" t="s">
        <v>30</v>
      </c>
      <c r="L92" t="s">
        <v>54</v>
      </c>
      <c r="M92" t="s">
        <v>30</v>
      </c>
      <c r="N92" t="s">
        <v>30</v>
      </c>
      <c r="O92" t="s">
        <v>28</v>
      </c>
      <c r="P92" t="s">
        <v>410</v>
      </c>
      <c r="Q92" t="s">
        <v>41</v>
      </c>
      <c r="R92" t="s">
        <v>57</v>
      </c>
      <c r="T92" t="s">
        <v>49</v>
      </c>
      <c r="U92" t="s">
        <v>35</v>
      </c>
      <c r="W92" t="s">
        <v>411</v>
      </c>
      <c r="X92" s="1">
        <v>45781</v>
      </c>
      <c r="Y92">
        <v>14832.31</v>
      </c>
    </row>
    <row r="93" spans="1:25" x14ac:dyDescent="0.25">
      <c r="A93" t="s">
        <v>412</v>
      </c>
      <c r="B93" t="s">
        <v>413</v>
      </c>
      <c r="C93" s="1">
        <v>45433</v>
      </c>
      <c r="D93" s="2">
        <v>1.9317129629629629E-2</v>
      </c>
      <c r="E93">
        <v>4</v>
      </c>
      <c r="F93">
        <v>13311.49</v>
      </c>
      <c r="G93">
        <v>9295.93</v>
      </c>
      <c r="H93" t="s">
        <v>39</v>
      </c>
      <c r="I93" s="1">
        <v>45781</v>
      </c>
      <c r="J93" s="2">
        <v>0.75156250000000002</v>
      </c>
      <c r="K93" t="s">
        <v>30</v>
      </c>
      <c r="L93" t="s">
        <v>29</v>
      </c>
      <c r="M93" t="s">
        <v>28</v>
      </c>
      <c r="N93" t="s">
        <v>28</v>
      </c>
      <c r="O93" t="s">
        <v>28</v>
      </c>
      <c r="P93" t="s">
        <v>414</v>
      </c>
      <c r="Q93" t="s">
        <v>56</v>
      </c>
      <c r="R93" t="s">
        <v>42</v>
      </c>
      <c r="T93" t="s">
        <v>68</v>
      </c>
      <c r="U93" t="s">
        <v>57</v>
      </c>
      <c r="W93" t="s">
        <v>415</v>
      </c>
      <c r="X93" s="1">
        <v>45781</v>
      </c>
      <c r="Y93">
        <v>12738.6</v>
      </c>
    </row>
    <row r="94" spans="1:25" x14ac:dyDescent="0.25">
      <c r="A94" t="s">
        <v>416</v>
      </c>
      <c r="B94" t="s">
        <v>417</v>
      </c>
      <c r="C94" s="1">
        <v>45656</v>
      </c>
      <c r="D94" s="2">
        <v>0.69885416666666667</v>
      </c>
      <c r="E94">
        <v>1</v>
      </c>
      <c r="F94">
        <v>76153.55</v>
      </c>
      <c r="G94">
        <v>5637.3</v>
      </c>
      <c r="H94" t="s">
        <v>39</v>
      </c>
      <c r="I94" s="1">
        <v>45781</v>
      </c>
      <c r="J94" s="2">
        <v>1.5810185185185184E-2</v>
      </c>
      <c r="K94" t="s">
        <v>28</v>
      </c>
      <c r="L94" t="s">
        <v>29</v>
      </c>
      <c r="M94" t="s">
        <v>28</v>
      </c>
      <c r="N94" t="s">
        <v>28</v>
      </c>
      <c r="O94" t="s">
        <v>28</v>
      </c>
      <c r="P94" t="s">
        <v>418</v>
      </c>
      <c r="Q94" t="s">
        <v>47</v>
      </c>
      <c r="R94" t="s">
        <v>42</v>
      </c>
      <c r="T94" t="s">
        <v>34</v>
      </c>
      <c r="U94" t="s">
        <v>57</v>
      </c>
      <c r="W94" t="s">
        <v>419</v>
      </c>
      <c r="X94" s="1">
        <v>45781</v>
      </c>
      <c r="Y94">
        <v>18648.830000000002</v>
      </c>
    </row>
    <row r="95" spans="1:25" x14ac:dyDescent="0.25">
      <c r="A95" t="s">
        <v>420</v>
      </c>
      <c r="B95" t="s">
        <v>421</v>
      </c>
      <c r="C95" s="1">
        <v>45765</v>
      </c>
      <c r="D95" s="2">
        <v>0.27568287037037037</v>
      </c>
      <c r="E95">
        <v>2</v>
      </c>
      <c r="F95">
        <v>46446.25</v>
      </c>
      <c r="G95">
        <v>9481.81</v>
      </c>
      <c r="H95" t="s">
        <v>27</v>
      </c>
      <c r="I95" s="1">
        <v>45781</v>
      </c>
      <c r="J95" s="2">
        <v>0.18534722222222222</v>
      </c>
      <c r="K95" t="s">
        <v>30</v>
      </c>
      <c r="L95" t="s">
        <v>29</v>
      </c>
      <c r="M95" t="s">
        <v>30</v>
      </c>
      <c r="N95" t="s">
        <v>30</v>
      </c>
      <c r="O95" t="s">
        <v>30</v>
      </c>
      <c r="P95" t="s">
        <v>422</v>
      </c>
      <c r="Q95" t="s">
        <v>41</v>
      </c>
      <c r="R95" t="s">
        <v>42</v>
      </c>
      <c r="T95" t="s">
        <v>49</v>
      </c>
      <c r="U95" t="s">
        <v>50</v>
      </c>
      <c r="W95" t="s">
        <v>423</v>
      </c>
      <c r="X95" s="1">
        <v>45781</v>
      </c>
      <c r="Y95">
        <v>10677.68</v>
      </c>
    </row>
    <row r="96" spans="1:25" x14ac:dyDescent="0.25">
      <c r="A96" t="s">
        <v>424</v>
      </c>
      <c r="B96" t="s">
        <v>425</v>
      </c>
      <c r="C96" s="1">
        <v>45683</v>
      </c>
      <c r="D96" s="2">
        <v>0.42144675925925928</v>
      </c>
      <c r="E96">
        <v>4</v>
      </c>
      <c r="F96">
        <v>67981.039999999994</v>
      </c>
      <c r="G96">
        <v>3125.94</v>
      </c>
      <c r="H96" t="s">
        <v>27</v>
      </c>
      <c r="I96" s="1">
        <v>45781</v>
      </c>
      <c r="J96" s="2">
        <v>0.47601851851851851</v>
      </c>
      <c r="K96" t="s">
        <v>30</v>
      </c>
      <c r="L96" t="s">
        <v>54</v>
      </c>
      <c r="M96" t="s">
        <v>28</v>
      </c>
      <c r="N96" t="s">
        <v>28</v>
      </c>
      <c r="O96" t="s">
        <v>30</v>
      </c>
      <c r="P96" t="s">
        <v>426</v>
      </c>
      <c r="Q96" t="s">
        <v>41</v>
      </c>
      <c r="R96" t="s">
        <v>48</v>
      </c>
      <c r="T96" t="s">
        <v>68</v>
      </c>
      <c r="U96" t="s">
        <v>57</v>
      </c>
      <c r="W96" t="s">
        <v>427</v>
      </c>
      <c r="X96" s="1">
        <v>45781</v>
      </c>
      <c r="Y96">
        <v>12204.6</v>
      </c>
    </row>
    <row r="97" spans="1:25" x14ac:dyDescent="0.25">
      <c r="A97" t="s">
        <v>428</v>
      </c>
      <c r="B97" t="s">
        <v>429</v>
      </c>
      <c r="C97" s="1">
        <v>45472</v>
      </c>
      <c r="D97" s="2">
        <v>0.10695601851851852</v>
      </c>
      <c r="E97">
        <v>2</v>
      </c>
      <c r="F97">
        <v>52652.22</v>
      </c>
      <c r="G97">
        <v>5775.36</v>
      </c>
      <c r="H97" t="s">
        <v>27</v>
      </c>
      <c r="I97" s="1">
        <v>45781</v>
      </c>
      <c r="J97" s="2">
        <v>0.29267361111111112</v>
      </c>
      <c r="K97" t="s">
        <v>30</v>
      </c>
      <c r="L97" t="s">
        <v>29</v>
      </c>
      <c r="M97" t="s">
        <v>28</v>
      </c>
      <c r="N97" t="s">
        <v>30</v>
      </c>
      <c r="O97" t="s">
        <v>28</v>
      </c>
      <c r="P97" t="s">
        <v>430</v>
      </c>
      <c r="Q97" t="s">
        <v>56</v>
      </c>
      <c r="R97" t="s">
        <v>57</v>
      </c>
      <c r="T97" t="s">
        <v>90</v>
      </c>
      <c r="U97" t="s">
        <v>57</v>
      </c>
      <c r="W97" t="s">
        <v>431</v>
      </c>
      <c r="X97" s="1">
        <v>45781</v>
      </c>
      <c r="Y97">
        <v>325.13</v>
      </c>
    </row>
    <row r="98" spans="1:25" x14ac:dyDescent="0.25">
      <c r="A98" t="s">
        <v>432</v>
      </c>
      <c r="B98" t="s">
        <v>433</v>
      </c>
      <c r="C98" s="1">
        <v>45517</v>
      </c>
      <c r="D98" s="2">
        <v>0.71158564814814818</v>
      </c>
      <c r="E98">
        <v>8</v>
      </c>
      <c r="F98">
        <v>47875.37</v>
      </c>
      <c r="G98">
        <v>8329.48</v>
      </c>
      <c r="H98" t="s">
        <v>49</v>
      </c>
      <c r="I98" s="1">
        <v>45781</v>
      </c>
      <c r="J98" s="2">
        <v>0.4160300925925926</v>
      </c>
      <c r="K98" t="s">
        <v>30</v>
      </c>
      <c r="L98" t="s">
        <v>29</v>
      </c>
      <c r="M98" t="s">
        <v>30</v>
      </c>
      <c r="N98" t="s">
        <v>28</v>
      </c>
      <c r="O98" t="s">
        <v>28</v>
      </c>
      <c r="P98" t="s">
        <v>434</v>
      </c>
      <c r="Q98" t="s">
        <v>41</v>
      </c>
      <c r="R98" t="s">
        <v>48</v>
      </c>
      <c r="T98" t="s">
        <v>34</v>
      </c>
      <c r="U98" t="s">
        <v>50</v>
      </c>
      <c r="W98" t="s">
        <v>435</v>
      </c>
      <c r="X98" s="1">
        <v>45781</v>
      </c>
      <c r="Y98">
        <v>16817.53</v>
      </c>
    </row>
    <row r="99" spans="1:25" x14ac:dyDescent="0.25">
      <c r="A99" t="s">
        <v>436</v>
      </c>
      <c r="B99" t="s">
        <v>437</v>
      </c>
      <c r="C99" s="1">
        <v>45670</v>
      </c>
      <c r="D99" s="2">
        <v>0.50099537037037034</v>
      </c>
      <c r="E99">
        <v>4</v>
      </c>
      <c r="F99">
        <v>64557.01</v>
      </c>
      <c r="G99">
        <v>6799.55</v>
      </c>
      <c r="H99" t="s">
        <v>39</v>
      </c>
      <c r="I99" s="1">
        <v>45781</v>
      </c>
      <c r="J99" s="2">
        <v>0.56469907407407405</v>
      </c>
      <c r="K99" t="s">
        <v>30</v>
      </c>
      <c r="L99" t="s">
        <v>29</v>
      </c>
      <c r="M99" t="s">
        <v>28</v>
      </c>
      <c r="N99" t="s">
        <v>30</v>
      </c>
      <c r="O99" t="s">
        <v>28</v>
      </c>
      <c r="P99" t="s">
        <v>438</v>
      </c>
      <c r="Q99" t="s">
        <v>47</v>
      </c>
      <c r="R99" t="s">
        <v>57</v>
      </c>
      <c r="T99" t="s">
        <v>49</v>
      </c>
      <c r="U99" t="s">
        <v>77</v>
      </c>
      <c r="W99" t="s">
        <v>439</v>
      </c>
      <c r="X99" s="1">
        <v>45781</v>
      </c>
      <c r="Y99">
        <v>16542.84</v>
      </c>
    </row>
    <row r="100" spans="1:25" x14ac:dyDescent="0.25">
      <c r="A100" t="s">
        <v>440</v>
      </c>
      <c r="B100" t="s">
        <v>441</v>
      </c>
      <c r="C100" s="1">
        <v>45482</v>
      </c>
      <c r="D100" s="2">
        <v>0.93914351851851852</v>
      </c>
      <c r="E100">
        <v>3</v>
      </c>
      <c r="F100">
        <v>71803.75</v>
      </c>
      <c r="G100">
        <v>3932.7</v>
      </c>
      <c r="H100" t="s">
        <v>27</v>
      </c>
      <c r="I100" s="1">
        <v>45781</v>
      </c>
      <c r="J100" s="2">
        <v>0.81644675925925925</v>
      </c>
      <c r="K100" t="s">
        <v>28</v>
      </c>
      <c r="L100" t="s">
        <v>29</v>
      </c>
      <c r="M100" t="s">
        <v>28</v>
      </c>
      <c r="N100" t="s">
        <v>28</v>
      </c>
      <c r="O100" t="s">
        <v>30</v>
      </c>
      <c r="P100" t="s">
        <v>442</v>
      </c>
      <c r="Q100" t="s">
        <v>32</v>
      </c>
      <c r="R100" t="s">
        <v>33</v>
      </c>
      <c r="T100" t="s">
        <v>49</v>
      </c>
      <c r="U100" t="s">
        <v>57</v>
      </c>
      <c r="W100" t="s">
        <v>443</v>
      </c>
      <c r="X100" s="1">
        <v>45781</v>
      </c>
      <c r="Y100">
        <v>17742.36</v>
      </c>
    </row>
    <row r="101" spans="1:25" x14ac:dyDescent="0.25">
      <c r="A101" t="s">
        <v>444</v>
      </c>
      <c r="B101" t="s">
        <v>445</v>
      </c>
      <c r="C101" s="1">
        <v>45771</v>
      </c>
      <c r="D101" s="2">
        <v>0.3258564814814815</v>
      </c>
      <c r="E101">
        <v>10</v>
      </c>
      <c r="F101">
        <v>57793.87</v>
      </c>
      <c r="G101">
        <v>1605.25</v>
      </c>
      <c r="H101" t="s">
        <v>39</v>
      </c>
      <c r="I101" s="1">
        <v>45781</v>
      </c>
      <c r="J101" s="2">
        <v>0.73034722222222226</v>
      </c>
      <c r="K101" t="s">
        <v>30</v>
      </c>
      <c r="L101" t="s">
        <v>29</v>
      </c>
      <c r="M101" t="s">
        <v>30</v>
      </c>
      <c r="N101" t="s">
        <v>28</v>
      </c>
      <c r="O101" t="s">
        <v>28</v>
      </c>
      <c r="P101" t="s">
        <v>446</v>
      </c>
      <c r="Q101" t="s">
        <v>47</v>
      </c>
      <c r="R101" t="s">
        <v>57</v>
      </c>
      <c r="T101" t="s">
        <v>34</v>
      </c>
      <c r="U101" t="s">
        <v>57</v>
      </c>
      <c r="W101" t="s">
        <v>447</v>
      </c>
      <c r="X101" s="1">
        <v>45781</v>
      </c>
      <c r="Y101">
        <v>5185</v>
      </c>
    </row>
    <row r="102" spans="1:25" x14ac:dyDescent="0.25">
      <c r="A102" t="s">
        <v>448</v>
      </c>
      <c r="B102" t="s">
        <v>449</v>
      </c>
      <c r="C102" s="1">
        <v>45423</v>
      </c>
      <c r="D102" s="2">
        <v>0.50065972222222221</v>
      </c>
      <c r="E102">
        <v>2</v>
      </c>
      <c r="F102">
        <v>75333.59</v>
      </c>
      <c r="G102">
        <v>1854.53</v>
      </c>
      <c r="H102" t="s">
        <v>49</v>
      </c>
      <c r="I102" s="1">
        <v>45781</v>
      </c>
      <c r="J102" s="2">
        <v>0.65247685185185189</v>
      </c>
      <c r="K102" t="s">
        <v>28</v>
      </c>
      <c r="L102" t="s">
        <v>54</v>
      </c>
      <c r="M102" t="s">
        <v>28</v>
      </c>
      <c r="N102" t="s">
        <v>30</v>
      </c>
      <c r="O102" t="s">
        <v>30</v>
      </c>
      <c r="P102" t="s">
        <v>450</v>
      </c>
      <c r="Q102" t="s">
        <v>47</v>
      </c>
      <c r="R102" t="s">
        <v>42</v>
      </c>
      <c r="T102" t="s">
        <v>90</v>
      </c>
      <c r="U102" t="s">
        <v>77</v>
      </c>
      <c r="W102" t="s">
        <v>451</v>
      </c>
      <c r="X102" s="1">
        <v>45781</v>
      </c>
      <c r="Y102">
        <v>15992.87</v>
      </c>
    </row>
    <row r="103" spans="1:25" x14ac:dyDescent="0.25">
      <c r="A103" t="s">
        <v>452</v>
      </c>
      <c r="B103" t="s">
        <v>453</v>
      </c>
      <c r="C103" s="1">
        <v>45634</v>
      </c>
      <c r="D103" s="2">
        <v>0.29155092592592591</v>
      </c>
      <c r="E103">
        <v>2</v>
      </c>
      <c r="F103">
        <v>66771.41</v>
      </c>
      <c r="G103">
        <v>7548.21</v>
      </c>
      <c r="H103" t="s">
        <v>27</v>
      </c>
      <c r="I103" s="1">
        <v>45781</v>
      </c>
      <c r="J103" s="2">
        <v>0.51787037037037043</v>
      </c>
      <c r="K103" t="s">
        <v>30</v>
      </c>
      <c r="L103" t="s">
        <v>29</v>
      </c>
      <c r="M103" t="s">
        <v>28</v>
      </c>
      <c r="N103" t="s">
        <v>30</v>
      </c>
      <c r="O103" t="s">
        <v>30</v>
      </c>
      <c r="P103" t="s">
        <v>454</v>
      </c>
      <c r="Q103" t="s">
        <v>47</v>
      </c>
      <c r="R103" t="s">
        <v>57</v>
      </c>
      <c r="T103" t="s">
        <v>68</v>
      </c>
      <c r="U103" t="s">
        <v>35</v>
      </c>
      <c r="W103" t="s">
        <v>455</v>
      </c>
      <c r="X103" s="1">
        <v>45781</v>
      </c>
      <c r="Y103">
        <v>9747.2199999999993</v>
      </c>
    </row>
    <row r="104" spans="1:25" x14ac:dyDescent="0.25">
      <c r="A104" t="s">
        <v>456</v>
      </c>
      <c r="B104" t="s">
        <v>457</v>
      </c>
      <c r="C104" s="1">
        <v>45582</v>
      </c>
      <c r="D104" s="2">
        <v>0.97950231481481487</v>
      </c>
      <c r="E104">
        <v>10</v>
      </c>
      <c r="F104">
        <v>3915.01</v>
      </c>
      <c r="G104">
        <v>7846.91</v>
      </c>
      <c r="H104" t="s">
        <v>39</v>
      </c>
      <c r="I104" s="1">
        <v>45781</v>
      </c>
      <c r="J104" s="2">
        <v>0.57346064814814812</v>
      </c>
      <c r="K104" t="s">
        <v>28</v>
      </c>
      <c r="L104" t="s">
        <v>29</v>
      </c>
      <c r="M104" t="s">
        <v>28</v>
      </c>
      <c r="N104" t="s">
        <v>28</v>
      </c>
      <c r="O104" t="s">
        <v>30</v>
      </c>
      <c r="P104" t="s">
        <v>458</v>
      </c>
      <c r="Q104" t="s">
        <v>32</v>
      </c>
      <c r="R104" t="s">
        <v>48</v>
      </c>
      <c r="T104" t="s">
        <v>62</v>
      </c>
      <c r="U104" t="s">
        <v>57</v>
      </c>
      <c r="W104" t="s">
        <v>459</v>
      </c>
      <c r="X104" s="1">
        <v>45781</v>
      </c>
      <c r="Y104">
        <v>1840.04</v>
      </c>
    </row>
    <row r="105" spans="1:25" x14ac:dyDescent="0.25">
      <c r="A105" t="s">
        <v>460</v>
      </c>
      <c r="B105" t="s">
        <v>461</v>
      </c>
      <c r="C105" s="1">
        <v>45602</v>
      </c>
      <c r="D105" s="2">
        <v>0.45608796296296295</v>
      </c>
      <c r="E105">
        <v>1</v>
      </c>
      <c r="F105">
        <v>44122.239999999998</v>
      </c>
      <c r="G105">
        <v>5811.96</v>
      </c>
      <c r="H105" t="s">
        <v>27</v>
      </c>
      <c r="I105" s="1">
        <v>45781</v>
      </c>
      <c r="J105" s="2">
        <v>0.70269675925925923</v>
      </c>
      <c r="K105" t="s">
        <v>28</v>
      </c>
      <c r="L105" t="s">
        <v>29</v>
      </c>
      <c r="M105" t="s">
        <v>28</v>
      </c>
      <c r="N105" t="s">
        <v>30</v>
      </c>
      <c r="O105" t="s">
        <v>28</v>
      </c>
      <c r="P105" t="s">
        <v>462</v>
      </c>
      <c r="Q105" t="s">
        <v>56</v>
      </c>
      <c r="R105" t="s">
        <v>48</v>
      </c>
      <c r="T105" t="s">
        <v>90</v>
      </c>
      <c r="U105" t="s">
        <v>57</v>
      </c>
      <c r="W105" t="s">
        <v>463</v>
      </c>
      <c r="X105" s="1">
        <v>45781</v>
      </c>
      <c r="Y105">
        <v>12597.17</v>
      </c>
    </row>
    <row r="106" spans="1:25" x14ac:dyDescent="0.25">
      <c r="A106" t="s">
        <v>464</v>
      </c>
      <c r="B106" t="s">
        <v>465</v>
      </c>
      <c r="C106" s="1">
        <v>45665</v>
      </c>
      <c r="D106" s="2">
        <v>0.72976851851851854</v>
      </c>
      <c r="E106">
        <v>8</v>
      </c>
      <c r="F106">
        <v>12222.04</v>
      </c>
      <c r="G106">
        <v>3283.04</v>
      </c>
      <c r="H106" t="s">
        <v>27</v>
      </c>
      <c r="I106" s="1">
        <v>45781</v>
      </c>
      <c r="J106" s="2">
        <v>0.29980324074074072</v>
      </c>
      <c r="K106" t="s">
        <v>28</v>
      </c>
      <c r="L106" t="s">
        <v>54</v>
      </c>
      <c r="M106" t="s">
        <v>30</v>
      </c>
      <c r="N106" t="s">
        <v>30</v>
      </c>
      <c r="O106" t="s">
        <v>30</v>
      </c>
      <c r="P106" t="s">
        <v>466</v>
      </c>
      <c r="Q106" t="s">
        <v>41</v>
      </c>
      <c r="R106" t="s">
        <v>42</v>
      </c>
      <c r="T106" t="s">
        <v>68</v>
      </c>
      <c r="U106" t="s">
        <v>35</v>
      </c>
      <c r="W106" t="s">
        <v>467</v>
      </c>
      <c r="X106" s="1">
        <v>45781</v>
      </c>
      <c r="Y106">
        <v>9876.25</v>
      </c>
    </row>
    <row r="107" spans="1:25" x14ac:dyDescent="0.25">
      <c r="A107" t="s">
        <v>468</v>
      </c>
      <c r="B107" t="s">
        <v>469</v>
      </c>
      <c r="C107" s="1">
        <v>45489</v>
      </c>
      <c r="D107" s="2">
        <v>0.48113425925925923</v>
      </c>
      <c r="E107">
        <v>4</v>
      </c>
      <c r="F107">
        <v>69925.97</v>
      </c>
      <c r="G107">
        <v>6996.02</v>
      </c>
      <c r="H107" t="s">
        <v>39</v>
      </c>
      <c r="I107" s="1">
        <v>45781</v>
      </c>
      <c r="J107" s="2">
        <v>0.84613425925925922</v>
      </c>
      <c r="K107" t="s">
        <v>28</v>
      </c>
      <c r="L107" t="s">
        <v>29</v>
      </c>
      <c r="M107" t="s">
        <v>30</v>
      </c>
      <c r="N107" t="s">
        <v>28</v>
      </c>
      <c r="O107" t="s">
        <v>28</v>
      </c>
      <c r="P107" t="s">
        <v>470</v>
      </c>
      <c r="Q107" t="s">
        <v>47</v>
      </c>
      <c r="R107" t="s">
        <v>42</v>
      </c>
      <c r="T107" t="s">
        <v>68</v>
      </c>
      <c r="U107" t="s">
        <v>57</v>
      </c>
      <c r="W107" t="s">
        <v>471</v>
      </c>
      <c r="X107" s="1">
        <v>45781</v>
      </c>
      <c r="Y107">
        <v>14186.83</v>
      </c>
    </row>
    <row r="108" spans="1:25" x14ac:dyDescent="0.25">
      <c r="A108" t="s">
        <v>472</v>
      </c>
      <c r="B108" t="s">
        <v>473</v>
      </c>
      <c r="C108" s="1">
        <v>45429</v>
      </c>
      <c r="D108" s="2">
        <v>0.39104166666666668</v>
      </c>
      <c r="E108">
        <v>10</v>
      </c>
      <c r="F108">
        <v>83824.100000000006</v>
      </c>
      <c r="G108">
        <v>8100.04</v>
      </c>
      <c r="H108" t="s">
        <v>49</v>
      </c>
      <c r="I108" s="1">
        <v>45781</v>
      </c>
      <c r="J108" s="2">
        <v>0.82737268518518514</v>
      </c>
      <c r="K108" t="s">
        <v>30</v>
      </c>
      <c r="L108" t="s">
        <v>29</v>
      </c>
      <c r="M108" t="s">
        <v>30</v>
      </c>
      <c r="N108" t="s">
        <v>28</v>
      </c>
      <c r="O108" t="s">
        <v>28</v>
      </c>
      <c r="P108" t="s">
        <v>474</v>
      </c>
      <c r="Q108" t="s">
        <v>41</v>
      </c>
      <c r="R108" t="s">
        <v>33</v>
      </c>
      <c r="T108" t="s">
        <v>62</v>
      </c>
      <c r="U108" t="s">
        <v>57</v>
      </c>
      <c r="W108" t="s">
        <v>475</v>
      </c>
      <c r="X108" s="1">
        <v>45781</v>
      </c>
      <c r="Y108">
        <v>5964.94</v>
      </c>
    </row>
    <row r="109" spans="1:25" x14ac:dyDescent="0.25">
      <c r="A109" t="s">
        <v>476</v>
      </c>
      <c r="B109" t="s">
        <v>477</v>
      </c>
      <c r="C109" s="1">
        <v>45528</v>
      </c>
      <c r="D109" s="2">
        <v>0.11818287037037037</v>
      </c>
      <c r="E109">
        <v>1</v>
      </c>
      <c r="F109">
        <v>30304.26</v>
      </c>
      <c r="G109">
        <v>4492.5200000000004</v>
      </c>
      <c r="H109" t="s">
        <v>66</v>
      </c>
      <c r="I109" s="1">
        <v>45781</v>
      </c>
      <c r="J109" s="2">
        <v>0.70648148148148149</v>
      </c>
      <c r="K109" t="s">
        <v>30</v>
      </c>
      <c r="L109" t="s">
        <v>29</v>
      </c>
      <c r="M109" t="s">
        <v>30</v>
      </c>
      <c r="N109" t="s">
        <v>28</v>
      </c>
      <c r="O109" t="s">
        <v>28</v>
      </c>
      <c r="P109" t="s">
        <v>478</v>
      </c>
      <c r="Q109" t="s">
        <v>41</v>
      </c>
      <c r="R109" t="s">
        <v>48</v>
      </c>
      <c r="T109" t="s">
        <v>90</v>
      </c>
      <c r="U109" t="s">
        <v>77</v>
      </c>
      <c r="W109" t="s">
        <v>479</v>
      </c>
      <c r="X109" s="1">
        <v>45781</v>
      </c>
      <c r="Y109">
        <v>17639.150000000001</v>
      </c>
    </row>
    <row r="110" spans="1:25" x14ac:dyDescent="0.25">
      <c r="A110" t="s">
        <v>480</v>
      </c>
      <c r="B110" t="s">
        <v>481</v>
      </c>
      <c r="C110" s="1">
        <v>45778</v>
      </c>
      <c r="D110" s="2">
        <v>0.22723379629629631</v>
      </c>
      <c r="E110">
        <v>4</v>
      </c>
      <c r="F110">
        <v>43769.65</v>
      </c>
      <c r="G110">
        <v>4895.12</v>
      </c>
      <c r="H110" t="s">
        <v>49</v>
      </c>
      <c r="I110" s="1">
        <v>45781</v>
      </c>
      <c r="J110" s="2">
        <v>0.89671296296296299</v>
      </c>
      <c r="K110" t="s">
        <v>30</v>
      </c>
      <c r="L110" t="s">
        <v>54</v>
      </c>
      <c r="M110" t="s">
        <v>30</v>
      </c>
      <c r="N110" t="s">
        <v>30</v>
      </c>
      <c r="O110" t="s">
        <v>30</v>
      </c>
      <c r="P110" t="s">
        <v>482</v>
      </c>
      <c r="Q110" t="s">
        <v>41</v>
      </c>
      <c r="R110" t="s">
        <v>42</v>
      </c>
      <c r="T110" t="s">
        <v>49</v>
      </c>
      <c r="U110" t="s">
        <v>50</v>
      </c>
      <c r="W110" t="s">
        <v>483</v>
      </c>
      <c r="X110" s="1">
        <v>45781</v>
      </c>
      <c r="Y110">
        <v>17490.41</v>
      </c>
    </row>
    <row r="111" spans="1:25" x14ac:dyDescent="0.25">
      <c r="A111" t="s">
        <v>484</v>
      </c>
      <c r="B111" t="s">
        <v>485</v>
      </c>
      <c r="C111" s="1">
        <v>45538</v>
      </c>
      <c r="D111" s="2">
        <v>0.6080092592592593</v>
      </c>
      <c r="E111">
        <v>2</v>
      </c>
      <c r="F111">
        <v>26479.39</v>
      </c>
      <c r="G111">
        <v>2568.4899999999998</v>
      </c>
      <c r="H111" t="s">
        <v>66</v>
      </c>
      <c r="I111" s="1">
        <v>45781</v>
      </c>
      <c r="J111" s="2">
        <v>0.2300925925925926</v>
      </c>
      <c r="K111" t="s">
        <v>30</v>
      </c>
      <c r="L111" t="s">
        <v>54</v>
      </c>
      <c r="M111" t="s">
        <v>28</v>
      </c>
      <c r="N111" t="s">
        <v>28</v>
      </c>
      <c r="O111" t="s">
        <v>28</v>
      </c>
      <c r="P111" t="s">
        <v>486</v>
      </c>
      <c r="Q111" t="s">
        <v>56</v>
      </c>
      <c r="R111" t="s">
        <v>48</v>
      </c>
      <c r="T111" t="s">
        <v>68</v>
      </c>
      <c r="U111" t="s">
        <v>35</v>
      </c>
      <c r="W111" t="s">
        <v>487</v>
      </c>
      <c r="X111" s="1">
        <v>45781</v>
      </c>
      <c r="Y111">
        <v>3865.05</v>
      </c>
    </row>
    <row r="112" spans="1:25" x14ac:dyDescent="0.25">
      <c r="A112" t="s">
        <v>488</v>
      </c>
      <c r="B112" t="s">
        <v>489</v>
      </c>
      <c r="C112" s="1">
        <v>45534</v>
      </c>
      <c r="D112" s="2">
        <v>0.39390046296296294</v>
      </c>
      <c r="E112">
        <v>5</v>
      </c>
      <c r="F112">
        <v>99520.94</v>
      </c>
      <c r="G112">
        <v>3455.71</v>
      </c>
      <c r="H112" t="s">
        <v>66</v>
      </c>
      <c r="I112" s="1">
        <v>45781</v>
      </c>
      <c r="J112" s="2">
        <v>0.71650462962962957</v>
      </c>
      <c r="K112" t="s">
        <v>30</v>
      </c>
      <c r="L112" t="s">
        <v>54</v>
      </c>
      <c r="M112" t="s">
        <v>28</v>
      </c>
      <c r="N112" t="s">
        <v>28</v>
      </c>
      <c r="O112" t="s">
        <v>28</v>
      </c>
      <c r="P112" t="s">
        <v>490</v>
      </c>
      <c r="Q112" t="s">
        <v>41</v>
      </c>
      <c r="R112" t="s">
        <v>33</v>
      </c>
      <c r="T112" t="s">
        <v>49</v>
      </c>
      <c r="U112" t="s">
        <v>77</v>
      </c>
      <c r="W112" t="s">
        <v>491</v>
      </c>
      <c r="X112" s="1">
        <v>45781</v>
      </c>
      <c r="Y112">
        <v>12664.39</v>
      </c>
    </row>
    <row r="113" spans="1:25" x14ac:dyDescent="0.25">
      <c r="A113" t="s">
        <v>492</v>
      </c>
      <c r="B113" t="s">
        <v>493</v>
      </c>
      <c r="C113" s="1">
        <v>45435</v>
      </c>
      <c r="D113" s="2">
        <v>0.15655092592592593</v>
      </c>
      <c r="E113">
        <v>9</v>
      </c>
      <c r="F113">
        <v>33810.019999999997</v>
      </c>
      <c r="G113">
        <v>2265.7800000000002</v>
      </c>
      <c r="H113" t="s">
        <v>27</v>
      </c>
      <c r="I113" s="1">
        <v>45781</v>
      </c>
      <c r="J113" s="2">
        <v>0.58876157407407403</v>
      </c>
      <c r="K113" t="s">
        <v>30</v>
      </c>
      <c r="L113" t="s">
        <v>29</v>
      </c>
      <c r="M113" t="s">
        <v>28</v>
      </c>
      <c r="N113" t="s">
        <v>28</v>
      </c>
      <c r="O113" t="s">
        <v>30</v>
      </c>
      <c r="P113" t="s">
        <v>494</v>
      </c>
      <c r="Q113" t="s">
        <v>41</v>
      </c>
      <c r="R113" t="s">
        <v>57</v>
      </c>
      <c r="T113" t="s">
        <v>49</v>
      </c>
      <c r="U113" t="s">
        <v>57</v>
      </c>
      <c r="W113" t="s">
        <v>495</v>
      </c>
      <c r="X113" s="1">
        <v>45781</v>
      </c>
      <c r="Y113">
        <v>15987.28</v>
      </c>
    </row>
    <row r="114" spans="1:25" x14ac:dyDescent="0.25">
      <c r="A114" t="s">
        <v>496</v>
      </c>
      <c r="B114" t="s">
        <v>497</v>
      </c>
      <c r="C114" s="1">
        <v>45653</v>
      </c>
      <c r="D114" s="2">
        <v>0.39998842592592593</v>
      </c>
      <c r="E114">
        <v>9</v>
      </c>
      <c r="F114">
        <v>10965.55</v>
      </c>
      <c r="G114">
        <v>9236.4500000000007</v>
      </c>
      <c r="H114" t="s">
        <v>27</v>
      </c>
      <c r="I114" s="1">
        <v>45781</v>
      </c>
      <c r="J114" s="2">
        <v>0.90612268518518524</v>
      </c>
      <c r="K114" t="s">
        <v>28</v>
      </c>
      <c r="L114" t="s">
        <v>29</v>
      </c>
      <c r="M114" t="s">
        <v>28</v>
      </c>
      <c r="N114" t="s">
        <v>28</v>
      </c>
      <c r="O114" t="s">
        <v>30</v>
      </c>
      <c r="P114" t="s">
        <v>498</v>
      </c>
      <c r="Q114" t="s">
        <v>32</v>
      </c>
      <c r="R114" t="s">
        <v>42</v>
      </c>
      <c r="T114" t="s">
        <v>62</v>
      </c>
      <c r="U114" t="s">
        <v>50</v>
      </c>
      <c r="W114" t="s">
        <v>499</v>
      </c>
      <c r="X114" s="1">
        <v>45781</v>
      </c>
      <c r="Y114">
        <v>15039.22</v>
      </c>
    </row>
    <row r="115" spans="1:25" x14ac:dyDescent="0.25">
      <c r="A115" t="s">
        <v>500</v>
      </c>
      <c r="B115" t="s">
        <v>501</v>
      </c>
      <c r="C115" s="1">
        <v>45656</v>
      </c>
      <c r="D115" s="2">
        <v>9.5196759259259259E-2</v>
      </c>
      <c r="E115">
        <v>6</v>
      </c>
      <c r="F115">
        <v>52844.91</v>
      </c>
      <c r="G115">
        <v>7150.59</v>
      </c>
      <c r="H115" t="s">
        <v>39</v>
      </c>
      <c r="I115" s="1">
        <v>45781</v>
      </c>
      <c r="J115" s="2">
        <v>0.94268518518518518</v>
      </c>
      <c r="K115" t="s">
        <v>30</v>
      </c>
      <c r="L115" t="s">
        <v>29</v>
      </c>
      <c r="M115" t="s">
        <v>28</v>
      </c>
      <c r="N115" t="s">
        <v>28</v>
      </c>
      <c r="O115" t="s">
        <v>28</v>
      </c>
      <c r="P115" t="s">
        <v>502</v>
      </c>
      <c r="Q115" t="s">
        <v>41</v>
      </c>
      <c r="R115" t="s">
        <v>48</v>
      </c>
      <c r="T115" t="s">
        <v>49</v>
      </c>
      <c r="U115" t="s">
        <v>57</v>
      </c>
      <c r="W115" t="s">
        <v>503</v>
      </c>
      <c r="X115" s="1">
        <v>45781</v>
      </c>
      <c r="Y115">
        <v>13546.76</v>
      </c>
    </row>
    <row r="116" spans="1:25" x14ac:dyDescent="0.25">
      <c r="A116" t="s">
        <v>504</v>
      </c>
      <c r="B116" t="s">
        <v>505</v>
      </c>
      <c r="C116" s="1">
        <v>45449</v>
      </c>
      <c r="D116" s="2">
        <v>0.22723379629629631</v>
      </c>
      <c r="E116">
        <v>5</v>
      </c>
      <c r="F116">
        <v>60605.69</v>
      </c>
      <c r="G116">
        <v>2369.9</v>
      </c>
      <c r="H116" t="s">
        <v>66</v>
      </c>
      <c r="I116" s="1">
        <v>45781</v>
      </c>
      <c r="J116" s="2">
        <v>0.88078703703703709</v>
      </c>
      <c r="K116" t="s">
        <v>28</v>
      </c>
      <c r="L116" t="s">
        <v>29</v>
      </c>
      <c r="M116" t="s">
        <v>30</v>
      </c>
      <c r="N116" t="s">
        <v>28</v>
      </c>
      <c r="O116" t="s">
        <v>28</v>
      </c>
      <c r="P116" t="s">
        <v>506</v>
      </c>
      <c r="Q116" t="s">
        <v>32</v>
      </c>
      <c r="R116" t="s">
        <v>57</v>
      </c>
      <c r="T116" t="s">
        <v>34</v>
      </c>
      <c r="U116" t="s">
        <v>57</v>
      </c>
      <c r="W116" t="s">
        <v>507</v>
      </c>
      <c r="X116" s="1">
        <v>45781</v>
      </c>
      <c r="Y116">
        <v>3032.46</v>
      </c>
    </row>
    <row r="117" spans="1:25" x14ac:dyDescent="0.25">
      <c r="A117" t="s">
        <v>508</v>
      </c>
      <c r="B117" t="s">
        <v>509</v>
      </c>
      <c r="C117" s="1">
        <v>45548</v>
      </c>
      <c r="D117" s="2">
        <v>0.22804398148148147</v>
      </c>
      <c r="E117">
        <v>3</v>
      </c>
      <c r="F117">
        <v>9241.8799999999992</v>
      </c>
      <c r="G117">
        <v>1962.52</v>
      </c>
      <c r="H117" t="s">
        <v>66</v>
      </c>
      <c r="I117" s="1">
        <v>45781</v>
      </c>
      <c r="J117" s="2">
        <v>0.82642361111111107</v>
      </c>
      <c r="K117" t="s">
        <v>30</v>
      </c>
      <c r="L117" t="s">
        <v>54</v>
      </c>
      <c r="M117" t="s">
        <v>30</v>
      </c>
      <c r="N117" t="s">
        <v>30</v>
      </c>
      <c r="O117" t="s">
        <v>28</v>
      </c>
      <c r="P117" t="s">
        <v>510</v>
      </c>
      <c r="Q117" t="s">
        <v>56</v>
      </c>
      <c r="R117" t="s">
        <v>42</v>
      </c>
      <c r="T117" t="s">
        <v>90</v>
      </c>
      <c r="U117" t="s">
        <v>77</v>
      </c>
      <c r="W117" t="s">
        <v>511</v>
      </c>
      <c r="X117" s="1">
        <v>45781</v>
      </c>
      <c r="Y117">
        <v>5835.36</v>
      </c>
    </row>
    <row r="118" spans="1:25" x14ac:dyDescent="0.25">
      <c r="A118" t="s">
        <v>512</v>
      </c>
      <c r="B118" t="s">
        <v>513</v>
      </c>
      <c r="C118" s="1">
        <v>45607</v>
      </c>
      <c r="D118" s="2">
        <v>0.18974537037037037</v>
      </c>
      <c r="E118">
        <v>8</v>
      </c>
      <c r="F118">
        <v>35210.74</v>
      </c>
      <c r="G118">
        <v>9234.65</v>
      </c>
      <c r="H118" t="s">
        <v>66</v>
      </c>
      <c r="I118" s="1">
        <v>45781</v>
      </c>
      <c r="J118" s="2">
        <v>0.31842592592592595</v>
      </c>
      <c r="K118" t="s">
        <v>30</v>
      </c>
      <c r="L118" t="s">
        <v>54</v>
      </c>
      <c r="M118" t="s">
        <v>28</v>
      </c>
      <c r="N118" t="s">
        <v>30</v>
      </c>
      <c r="O118" t="s">
        <v>28</v>
      </c>
      <c r="P118" t="s">
        <v>514</v>
      </c>
      <c r="Q118" t="s">
        <v>41</v>
      </c>
      <c r="R118" t="s">
        <v>57</v>
      </c>
      <c r="T118" t="s">
        <v>49</v>
      </c>
      <c r="U118" t="s">
        <v>35</v>
      </c>
      <c r="W118" t="s">
        <v>515</v>
      </c>
      <c r="X118" s="1">
        <v>45781</v>
      </c>
      <c r="Y118">
        <v>16551.27</v>
      </c>
    </row>
    <row r="119" spans="1:25" x14ac:dyDescent="0.25">
      <c r="A119" t="s">
        <v>516</v>
      </c>
      <c r="B119" t="s">
        <v>517</v>
      </c>
      <c r="C119" s="1">
        <v>45701</v>
      </c>
      <c r="D119" s="2">
        <v>0.78075231481481477</v>
      </c>
      <c r="E119">
        <v>10</v>
      </c>
      <c r="F119">
        <v>88600.63</v>
      </c>
      <c r="G119">
        <v>9610.83</v>
      </c>
      <c r="H119" t="s">
        <v>39</v>
      </c>
      <c r="I119" s="1">
        <v>45781</v>
      </c>
      <c r="J119" s="2">
        <v>0.67684027777777778</v>
      </c>
      <c r="K119" t="s">
        <v>28</v>
      </c>
      <c r="L119" t="s">
        <v>54</v>
      </c>
      <c r="M119" t="s">
        <v>28</v>
      </c>
      <c r="N119" t="s">
        <v>30</v>
      </c>
      <c r="O119" t="s">
        <v>28</v>
      </c>
      <c r="P119" t="s">
        <v>518</v>
      </c>
      <c r="Q119" t="s">
        <v>56</v>
      </c>
      <c r="R119" t="s">
        <v>48</v>
      </c>
      <c r="T119" t="s">
        <v>68</v>
      </c>
      <c r="U119" t="s">
        <v>50</v>
      </c>
      <c r="W119" t="s">
        <v>519</v>
      </c>
      <c r="X119" s="1">
        <v>45781</v>
      </c>
      <c r="Y119">
        <v>18160.61</v>
      </c>
    </row>
    <row r="120" spans="1:25" x14ac:dyDescent="0.25">
      <c r="A120" t="s">
        <v>520</v>
      </c>
      <c r="B120" t="s">
        <v>521</v>
      </c>
      <c r="C120" s="1">
        <v>45488</v>
      </c>
      <c r="D120" s="2">
        <v>8.6608796296296295E-2</v>
      </c>
      <c r="E120">
        <v>3</v>
      </c>
      <c r="F120">
        <v>33661.629999999997</v>
      </c>
      <c r="G120">
        <v>6780.52</v>
      </c>
      <c r="H120" t="s">
        <v>27</v>
      </c>
      <c r="I120" s="1">
        <v>45781</v>
      </c>
      <c r="J120" s="2">
        <v>0.71244212962962961</v>
      </c>
      <c r="K120" t="s">
        <v>28</v>
      </c>
      <c r="L120" t="s">
        <v>54</v>
      </c>
      <c r="M120" t="s">
        <v>30</v>
      </c>
      <c r="N120" t="s">
        <v>30</v>
      </c>
      <c r="O120" t="s">
        <v>28</v>
      </c>
      <c r="P120" t="s">
        <v>522</v>
      </c>
      <c r="Q120" t="s">
        <v>47</v>
      </c>
      <c r="R120" t="s">
        <v>33</v>
      </c>
      <c r="T120" t="s">
        <v>34</v>
      </c>
      <c r="U120" t="s">
        <v>77</v>
      </c>
      <c r="W120" t="s">
        <v>523</v>
      </c>
      <c r="X120" s="1">
        <v>45781</v>
      </c>
      <c r="Y120">
        <v>18418.27</v>
      </c>
    </row>
    <row r="121" spans="1:25" x14ac:dyDescent="0.25">
      <c r="A121" t="s">
        <v>524</v>
      </c>
      <c r="B121" t="s">
        <v>525</v>
      </c>
      <c r="C121" s="1">
        <v>45759</v>
      </c>
      <c r="D121" s="2">
        <v>0.55018518518518522</v>
      </c>
      <c r="E121">
        <v>2</v>
      </c>
      <c r="F121">
        <v>28497.27</v>
      </c>
      <c r="G121">
        <v>2822.35</v>
      </c>
      <c r="H121" t="s">
        <v>66</v>
      </c>
      <c r="I121" s="1">
        <v>45781</v>
      </c>
      <c r="J121" s="2">
        <v>0.72545138888888894</v>
      </c>
      <c r="K121" t="s">
        <v>30</v>
      </c>
      <c r="L121" t="s">
        <v>29</v>
      </c>
      <c r="M121" t="s">
        <v>30</v>
      </c>
      <c r="N121" t="s">
        <v>28</v>
      </c>
      <c r="O121" t="s">
        <v>28</v>
      </c>
      <c r="P121" t="s">
        <v>526</v>
      </c>
      <c r="Q121" t="s">
        <v>47</v>
      </c>
      <c r="R121" t="s">
        <v>57</v>
      </c>
      <c r="T121" t="s">
        <v>62</v>
      </c>
      <c r="U121" t="s">
        <v>77</v>
      </c>
      <c r="W121" t="s">
        <v>527</v>
      </c>
      <c r="X121" s="1">
        <v>45781</v>
      </c>
      <c r="Y121">
        <v>9502.2800000000007</v>
      </c>
    </row>
    <row r="122" spans="1:25" x14ac:dyDescent="0.25">
      <c r="A122" t="s">
        <v>528</v>
      </c>
      <c r="B122" t="s">
        <v>529</v>
      </c>
      <c r="C122" s="1">
        <v>45755</v>
      </c>
      <c r="D122" s="2">
        <v>0.44209490740740742</v>
      </c>
      <c r="E122">
        <v>5</v>
      </c>
      <c r="F122">
        <v>54774.35</v>
      </c>
      <c r="G122">
        <v>2051.41</v>
      </c>
      <c r="H122" t="s">
        <v>27</v>
      </c>
      <c r="I122" s="1">
        <v>45781</v>
      </c>
      <c r="J122" s="2">
        <v>0.26513888888888887</v>
      </c>
      <c r="K122" t="s">
        <v>30</v>
      </c>
      <c r="L122" t="s">
        <v>29</v>
      </c>
      <c r="M122" t="s">
        <v>30</v>
      </c>
      <c r="N122" t="s">
        <v>30</v>
      </c>
      <c r="O122" t="s">
        <v>30</v>
      </c>
      <c r="P122" t="s">
        <v>530</v>
      </c>
      <c r="Q122" t="s">
        <v>47</v>
      </c>
      <c r="R122" t="s">
        <v>33</v>
      </c>
      <c r="T122" t="s">
        <v>90</v>
      </c>
      <c r="U122" t="s">
        <v>77</v>
      </c>
      <c r="W122" t="s">
        <v>531</v>
      </c>
      <c r="X122" s="1">
        <v>45781</v>
      </c>
      <c r="Y122">
        <v>11520.1</v>
      </c>
    </row>
    <row r="123" spans="1:25" x14ac:dyDescent="0.25">
      <c r="A123" t="s">
        <v>532</v>
      </c>
      <c r="B123" t="s">
        <v>533</v>
      </c>
      <c r="C123" s="1">
        <v>45551</v>
      </c>
      <c r="D123" s="2">
        <v>0.43914351851851852</v>
      </c>
      <c r="E123">
        <v>8</v>
      </c>
      <c r="F123">
        <v>53021.8</v>
      </c>
      <c r="G123">
        <v>43.41</v>
      </c>
      <c r="H123" t="s">
        <v>66</v>
      </c>
      <c r="I123" s="1">
        <v>45781</v>
      </c>
      <c r="J123" s="2">
        <v>8.4791666666666668E-2</v>
      </c>
      <c r="K123" t="s">
        <v>30</v>
      </c>
      <c r="L123" t="s">
        <v>54</v>
      </c>
      <c r="M123" t="s">
        <v>30</v>
      </c>
      <c r="N123" t="s">
        <v>28</v>
      </c>
      <c r="O123" t="s">
        <v>30</v>
      </c>
      <c r="P123" t="s">
        <v>534</v>
      </c>
      <c r="Q123" t="s">
        <v>47</v>
      </c>
      <c r="R123" t="s">
        <v>42</v>
      </c>
      <c r="T123" t="s">
        <v>90</v>
      </c>
      <c r="U123" t="s">
        <v>57</v>
      </c>
      <c r="W123" t="s">
        <v>535</v>
      </c>
      <c r="X123" s="1">
        <v>45781</v>
      </c>
      <c r="Y123">
        <v>18812.82</v>
      </c>
    </row>
    <row r="124" spans="1:25" x14ac:dyDescent="0.25">
      <c r="A124" t="s">
        <v>536</v>
      </c>
      <c r="B124" t="s">
        <v>537</v>
      </c>
      <c r="C124" s="1">
        <v>45558</v>
      </c>
      <c r="D124" s="2">
        <v>0.73167824074074073</v>
      </c>
      <c r="E124">
        <v>9</v>
      </c>
      <c r="F124">
        <v>39404.42</v>
      </c>
      <c r="G124">
        <v>6063.96</v>
      </c>
      <c r="H124" t="s">
        <v>49</v>
      </c>
      <c r="I124" s="1">
        <v>45781</v>
      </c>
      <c r="J124" s="2">
        <v>0.8461805555555556</v>
      </c>
      <c r="K124" t="s">
        <v>30</v>
      </c>
      <c r="L124" t="s">
        <v>54</v>
      </c>
      <c r="M124" t="s">
        <v>30</v>
      </c>
      <c r="N124" t="s">
        <v>30</v>
      </c>
      <c r="O124" t="s">
        <v>30</v>
      </c>
      <c r="P124" t="s">
        <v>538</v>
      </c>
      <c r="Q124" t="s">
        <v>47</v>
      </c>
      <c r="R124" t="s">
        <v>42</v>
      </c>
      <c r="T124" t="s">
        <v>62</v>
      </c>
      <c r="U124" t="s">
        <v>50</v>
      </c>
      <c r="W124" t="s">
        <v>539</v>
      </c>
      <c r="X124" s="1">
        <v>45781</v>
      </c>
      <c r="Y124">
        <v>12532.65</v>
      </c>
    </row>
    <row r="125" spans="1:25" x14ac:dyDescent="0.25">
      <c r="A125" t="s">
        <v>540</v>
      </c>
      <c r="B125" t="s">
        <v>541</v>
      </c>
      <c r="C125" s="1">
        <v>45623</v>
      </c>
      <c r="D125" s="2">
        <v>0.29925925925925928</v>
      </c>
      <c r="E125">
        <v>5</v>
      </c>
      <c r="F125">
        <v>15111.56</v>
      </c>
      <c r="G125">
        <v>2249.02</v>
      </c>
      <c r="H125" t="s">
        <v>27</v>
      </c>
      <c r="I125" s="1">
        <v>45781</v>
      </c>
      <c r="J125" s="2">
        <v>0.14486111111111111</v>
      </c>
      <c r="K125" t="s">
        <v>30</v>
      </c>
      <c r="L125" t="s">
        <v>54</v>
      </c>
      <c r="M125" t="s">
        <v>28</v>
      </c>
      <c r="N125" t="s">
        <v>30</v>
      </c>
      <c r="O125" t="s">
        <v>30</v>
      </c>
      <c r="P125" t="s">
        <v>542</v>
      </c>
      <c r="Q125" t="s">
        <v>56</v>
      </c>
      <c r="R125" t="s">
        <v>33</v>
      </c>
      <c r="T125" t="s">
        <v>62</v>
      </c>
      <c r="U125" t="s">
        <v>35</v>
      </c>
      <c r="W125" t="s">
        <v>543</v>
      </c>
      <c r="X125" s="1">
        <v>45781</v>
      </c>
      <c r="Y125">
        <v>14028.27</v>
      </c>
    </row>
    <row r="126" spans="1:25" x14ac:dyDescent="0.25">
      <c r="A126" t="s">
        <v>544</v>
      </c>
      <c r="B126" t="s">
        <v>545</v>
      </c>
      <c r="C126" s="1">
        <v>45665</v>
      </c>
      <c r="D126" s="2">
        <v>0.95166666666666666</v>
      </c>
      <c r="E126">
        <v>1</v>
      </c>
      <c r="F126">
        <v>69989.05</v>
      </c>
      <c r="G126">
        <v>9274.5400000000009</v>
      </c>
      <c r="H126" t="s">
        <v>66</v>
      </c>
      <c r="I126" s="1">
        <v>45781</v>
      </c>
      <c r="J126" s="2">
        <v>0.39571759259259259</v>
      </c>
      <c r="K126" t="s">
        <v>30</v>
      </c>
      <c r="L126" t="s">
        <v>29</v>
      </c>
      <c r="M126" t="s">
        <v>28</v>
      </c>
      <c r="N126" t="s">
        <v>30</v>
      </c>
      <c r="O126" t="s">
        <v>28</v>
      </c>
      <c r="P126" t="s">
        <v>546</v>
      </c>
      <c r="Q126" t="s">
        <v>32</v>
      </c>
      <c r="R126" t="s">
        <v>42</v>
      </c>
      <c r="T126" t="s">
        <v>90</v>
      </c>
      <c r="U126" t="s">
        <v>57</v>
      </c>
      <c r="W126" t="s">
        <v>547</v>
      </c>
      <c r="X126" s="1">
        <v>45781</v>
      </c>
      <c r="Y126">
        <v>13512.22</v>
      </c>
    </row>
    <row r="127" spans="1:25" x14ac:dyDescent="0.25">
      <c r="A127" t="s">
        <v>548</v>
      </c>
      <c r="B127" t="s">
        <v>549</v>
      </c>
      <c r="C127" s="1">
        <v>45677</v>
      </c>
      <c r="D127" s="2">
        <v>0.19616898148148149</v>
      </c>
      <c r="E127">
        <v>2</v>
      </c>
      <c r="F127">
        <v>26045.43</v>
      </c>
      <c r="G127">
        <v>378.29</v>
      </c>
      <c r="H127" t="s">
        <v>39</v>
      </c>
      <c r="I127" s="1">
        <v>45781</v>
      </c>
      <c r="J127" s="2">
        <v>0.49490740740740741</v>
      </c>
      <c r="K127" t="s">
        <v>30</v>
      </c>
      <c r="L127" t="s">
        <v>29</v>
      </c>
      <c r="M127" t="s">
        <v>30</v>
      </c>
      <c r="N127" t="s">
        <v>30</v>
      </c>
      <c r="O127" t="s">
        <v>30</v>
      </c>
      <c r="P127" t="s">
        <v>550</v>
      </c>
      <c r="Q127" t="s">
        <v>56</v>
      </c>
      <c r="R127" t="s">
        <v>33</v>
      </c>
      <c r="T127" t="s">
        <v>68</v>
      </c>
      <c r="U127" t="s">
        <v>77</v>
      </c>
      <c r="W127" t="s">
        <v>551</v>
      </c>
      <c r="X127" s="1">
        <v>45781</v>
      </c>
      <c r="Y127">
        <v>13078.25</v>
      </c>
    </row>
    <row r="128" spans="1:25" x14ac:dyDescent="0.25">
      <c r="A128" t="s">
        <v>552</v>
      </c>
      <c r="B128" t="s">
        <v>553</v>
      </c>
      <c r="C128" s="1">
        <v>45743</v>
      </c>
      <c r="D128" s="2">
        <v>0.59841435185185188</v>
      </c>
      <c r="E128">
        <v>10</v>
      </c>
      <c r="F128">
        <v>63951.19</v>
      </c>
      <c r="G128">
        <v>62.11</v>
      </c>
      <c r="H128" t="s">
        <v>27</v>
      </c>
      <c r="I128" s="1">
        <v>45781</v>
      </c>
      <c r="J128" s="2">
        <v>0.3104513888888889</v>
      </c>
      <c r="K128" t="s">
        <v>28</v>
      </c>
      <c r="L128" t="s">
        <v>54</v>
      </c>
      <c r="M128" t="s">
        <v>30</v>
      </c>
      <c r="N128" t="s">
        <v>30</v>
      </c>
      <c r="O128" t="s">
        <v>30</v>
      </c>
      <c r="P128" t="s">
        <v>554</v>
      </c>
      <c r="Q128" t="s">
        <v>32</v>
      </c>
      <c r="R128" t="s">
        <v>48</v>
      </c>
      <c r="T128" t="s">
        <v>90</v>
      </c>
      <c r="U128" t="s">
        <v>50</v>
      </c>
      <c r="W128" t="s">
        <v>555</v>
      </c>
      <c r="X128" s="1">
        <v>45781</v>
      </c>
      <c r="Y128">
        <v>17064.3</v>
      </c>
    </row>
    <row r="129" spans="1:25" x14ac:dyDescent="0.25">
      <c r="A129" t="s">
        <v>556</v>
      </c>
      <c r="B129" t="s">
        <v>557</v>
      </c>
      <c r="C129" s="1">
        <v>45533</v>
      </c>
      <c r="D129" s="2">
        <v>0.91929398148148145</v>
      </c>
      <c r="E129">
        <v>8</v>
      </c>
      <c r="F129">
        <v>72868.460000000006</v>
      </c>
      <c r="G129">
        <v>3048.54</v>
      </c>
      <c r="H129" t="s">
        <v>27</v>
      </c>
      <c r="I129" s="1">
        <v>45781</v>
      </c>
      <c r="J129" s="2">
        <v>0.72271990740740744</v>
      </c>
      <c r="K129" t="s">
        <v>30</v>
      </c>
      <c r="L129" t="s">
        <v>29</v>
      </c>
      <c r="M129" t="s">
        <v>28</v>
      </c>
      <c r="N129" t="s">
        <v>30</v>
      </c>
      <c r="O129" t="s">
        <v>28</v>
      </c>
      <c r="P129" t="s">
        <v>558</v>
      </c>
      <c r="Q129" t="s">
        <v>56</v>
      </c>
      <c r="R129" t="s">
        <v>42</v>
      </c>
      <c r="T129" t="s">
        <v>90</v>
      </c>
      <c r="U129" t="s">
        <v>50</v>
      </c>
      <c r="W129" t="s">
        <v>559</v>
      </c>
      <c r="X129" s="1">
        <v>45781</v>
      </c>
      <c r="Y129">
        <v>5093.91</v>
      </c>
    </row>
    <row r="130" spans="1:25" x14ac:dyDescent="0.25">
      <c r="A130" t="s">
        <v>560</v>
      </c>
      <c r="B130" t="s">
        <v>561</v>
      </c>
      <c r="C130" s="1">
        <v>45750</v>
      </c>
      <c r="D130" s="2">
        <v>0.48074074074074075</v>
      </c>
      <c r="E130">
        <v>10</v>
      </c>
      <c r="F130">
        <v>14066.27</v>
      </c>
      <c r="G130">
        <v>2435.4899999999998</v>
      </c>
      <c r="H130" t="s">
        <v>66</v>
      </c>
      <c r="I130" s="1">
        <v>45781</v>
      </c>
      <c r="J130" s="2">
        <v>0.83920138888888884</v>
      </c>
      <c r="K130" t="s">
        <v>28</v>
      </c>
      <c r="L130" t="s">
        <v>54</v>
      </c>
      <c r="M130" t="s">
        <v>28</v>
      </c>
      <c r="N130" t="s">
        <v>30</v>
      </c>
      <c r="O130" t="s">
        <v>30</v>
      </c>
      <c r="P130" t="s">
        <v>562</v>
      </c>
      <c r="Q130" t="s">
        <v>47</v>
      </c>
      <c r="R130" t="s">
        <v>33</v>
      </c>
      <c r="T130" t="s">
        <v>68</v>
      </c>
      <c r="U130" t="s">
        <v>77</v>
      </c>
      <c r="W130" t="s">
        <v>563</v>
      </c>
      <c r="X130" s="1">
        <v>45781</v>
      </c>
      <c r="Y130">
        <v>13046.53</v>
      </c>
    </row>
    <row r="131" spans="1:25" x14ac:dyDescent="0.25">
      <c r="A131" t="s">
        <v>564</v>
      </c>
      <c r="B131" t="s">
        <v>565</v>
      </c>
      <c r="C131" s="1">
        <v>45543</v>
      </c>
      <c r="D131" s="2">
        <v>0.25518518518518518</v>
      </c>
      <c r="E131">
        <v>7</v>
      </c>
      <c r="F131">
        <v>10242.49</v>
      </c>
      <c r="G131">
        <v>4923.43</v>
      </c>
      <c r="H131" t="s">
        <v>66</v>
      </c>
      <c r="I131" s="1">
        <v>45781</v>
      </c>
      <c r="J131" s="2">
        <v>0.86993055555555554</v>
      </c>
      <c r="K131" t="s">
        <v>30</v>
      </c>
      <c r="L131" t="s">
        <v>54</v>
      </c>
      <c r="M131" t="s">
        <v>30</v>
      </c>
      <c r="N131" t="s">
        <v>28</v>
      </c>
      <c r="O131" t="s">
        <v>30</v>
      </c>
      <c r="P131" t="s">
        <v>566</v>
      </c>
      <c r="Q131" t="s">
        <v>32</v>
      </c>
      <c r="R131" t="s">
        <v>48</v>
      </c>
      <c r="T131" t="s">
        <v>62</v>
      </c>
      <c r="U131" t="s">
        <v>50</v>
      </c>
      <c r="W131" t="s">
        <v>567</v>
      </c>
      <c r="X131" s="1">
        <v>45781</v>
      </c>
      <c r="Y131">
        <v>7501.62</v>
      </c>
    </row>
    <row r="132" spans="1:25" x14ac:dyDescent="0.25">
      <c r="A132" t="s">
        <v>568</v>
      </c>
      <c r="B132" t="s">
        <v>569</v>
      </c>
      <c r="C132" s="1">
        <v>45756</v>
      </c>
      <c r="D132" s="2">
        <v>0.85510416666666667</v>
      </c>
      <c r="E132">
        <v>2</v>
      </c>
      <c r="F132">
        <v>88822.88</v>
      </c>
      <c r="G132">
        <v>7820.58</v>
      </c>
      <c r="H132" t="s">
        <v>66</v>
      </c>
      <c r="I132" s="1">
        <v>45781</v>
      </c>
      <c r="J132" s="2">
        <v>0.8627083333333333</v>
      </c>
      <c r="K132" t="s">
        <v>28</v>
      </c>
      <c r="L132" t="s">
        <v>54</v>
      </c>
      <c r="M132" t="s">
        <v>28</v>
      </c>
      <c r="N132" t="s">
        <v>28</v>
      </c>
      <c r="O132" t="s">
        <v>30</v>
      </c>
      <c r="P132" t="s">
        <v>570</v>
      </c>
      <c r="Q132" t="s">
        <v>41</v>
      </c>
      <c r="R132" t="s">
        <v>48</v>
      </c>
      <c r="T132" t="s">
        <v>49</v>
      </c>
      <c r="U132" t="s">
        <v>50</v>
      </c>
      <c r="W132" t="s">
        <v>571</v>
      </c>
      <c r="X132" s="1">
        <v>45781</v>
      </c>
      <c r="Y132">
        <v>14738.18</v>
      </c>
    </row>
    <row r="133" spans="1:25" x14ac:dyDescent="0.25">
      <c r="A133" t="s">
        <v>572</v>
      </c>
      <c r="B133" t="s">
        <v>573</v>
      </c>
      <c r="C133" s="1">
        <v>45538</v>
      </c>
      <c r="D133" s="2">
        <v>0.31290509259259258</v>
      </c>
      <c r="E133">
        <v>4</v>
      </c>
      <c r="F133">
        <v>37065.089999999997</v>
      </c>
      <c r="G133">
        <v>4537.8999999999996</v>
      </c>
      <c r="H133" t="s">
        <v>49</v>
      </c>
      <c r="I133" s="1">
        <v>45781</v>
      </c>
      <c r="J133" s="2">
        <v>0.51030092592592591</v>
      </c>
      <c r="K133" t="s">
        <v>30</v>
      </c>
      <c r="L133" t="s">
        <v>29</v>
      </c>
      <c r="M133" t="s">
        <v>30</v>
      </c>
      <c r="N133" t="s">
        <v>30</v>
      </c>
      <c r="O133" t="s">
        <v>30</v>
      </c>
      <c r="P133" t="s">
        <v>574</v>
      </c>
      <c r="Q133" t="s">
        <v>47</v>
      </c>
      <c r="R133" t="s">
        <v>48</v>
      </c>
      <c r="T133" t="s">
        <v>68</v>
      </c>
      <c r="U133" t="s">
        <v>77</v>
      </c>
      <c r="W133" t="s">
        <v>575</v>
      </c>
      <c r="X133" s="1">
        <v>45781</v>
      </c>
      <c r="Y133">
        <v>14784.93</v>
      </c>
    </row>
    <row r="134" spans="1:25" x14ac:dyDescent="0.25">
      <c r="A134" t="s">
        <v>576</v>
      </c>
      <c r="B134" t="s">
        <v>577</v>
      </c>
      <c r="C134" s="1">
        <v>45777</v>
      </c>
      <c r="D134" s="2">
        <v>0.14688657407407407</v>
      </c>
      <c r="E134">
        <v>10</v>
      </c>
      <c r="F134">
        <v>33048.32</v>
      </c>
      <c r="G134">
        <v>2890.31</v>
      </c>
      <c r="H134" t="s">
        <v>66</v>
      </c>
      <c r="I134" s="1">
        <v>45781</v>
      </c>
      <c r="J134" s="2">
        <v>0.78517361111111106</v>
      </c>
      <c r="K134" t="s">
        <v>30</v>
      </c>
      <c r="L134" t="s">
        <v>54</v>
      </c>
      <c r="M134" t="s">
        <v>28</v>
      </c>
      <c r="N134" t="s">
        <v>30</v>
      </c>
      <c r="O134" t="s">
        <v>28</v>
      </c>
      <c r="P134" t="s">
        <v>578</v>
      </c>
      <c r="Q134" t="s">
        <v>32</v>
      </c>
      <c r="R134" t="s">
        <v>42</v>
      </c>
      <c r="T134" t="s">
        <v>90</v>
      </c>
      <c r="U134" t="s">
        <v>50</v>
      </c>
      <c r="W134" t="s">
        <v>579</v>
      </c>
      <c r="X134" s="1">
        <v>45781</v>
      </c>
      <c r="Y134">
        <v>2716.46</v>
      </c>
    </row>
    <row r="135" spans="1:25" x14ac:dyDescent="0.25">
      <c r="A135" t="s">
        <v>580</v>
      </c>
      <c r="B135" t="s">
        <v>581</v>
      </c>
      <c r="C135" s="1">
        <v>45654</v>
      </c>
      <c r="D135" s="2">
        <v>0.58945601851851848</v>
      </c>
      <c r="E135">
        <v>2</v>
      </c>
      <c r="F135">
        <v>19561.54</v>
      </c>
      <c r="G135">
        <v>9278.1200000000008</v>
      </c>
      <c r="H135" t="s">
        <v>27</v>
      </c>
      <c r="I135" s="1">
        <v>45781</v>
      </c>
      <c r="J135" s="2">
        <v>0.49829861111111112</v>
      </c>
      <c r="K135" t="s">
        <v>28</v>
      </c>
      <c r="L135" t="s">
        <v>29</v>
      </c>
      <c r="M135" t="s">
        <v>28</v>
      </c>
      <c r="N135" t="s">
        <v>30</v>
      </c>
      <c r="O135" t="s">
        <v>28</v>
      </c>
      <c r="P135" t="s">
        <v>582</v>
      </c>
      <c r="Q135" t="s">
        <v>47</v>
      </c>
      <c r="R135" t="s">
        <v>42</v>
      </c>
      <c r="T135" t="s">
        <v>68</v>
      </c>
      <c r="U135" t="s">
        <v>57</v>
      </c>
      <c r="W135" t="s">
        <v>583</v>
      </c>
      <c r="X135" s="1">
        <v>45781</v>
      </c>
      <c r="Y135">
        <v>12039.34</v>
      </c>
    </row>
    <row r="136" spans="1:25" x14ac:dyDescent="0.25">
      <c r="A136" t="s">
        <v>584</v>
      </c>
      <c r="B136" t="s">
        <v>585</v>
      </c>
      <c r="C136" s="1">
        <v>45741</v>
      </c>
      <c r="D136" s="2">
        <v>0.48888888888888887</v>
      </c>
      <c r="E136">
        <v>4</v>
      </c>
      <c r="F136">
        <v>82968.179999999993</v>
      </c>
      <c r="G136">
        <v>6572.2</v>
      </c>
      <c r="H136" t="s">
        <v>66</v>
      </c>
      <c r="I136" s="1">
        <v>45781</v>
      </c>
      <c r="J136" s="2">
        <v>0.47842592592592592</v>
      </c>
      <c r="K136" t="s">
        <v>30</v>
      </c>
      <c r="L136" t="s">
        <v>29</v>
      </c>
      <c r="M136" t="s">
        <v>28</v>
      </c>
      <c r="N136" t="s">
        <v>30</v>
      </c>
      <c r="O136" t="s">
        <v>30</v>
      </c>
      <c r="P136" t="s">
        <v>586</v>
      </c>
      <c r="Q136" t="s">
        <v>41</v>
      </c>
      <c r="R136" t="s">
        <v>48</v>
      </c>
      <c r="T136" t="s">
        <v>62</v>
      </c>
      <c r="U136" t="s">
        <v>77</v>
      </c>
      <c r="W136" t="s">
        <v>587</v>
      </c>
      <c r="X136" s="1">
        <v>45781</v>
      </c>
      <c r="Y136">
        <v>6433.95</v>
      </c>
    </row>
    <row r="137" spans="1:25" x14ac:dyDescent="0.25">
      <c r="A137" t="s">
        <v>588</v>
      </c>
      <c r="B137" t="s">
        <v>589</v>
      </c>
      <c r="C137" s="1">
        <v>45706</v>
      </c>
      <c r="D137" s="2">
        <v>0.24369212962962963</v>
      </c>
      <c r="E137">
        <v>4</v>
      </c>
      <c r="F137">
        <v>73208.47</v>
      </c>
      <c r="G137">
        <v>5982.12</v>
      </c>
      <c r="H137" t="s">
        <v>27</v>
      </c>
      <c r="I137" s="1">
        <v>45781</v>
      </c>
      <c r="J137" s="2">
        <v>0.16899305555555555</v>
      </c>
      <c r="K137" t="s">
        <v>28</v>
      </c>
      <c r="L137" t="s">
        <v>29</v>
      </c>
      <c r="M137" t="s">
        <v>28</v>
      </c>
      <c r="N137" t="s">
        <v>30</v>
      </c>
      <c r="O137" t="s">
        <v>30</v>
      </c>
      <c r="P137" t="s">
        <v>590</v>
      </c>
      <c r="Q137" t="s">
        <v>47</v>
      </c>
      <c r="R137" t="s">
        <v>57</v>
      </c>
      <c r="T137" t="s">
        <v>62</v>
      </c>
      <c r="U137" t="s">
        <v>50</v>
      </c>
      <c r="W137" t="s">
        <v>591</v>
      </c>
      <c r="X137" s="1">
        <v>45781</v>
      </c>
      <c r="Y137">
        <v>9587.74</v>
      </c>
    </row>
    <row r="138" spans="1:25" x14ac:dyDescent="0.25">
      <c r="A138" t="s">
        <v>592</v>
      </c>
      <c r="B138" t="s">
        <v>593</v>
      </c>
      <c r="C138" s="1">
        <v>45621</v>
      </c>
      <c r="D138" s="2">
        <v>0.30951388888888887</v>
      </c>
      <c r="E138">
        <v>7</v>
      </c>
      <c r="F138">
        <v>37516.839999999997</v>
      </c>
      <c r="G138">
        <v>5309.93</v>
      </c>
      <c r="H138" t="s">
        <v>49</v>
      </c>
      <c r="I138" s="1">
        <v>45781</v>
      </c>
      <c r="J138" s="2">
        <v>2.6898148148148147E-2</v>
      </c>
      <c r="K138" t="s">
        <v>28</v>
      </c>
      <c r="L138" t="s">
        <v>29</v>
      </c>
      <c r="M138" t="s">
        <v>28</v>
      </c>
      <c r="N138" t="s">
        <v>30</v>
      </c>
      <c r="O138" t="s">
        <v>28</v>
      </c>
      <c r="P138" t="s">
        <v>594</v>
      </c>
      <c r="Q138" t="s">
        <v>47</v>
      </c>
      <c r="R138" t="s">
        <v>33</v>
      </c>
      <c r="T138" t="s">
        <v>62</v>
      </c>
      <c r="U138" t="s">
        <v>35</v>
      </c>
      <c r="W138" t="s">
        <v>595</v>
      </c>
      <c r="X138" s="1">
        <v>45781</v>
      </c>
      <c r="Y138">
        <v>4078.51</v>
      </c>
    </row>
    <row r="139" spans="1:25" x14ac:dyDescent="0.25">
      <c r="A139" t="s">
        <v>596</v>
      </c>
      <c r="B139" t="s">
        <v>597</v>
      </c>
      <c r="C139" s="1">
        <v>45482</v>
      </c>
      <c r="D139" s="2">
        <v>0.82974537037037033</v>
      </c>
      <c r="E139">
        <v>7</v>
      </c>
      <c r="F139">
        <v>13512.69</v>
      </c>
      <c r="G139">
        <v>9899.36</v>
      </c>
      <c r="H139" t="s">
        <v>49</v>
      </c>
      <c r="I139" s="1">
        <v>45781</v>
      </c>
      <c r="J139" s="2">
        <v>0.58347222222222217</v>
      </c>
      <c r="K139" t="s">
        <v>30</v>
      </c>
      <c r="L139" t="s">
        <v>54</v>
      </c>
      <c r="M139" t="s">
        <v>30</v>
      </c>
      <c r="N139" t="s">
        <v>30</v>
      </c>
      <c r="O139" t="s">
        <v>30</v>
      </c>
      <c r="P139" t="s">
        <v>598</v>
      </c>
      <c r="Q139" t="s">
        <v>56</v>
      </c>
      <c r="R139" t="s">
        <v>57</v>
      </c>
      <c r="T139" t="s">
        <v>68</v>
      </c>
      <c r="U139" t="s">
        <v>35</v>
      </c>
      <c r="W139" t="s">
        <v>599</v>
      </c>
      <c r="X139" s="1">
        <v>45781</v>
      </c>
      <c r="Y139">
        <v>333.71</v>
      </c>
    </row>
    <row r="140" spans="1:25" x14ac:dyDescent="0.25">
      <c r="A140" t="s">
        <v>600</v>
      </c>
      <c r="B140" t="s">
        <v>601</v>
      </c>
      <c r="C140" s="1">
        <v>45470</v>
      </c>
      <c r="D140" s="2">
        <v>0.59750000000000003</v>
      </c>
      <c r="E140">
        <v>5</v>
      </c>
      <c r="F140">
        <v>55404.29</v>
      </c>
      <c r="G140">
        <v>6480.69</v>
      </c>
      <c r="H140" t="s">
        <v>39</v>
      </c>
      <c r="I140" s="1">
        <v>45781</v>
      </c>
      <c r="J140" s="2">
        <v>0.2071875</v>
      </c>
      <c r="K140" t="s">
        <v>28</v>
      </c>
      <c r="L140" t="s">
        <v>29</v>
      </c>
      <c r="M140" t="s">
        <v>30</v>
      </c>
      <c r="N140" t="s">
        <v>28</v>
      </c>
      <c r="O140" t="s">
        <v>30</v>
      </c>
      <c r="P140" t="s">
        <v>602</v>
      </c>
      <c r="Q140" t="s">
        <v>32</v>
      </c>
      <c r="R140" t="s">
        <v>33</v>
      </c>
      <c r="T140" t="s">
        <v>90</v>
      </c>
      <c r="U140" t="s">
        <v>77</v>
      </c>
      <c r="W140" t="s">
        <v>603</v>
      </c>
      <c r="X140" s="1">
        <v>45781</v>
      </c>
      <c r="Y140">
        <v>675.38</v>
      </c>
    </row>
    <row r="141" spans="1:25" x14ac:dyDescent="0.25">
      <c r="A141" t="s">
        <v>604</v>
      </c>
      <c r="B141" t="s">
        <v>605</v>
      </c>
      <c r="C141" s="1">
        <v>45513</v>
      </c>
      <c r="D141" s="2">
        <v>0.8222800925925926</v>
      </c>
      <c r="E141">
        <v>4</v>
      </c>
      <c r="F141">
        <v>31667.46</v>
      </c>
      <c r="G141">
        <v>7498.1</v>
      </c>
      <c r="H141" t="s">
        <v>66</v>
      </c>
      <c r="I141" s="1">
        <v>45781</v>
      </c>
      <c r="J141" s="2">
        <v>0.72621527777777772</v>
      </c>
      <c r="K141" t="s">
        <v>30</v>
      </c>
      <c r="L141" t="s">
        <v>54</v>
      </c>
      <c r="M141" t="s">
        <v>28</v>
      </c>
      <c r="N141" t="s">
        <v>28</v>
      </c>
      <c r="O141" t="s">
        <v>28</v>
      </c>
      <c r="P141" t="s">
        <v>606</v>
      </c>
      <c r="Q141" t="s">
        <v>56</v>
      </c>
      <c r="R141" t="s">
        <v>33</v>
      </c>
      <c r="T141" t="s">
        <v>34</v>
      </c>
      <c r="U141" t="s">
        <v>50</v>
      </c>
      <c r="W141" t="s">
        <v>607</v>
      </c>
      <c r="X141" s="1">
        <v>45781</v>
      </c>
      <c r="Y141">
        <v>4563.26</v>
      </c>
    </row>
    <row r="142" spans="1:25" x14ac:dyDescent="0.25">
      <c r="A142" t="s">
        <v>608</v>
      </c>
      <c r="B142" t="s">
        <v>609</v>
      </c>
      <c r="C142" s="1">
        <v>45586</v>
      </c>
      <c r="D142" s="2">
        <v>0.83815972222222224</v>
      </c>
      <c r="E142">
        <v>7</v>
      </c>
      <c r="F142">
        <v>16717.07</v>
      </c>
      <c r="G142">
        <v>8546.3700000000008</v>
      </c>
      <c r="H142" t="s">
        <v>39</v>
      </c>
      <c r="I142" s="1">
        <v>45781</v>
      </c>
      <c r="J142" s="2">
        <v>0.25807870370370373</v>
      </c>
      <c r="K142" t="s">
        <v>28</v>
      </c>
      <c r="L142" t="s">
        <v>29</v>
      </c>
      <c r="M142" t="s">
        <v>28</v>
      </c>
      <c r="N142" t="s">
        <v>28</v>
      </c>
      <c r="O142" t="s">
        <v>28</v>
      </c>
      <c r="P142" t="s">
        <v>610</v>
      </c>
      <c r="Q142" t="s">
        <v>47</v>
      </c>
      <c r="R142" t="s">
        <v>33</v>
      </c>
      <c r="T142" t="s">
        <v>68</v>
      </c>
      <c r="U142" t="s">
        <v>50</v>
      </c>
      <c r="W142" t="s">
        <v>611</v>
      </c>
      <c r="X142" s="1">
        <v>45781</v>
      </c>
      <c r="Y142">
        <v>14623.95</v>
      </c>
    </row>
    <row r="143" spans="1:25" x14ac:dyDescent="0.25">
      <c r="A143" t="s">
        <v>612</v>
      </c>
      <c r="B143" t="s">
        <v>613</v>
      </c>
      <c r="C143" s="1">
        <v>45727</v>
      </c>
      <c r="D143" s="2">
        <v>0.7485532407407407</v>
      </c>
      <c r="E143">
        <v>4</v>
      </c>
      <c r="F143">
        <v>42214.77</v>
      </c>
      <c r="G143">
        <v>2666.93</v>
      </c>
      <c r="H143" t="s">
        <v>39</v>
      </c>
      <c r="I143" s="1">
        <v>45781</v>
      </c>
      <c r="J143" s="2">
        <v>2.7314814814814816E-2</v>
      </c>
      <c r="K143" t="s">
        <v>30</v>
      </c>
      <c r="L143" t="s">
        <v>29</v>
      </c>
      <c r="M143" t="s">
        <v>28</v>
      </c>
      <c r="N143" t="s">
        <v>30</v>
      </c>
      <c r="O143" t="s">
        <v>30</v>
      </c>
      <c r="P143" t="s">
        <v>614</v>
      </c>
      <c r="Q143" t="s">
        <v>56</v>
      </c>
      <c r="R143" t="s">
        <v>33</v>
      </c>
      <c r="T143" t="s">
        <v>49</v>
      </c>
      <c r="U143" t="s">
        <v>77</v>
      </c>
      <c r="W143" t="s">
        <v>615</v>
      </c>
      <c r="X143" s="1">
        <v>45781</v>
      </c>
      <c r="Y143">
        <v>565.80999999999995</v>
      </c>
    </row>
    <row r="144" spans="1:25" x14ac:dyDescent="0.25">
      <c r="A144" t="s">
        <v>616</v>
      </c>
      <c r="B144" t="s">
        <v>617</v>
      </c>
      <c r="C144" s="1">
        <v>45588</v>
      </c>
      <c r="D144" s="2">
        <v>5.7060185185185186E-2</v>
      </c>
      <c r="E144">
        <v>10</v>
      </c>
      <c r="F144">
        <v>3404.6</v>
      </c>
      <c r="G144">
        <v>5611.14</v>
      </c>
      <c r="H144" t="s">
        <v>27</v>
      </c>
      <c r="I144" s="1">
        <v>45781</v>
      </c>
      <c r="J144" s="2">
        <v>7.0497685185185191E-2</v>
      </c>
      <c r="K144" t="s">
        <v>28</v>
      </c>
      <c r="L144" t="s">
        <v>29</v>
      </c>
      <c r="M144" t="s">
        <v>30</v>
      </c>
      <c r="N144" t="s">
        <v>30</v>
      </c>
      <c r="O144" t="s">
        <v>28</v>
      </c>
      <c r="P144" t="s">
        <v>618</v>
      </c>
      <c r="Q144" t="s">
        <v>32</v>
      </c>
      <c r="R144" t="s">
        <v>48</v>
      </c>
      <c r="T144" t="s">
        <v>68</v>
      </c>
      <c r="U144" t="s">
        <v>50</v>
      </c>
      <c r="W144" t="s">
        <v>619</v>
      </c>
      <c r="X144" s="1">
        <v>45781</v>
      </c>
      <c r="Y144">
        <v>17651.099999999999</v>
      </c>
    </row>
    <row r="145" spans="1:25" x14ac:dyDescent="0.25">
      <c r="A145" t="s">
        <v>620</v>
      </c>
      <c r="B145" t="s">
        <v>621</v>
      </c>
      <c r="C145" s="1">
        <v>45537</v>
      </c>
      <c r="D145" s="2">
        <v>9.4178240740740743E-2</v>
      </c>
      <c r="E145">
        <v>9</v>
      </c>
      <c r="F145">
        <v>92082.33</v>
      </c>
      <c r="G145">
        <v>8328.41</v>
      </c>
      <c r="H145" t="s">
        <v>66</v>
      </c>
      <c r="I145" s="1">
        <v>45781</v>
      </c>
      <c r="J145" s="2">
        <v>0.69533564814814819</v>
      </c>
      <c r="K145" t="s">
        <v>30</v>
      </c>
      <c r="L145" t="s">
        <v>29</v>
      </c>
      <c r="M145" t="s">
        <v>30</v>
      </c>
      <c r="N145" t="s">
        <v>28</v>
      </c>
      <c r="O145" t="s">
        <v>28</v>
      </c>
      <c r="P145" t="s">
        <v>622</v>
      </c>
      <c r="Q145" t="s">
        <v>41</v>
      </c>
      <c r="R145" t="s">
        <v>57</v>
      </c>
      <c r="T145" t="s">
        <v>90</v>
      </c>
      <c r="U145" t="s">
        <v>50</v>
      </c>
      <c r="W145" t="s">
        <v>623</v>
      </c>
      <c r="X145" s="1">
        <v>45781</v>
      </c>
      <c r="Y145">
        <v>11727.38</v>
      </c>
    </row>
    <row r="146" spans="1:25" x14ac:dyDescent="0.25">
      <c r="A146" t="s">
        <v>624</v>
      </c>
      <c r="B146" t="s">
        <v>625</v>
      </c>
      <c r="C146" s="1">
        <v>45755</v>
      </c>
      <c r="D146" s="2">
        <v>0.61813657407407407</v>
      </c>
      <c r="E146">
        <v>7</v>
      </c>
      <c r="F146">
        <v>57474.85</v>
      </c>
      <c r="G146">
        <v>3782.13</v>
      </c>
      <c r="H146" t="s">
        <v>66</v>
      </c>
      <c r="I146" s="1">
        <v>45781</v>
      </c>
      <c r="J146" s="2">
        <v>8.8391203703703708E-2</v>
      </c>
      <c r="K146" t="s">
        <v>30</v>
      </c>
      <c r="L146" t="s">
        <v>29</v>
      </c>
      <c r="M146" t="s">
        <v>28</v>
      </c>
      <c r="N146" t="s">
        <v>30</v>
      </c>
      <c r="O146" t="s">
        <v>28</v>
      </c>
      <c r="P146" t="s">
        <v>626</v>
      </c>
      <c r="Q146" t="s">
        <v>47</v>
      </c>
      <c r="R146" t="s">
        <v>57</v>
      </c>
      <c r="T146" t="s">
        <v>90</v>
      </c>
      <c r="U146" t="s">
        <v>57</v>
      </c>
      <c r="W146" t="s">
        <v>627</v>
      </c>
      <c r="X146" s="1">
        <v>45781</v>
      </c>
      <c r="Y146">
        <v>16794.03</v>
      </c>
    </row>
    <row r="147" spans="1:25" x14ac:dyDescent="0.25">
      <c r="A147" t="s">
        <v>628</v>
      </c>
      <c r="B147" t="s">
        <v>629</v>
      </c>
      <c r="C147" s="1">
        <v>45527</v>
      </c>
      <c r="D147" s="2">
        <v>0.67424768518518519</v>
      </c>
      <c r="E147">
        <v>8</v>
      </c>
      <c r="F147">
        <v>89895.37</v>
      </c>
      <c r="G147">
        <v>6229.99</v>
      </c>
      <c r="H147" t="s">
        <v>66</v>
      </c>
      <c r="I147" s="1">
        <v>45781</v>
      </c>
      <c r="J147" s="2">
        <v>0.23402777777777778</v>
      </c>
      <c r="K147" t="s">
        <v>30</v>
      </c>
      <c r="L147" t="s">
        <v>54</v>
      </c>
      <c r="M147" t="s">
        <v>28</v>
      </c>
      <c r="N147" t="s">
        <v>30</v>
      </c>
      <c r="O147" t="s">
        <v>30</v>
      </c>
      <c r="P147" t="s">
        <v>630</v>
      </c>
      <c r="Q147" t="s">
        <v>56</v>
      </c>
      <c r="R147" t="s">
        <v>33</v>
      </c>
      <c r="T147" t="s">
        <v>34</v>
      </c>
      <c r="U147" t="s">
        <v>57</v>
      </c>
      <c r="W147" t="s">
        <v>631</v>
      </c>
      <c r="X147" s="1">
        <v>45781</v>
      </c>
      <c r="Y147">
        <v>13673.3</v>
      </c>
    </row>
    <row r="148" spans="1:25" x14ac:dyDescent="0.25">
      <c r="A148" t="s">
        <v>632</v>
      </c>
      <c r="B148" t="s">
        <v>633</v>
      </c>
      <c r="C148" s="1">
        <v>45494</v>
      </c>
      <c r="D148" s="2">
        <v>0.56260416666666668</v>
      </c>
      <c r="E148">
        <v>2</v>
      </c>
      <c r="F148">
        <v>12636.22</v>
      </c>
      <c r="G148">
        <v>5597.39</v>
      </c>
      <c r="H148" t="s">
        <v>39</v>
      </c>
      <c r="I148" s="1">
        <v>45781</v>
      </c>
      <c r="J148" s="2">
        <v>0.21226851851851852</v>
      </c>
      <c r="K148" t="s">
        <v>30</v>
      </c>
      <c r="L148" t="s">
        <v>29</v>
      </c>
      <c r="M148" t="s">
        <v>28</v>
      </c>
      <c r="N148" t="s">
        <v>30</v>
      </c>
      <c r="O148" t="s">
        <v>30</v>
      </c>
      <c r="P148" t="s">
        <v>634</v>
      </c>
      <c r="Q148" t="s">
        <v>56</v>
      </c>
      <c r="R148" t="s">
        <v>57</v>
      </c>
      <c r="T148" t="s">
        <v>90</v>
      </c>
      <c r="U148" t="s">
        <v>77</v>
      </c>
      <c r="W148" t="s">
        <v>635</v>
      </c>
      <c r="X148" s="1">
        <v>45781</v>
      </c>
      <c r="Y148">
        <v>13318.5</v>
      </c>
    </row>
    <row r="149" spans="1:25" x14ac:dyDescent="0.25">
      <c r="A149" t="s">
        <v>636</v>
      </c>
      <c r="B149" t="s">
        <v>637</v>
      </c>
      <c r="C149" s="1">
        <v>45543</v>
      </c>
      <c r="D149" s="2">
        <v>0.84703703703703703</v>
      </c>
      <c r="E149">
        <v>6</v>
      </c>
      <c r="F149">
        <v>46091.8</v>
      </c>
      <c r="G149">
        <v>5032.95</v>
      </c>
      <c r="H149" t="s">
        <v>39</v>
      </c>
      <c r="I149" s="1">
        <v>45781</v>
      </c>
      <c r="J149" s="2">
        <v>0.62353009259259262</v>
      </c>
      <c r="K149" t="s">
        <v>28</v>
      </c>
      <c r="L149" t="s">
        <v>29</v>
      </c>
      <c r="M149" t="s">
        <v>30</v>
      </c>
      <c r="N149" t="s">
        <v>28</v>
      </c>
      <c r="O149" t="s">
        <v>28</v>
      </c>
      <c r="P149" t="s">
        <v>638</v>
      </c>
      <c r="Q149" t="s">
        <v>41</v>
      </c>
      <c r="R149" t="s">
        <v>33</v>
      </c>
      <c r="T149" t="s">
        <v>68</v>
      </c>
      <c r="U149" t="s">
        <v>35</v>
      </c>
      <c r="W149" t="s">
        <v>639</v>
      </c>
      <c r="X149" s="1">
        <v>45781</v>
      </c>
      <c r="Y149">
        <v>279.39</v>
      </c>
    </row>
    <row r="150" spans="1:25" x14ac:dyDescent="0.25">
      <c r="A150" t="s">
        <v>640</v>
      </c>
      <c r="B150" t="s">
        <v>641</v>
      </c>
      <c r="C150" s="1">
        <v>45733</v>
      </c>
      <c r="D150" s="2">
        <v>0.85467592592592589</v>
      </c>
      <c r="E150">
        <v>8</v>
      </c>
      <c r="F150">
        <v>48884.62</v>
      </c>
      <c r="G150">
        <v>6252.44</v>
      </c>
      <c r="H150" t="s">
        <v>27</v>
      </c>
      <c r="I150" s="1">
        <v>45781</v>
      </c>
      <c r="J150" s="2">
        <v>0.6816550925925926</v>
      </c>
      <c r="K150" t="s">
        <v>28</v>
      </c>
      <c r="L150" t="s">
        <v>54</v>
      </c>
      <c r="M150" t="s">
        <v>30</v>
      </c>
      <c r="N150" t="s">
        <v>28</v>
      </c>
      <c r="O150" t="s">
        <v>30</v>
      </c>
      <c r="P150" t="s">
        <v>642</v>
      </c>
      <c r="Q150" t="s">
        <v>56</v>
      </c>
      <c r="R150" t="s">
        <v>57</v>
      </c>
      <c r="T150" t="s">
        <v>49</v>
      </c>
      <c r="U150" t="s">
        <v>35</v>
      </c>
      <c r="W150" t="s">
        <v>643</v>
      </c>
      <c r="X150" s="1">
        <v>45781</v>
      </c>
      <c r="Y150">
        <v>13108.92</v>
      </c>
    </row>
    <row r="151" spans="1:25" x14ac:dyDescent="0.25">
      <c r="A151" t="s">
        <v>644</v>
      </c>
      <c r="B151" t="s">
        <v>645</v>
      </c>
      <c r="C151" s="1">
        <v>45520</v>
      </c>
      <c r="D151" s="2">
        <v>0.34385416666666668</v>
      </c>
      <c r="E151">
        <v>4</v>
      </c>
      <c r="F151">
        <v>42480.32</v>
      </c>
      <c r="G151">
        <v>2198.0700000000002</v>
      </c>
      <c r="H151" t="s">
        <v>49</v>
      </c>
      <c r="I151" s="1">
        <v>45781</v>
      </c>
      <c r="J151" s="2">
        <v>0.45414351851851853</v>
      </c>
      <c r="K151" t="s">
        <v>30</v>
      </c>
      <c r="L151" t="s">
        <v>29</v>
      </c>
      <c r="M151" t="s">
        <v>30</v>
      </c>
      <c r="N151" t="s">
        <v>30</v>
      </c>
      <c r="O151" t="s">
        <v>30</v>
      </c>
      <c r="P151" t="s">
        <v>646</v>
      </c>
      <c r="Q151" t="s">
        <v>41</v>
      </c>
      <c r="R151" t="s">
        <v>42</v>
      </c>
      <c r="T151" t="s">
        <v>90</v>
      </c>
      <c r="U151" t="s">
        <v>57</v>
      </c>
      <c r="W151" t="s">
        <v>647</v>
      </c>
      <c r="X151" s="1">
        <v>45781</v>
      </c>
      <c r="Y151">
        <v>12916.6</v>
      </c>
    </row>
    <row r="152" spans="1:25" x14ac:dyDescent="0.25">
      <c r="A152" t="s">
        <v>648</v>
      </c>
      <c r="B152" t="s">
        <v>649</v>
      </c>
      <c r="C152" s="1">
        <v>45766</v>
      </c>
      <c r="D152" s="2">
        <v>0.84896990740740741</v>
      </c>
      <c r="E152">
        <v>4</v>
      </c>
      <c r="F152">
        <v>57364.69</v>
      </c>
      <c r="G152">
        <v>8991.06</v>
      </c>
      <c r="H152" t="s">
        <v>27</v>
      </c>
      <c r="I152" s="1">
        <v>45781</v>
      </c>
      <c r="J152" s="2">
        <v>0.45472222222222225</v>
      </c>
      <c r="K152" t="s">
        <v>28</v>
      </c>
      <c r="L152" t="s">
        <v>29</v>
      </c>
      <c r="M152" t="s">
        <v>30</v>
      </c>
      <c r="N152" t="s">
        <v>30</v>
      </c>
      <c r="O152" t="s">
        <v>28</v>
      </c>
      <c r="P152" t="s">
        <v>650</v>
      </c>
      <c r="Q152" t="s">
        <v>41</v>
      </c>
      <c r="R152" t="s">
        <v>57</v>
      </c>
      <c r="T152" t="s">
        <v>68</v>
      </c>
      <c r="U152" t="s">
        <v>50</v>
      </c>
      <c r="W152" t="s">
        <v>651</v>
      </c>
      <c r="X152" s="1">
        <v>45781</v>
      </c>
      <c r="Y152">
        <v>9911.48</v>
      </c>
    </row>
    <row r="153" spans="1:25" x14ac:dyDescent="0.25">
      <c r="A153" t="s">
        <v>652</v>
      </c>
      <c r="B153" t="s">
        <v>653</v>
      </c>
      <c r="C153" s="1">
        <v>45611</v>
      </c>
      <c r="D153" s="2">
        <v>0.30246527777777776</v>
      </c>
      <c r="E153">
        <v>1</v>
      </c>
      <c r="F153">
        <v>11589.3</v>
      </c>
      <c r="G153">
        <v>1688.45</v>
      </c>
      <c r="H153" t="s">
        <v>49</v>
      </c>
      <c r="I153" s="1">
        <v>45781</v>
      </c>
      <c r="J153" s="2">
        <v>0.33944444444444444</v>
      </c>
      <c r="K153" t="s">
        <v>30</v>
      </c>
      <c r="L153" t="s">
        <v>29</v>
      </c>
      <c r="M153" t="s">
        <v>30</v>
      </c>
      <c r="N153" t="s">
        <v>28</v>
      </c>
      <c r="O153" t="s">
        <v>30</v>
      </c>
      <c r="P153" t="s">
        <v>654</v>
      </c>
      <c r="Q153" t="s">
        <v>56</v>
      </c>
      <c r="R153" t="s">
        <v>48</v>
      </c>
      <c r="T153" t="s">
        <v>68</v>
      </c>
      <c r="U153" t="s">
        <v>35</v>
      </c>
      <c r="W153" t="s">
        <v>655</v>
      </c>
      <c r="X153" s="1">
        <v>45781</v>
      </c>
      <c r="Y153">
        <v>11343.66</v>
      </c>
    </row>
    <row r="154" spans="1:25" x14ac:dyDescent="0.25">
      <c r="A154" t="s">
        <v>656</v>
      </c>
      <c r="B154" t="s">
        <v>657</v>
      </c>
      <c r="C154" s="1">
        <v>45639</v>
      </c>
      <c r="D154" s="2">
        <v>0.76664351851851853</v>
      </c>
      <c r="E154">
        <v>1</v>
      </c>
      <c r="F154">
        <v>7564.65</v>
      </c>
      <c r="G154">
        <v>8993.2099999999991</v>
      </c>
      <c r="H154" t="s">
        <v>66</v>
      </c>
      <c r="I154" s="1">
        <v>45781</v>
      </c>
      <c r="J154" s="2">
        <v>0.43284722222222222</v>
      </c>
      <c r="K154" t="s">
        <v>30</v>
      </c>
      <c r="L154" t="s">
        <v>29</v>
      </c>
      <c r="M154" t="s">
        <v>28</v>
      </c>
      <c r="N154" t="s">
        <v>28</v>
      </c>
      <c r="O154" t="s">
        <v>30</v>
      </c>
      <c r="P154" t="s">
        <v>658</v>
      </c>
      <c r="Q154" t="s">
        <v>56</v>
      </c>
      <c r="R154" t="s">
        <v>48</v>
      </c>
      <c r="T154" t="s">
        <v>90</v>
      </c>
      <c r="U154" t="s">
        <v>57</v>
      </c>
      <c r="W154" t="s">
        <v>659</v>
      </c>
      <c r="X154" s="1">
        <v>45781</v>
      </c>
      <c r="Y154">
        <v>16468.25</v>
      </c>
    </row>
    <row r="155" spans="1:25" x14ac:dyDescent="0.25">
      <c r="A155" t="s">
        <v>660</v>
      </c>
      <c r="B155" t="s">
        <v>661</v>
      </c>
      <c r="C155" s="1">
        <v>45597</v>
      </c>
      <c r="D155" s="2">
        <v>0.38112268518518516</v>
      </c>
      <c r="E155">
        <v>8</v>
      </c>
      <c r="F155">
        <v>69655.039999999994</v>
      </c>
      <c r="G155">
        <v>3435.67</v>
      </c>
      <c r="H155" t="s">
        <v>66</v>
      </c>
      <c r="I155" s="1">
        <v>45781</v>
      </c>
      <c r="J155" s="2">
        <v>0.59732638888888889</v>
      </c>
      <c r="K155" t="s">
        <v>30</v>
      </c>
      <c r="L155" t="s">
        <v>54</v>
      </c>
      <c r="M155" t="s">
        <v>28</v>
      </c>
      <c r="N155" t="s">
        <v>30</v>
      </c>
      <c r="O155" t="s">
        <v>30</v>
      </c>
      <c r="P155" t="s">
        <v>662</v>
      </c>
      <c r="Q155" t="s">
        <v>41</v>
      </c>
      <c r="R155" t="s">
        <v>57</v>
      </c>
      <c r="T155" t="s">
        <v>34</v>
      </c>
      <c r="U155" t="s">
        <v>57</v>
      </c>
      <c r="W155" t="s">
        <v>663</v>
      </c>
      <c r="X155" s="1">
        <v>45781</v>
      </c>
      <c r="Y155">
        <v>16659.3</v>
      </c>
    </row>
    <row r="156" spans="1:25" x14ac:dyDescent="0.25">
      <c r="A156" t="s">
        <v>664</v>
      </c>
      <c r="B156" t="s">
        <v>665</v>
      </c>
      <c r="C156" s="1">
        <v>45476</v>
      </c>
      <c r="D156" s="2">
        <v>0.69988425925925923</v>
      </c>
      <c r="E156">
        <v>4</v>
      </c>
      <c r="F156">
        <v>20846.62</v>
      </c>
      <c r="G156">
        <v>199.27</v>
      </c>
      <c r="H156" t="s">
        <v>49</v>
      </c>
      <c r="I156" s="1">
        <v>45781</v>
      </c>
      <c r="J156" s="2">
        <v>0.70450231481481485</v>
      </c>
      <c r="K156" t="s">
        <v>28</v>
      </c>
      <c r="L156" t="s">
        <v>29</v>
      </c>
      <c r="M156" t="s">
        <v>28</v>
      </c>
      <c r="N156" t="s">
        <v>28</v>
      </c>
      <c r="O156" t="s">
        <v>30</v>
      </c>
      <c r="P156" t="s">
        <v>666</v>
      </c>
      <c r="Q156" t="s">
        <v>47</v>
      </c>
      <c r="R156" t="s">
        <v>42</v>
      </c>
      <c r="T156" t="s">
        <v>34</v>
      </c>
      <c r="U156" t="s">
        <v>35</v>
      </c>
      <c r="W156" t="s">
        <v>667</v>
      </c>
      <c r="X156" s="1">
        <v>45781</v>
      </c>
      <c r="Y156">
        <v>17890.02</v>
      </c>
    </row>
    <row r="157" spans="1:25" x14ac:dyDescent="0.25">
      <c r="A157" t="s">
        <v>668</v>
      </c>
      <c r="B157" t="s">
        <v>669</v>
      </c>
      <c r="C157" s="1">
        <v>45464</v>
      </c>
      <c r="D157" s="2">
        <v>0.67777777777777781</v>
      </c>
      <c r="E157">
        <v>5</v>
      </c>
      <c r="F157">
        <v>33734.720000000001</v>
      </c>
      <c r="G157">
        <v>4682.2</v>
      </c>
      <c r="H157" t="s">
        <v>49</v>
      </c>
      <c r="I157" s="1">
        <v>45781</v>
      </c>
      <c r="J157" s="2">
        <v>0.76694444444444443</v>
      </c>
      <c r="K157" t="s">
        <v>30</v>
      </c>
      <c r="L157" t="s">
        <v>54</v>
      </c>
      <c r="M157" t="s">
        <v>28</v>
      </c>
      <c r="N157" t="s">
        <v>30</v>
      </c>
      <c r="O157" t="s">
        <v>30</v>
      </c>
      <c r="P157" t="s">
        <v>670</v>
      </c>
      <c r="Q157" t="s">
        <v>41</v>
      </c>
      <c r="R157" t="s">
        <v>33</v>
      </c>
      <c r="T157" t="s">
        <v>62</v>
      </c>
      <c r="U157" t="s">
        <v>77</v>
      </c>
      <c r="W157" t="s">
        <v>671</v>
      </c>
      <c r="X157" s="1">
        <v>45781</v>
      </c>
      <c r="Y157">
        <v>3718.34</v>
      </c>
    </row>
    <row r="158" spans="1:25" x14ac:dyDescent="0.25">
      <c r="A158" t="s">
        <v>672</v>
      </c>
      <c r="B158" t="s">
        <v>673</v>
      </c>
      <c r="C158" s="1">
        <v>45424</v>
      </c>
      <c r="D158" s="2">
        <v>0.38388888888888889</v>
      </c>
      <c r="E158">
        <v>10</v>
      </c>
      <c r="F158">
        <v>22381.27</v>
      </c>
      <c r="G158">
        <v>5617.34</v>
      </c>
      <c r="H158" t="s">
        <v>66</v>
      </c>
      <c r="I158" s="1">
        <v>45781</v>
      </c>
      <c r="J158" s="2">
        <v>2.7511574074074074E-2</v>
      </c>
      <c r="K158" t="s">
        <v>30</v>
      </c>
      <c r="L158" t="s">
        <v>29</v>
      </c>
      <c r="M158" t="s">
        <v>28</v>
      </c>
      <c r="N158" t="s">
        <v>28</v>
      </c>
      <c r="O158" t="s">
        <v>30</v>
      </c>
      <c r="P158" t="s">
        <v>674</v>
      </c>
      <c r="Q158" t="s">
        <v>47</v>
      </c>
      <c r="R158" t="s">
        <v>42</v>
      </c>
      <c r="T158" t="s">
        <v>34</v>
      </c>
      <c r="U158" t="s">
        <v>77</v>
      </c>
      <c r="W158" t="s">
        <v>675</v>
      </c>
      <c r="X158" s="1">
        <v>45781</v>
      </c>
      <c r="Y158">
        <v>18965.509999999998</v>
      </c>
    </row>
    <row r="159" spans="1:25" x14ac:dyDescent="0.25">
      <c r="A159" t="s">
        <v>676</v>
      </c>
      <c r="B159" t="s">
        <v>677</v>
      </c>
      <c r="C159" s="1">
        <v>45706</v>
      </c>
      <c r="D159" s="2">
        <v>0.65695601851851848</v>
      </c>
      <c r="E159">
        <v>10</v>
      </c>
      <c r="F159">
        <v>95169.71</v>
      </c>
      <c r="G159">
        <v>9124.67</v>
      </c>
      <c r="H159" t="s">
        <v>27</v>
      </c>
      <c r="I159" s="1">
        <v>45781</v>
      </c>
      <c r="J159" s="2">
        <v>0.73512731481481486</v>
      </c>
      <c r="K159" t="s">
        <v>30</v>
      </c>
      <c r="L159" t="s">
        <v>29</v>
      </c>
      <c r="M159" t="s">
        <v>28</v>
      </c>
      <c r="N159" t="s">
        <v>30</v>
      </c>
      <c r="O159" t="s">
        <v>28</v>
      </c>
      <c r="P159" t="s">
        <v>678</v>
      </c>
      <c r="Q159" t="s">
        <v>41</v>
      </c>
      <c r="R159" t="s">
        <v>48</v>
      </c>
      <c r="T159" t="s">
        <v>34</v>
      </c>
      <c r="U159" t="s">
        <v>77</v>
      </c>
      <c r="W159" t="s">
        <v>679</v>
      </c>
      <c r="X159" s="1">
        <v>45781</v>
      </c>
      <c r="Y159">
        <v>7944.48</v>
      </c>
    </row>
    <row r="160" spans="1:25" x14ac:dyDescent="0.25">
      <c r="A160" t="s">
        <v>680</v>
      </c>
      <c r="B160" t="s">
        <v>681</v>
      </c>
      <c r="C160" s="1">
        <v>45481</v>
      </c>
      <c r="D160" s="2">
        <v>4.5590277777777778E-2</v>
      </c>
      <c r="E160">
        <v>2</v>
      </c>
      <c r="F160">
        <v>97365.85</v>
      </c>
      <c r="G160">
        <v>1999.81</v>
      </c>
      <c r="H160" t="s">
        <v>39</v>
      </c>
      <c r="I160" s="1">
        <v>45781</v>
      </c>
      <c r="J160" s="2">
        <v>0.20877314814814815</v>
      </c>
      <c r="K160" t="s">
        <v>30</v>
      </c>
      <c r="L160" t="s">
        <v>29</v>
      </c>
      <c r="M160" t="s">
        <v>28</v>
      </c>
      <c r="N160" t="s">
        <v>28</v>
      </c>
      <c r="O160" t="s">
        <v>28</v>
      </c>
      <c r="P160" t="s">
        <v>682</v>
      </c>
      <c r="Q160" t="s">
        <v>56</v>
      </c>
      <c r="R160" t="s">
        <v>42</v>
      </c>
      <c r="T160" t="s">
        <v>90</v>
      </c>
      <c r="U160" t="s">
        <v>77</v>
      </c>
      <c r="W160" t="s">
        <v>683</v>
      </c>
      <c r="X160" s="1">
        <v>45781</v>
      </c>
      <c r="Y160">
        <v>14655.97</v>
      </c>
    </row>
    <row r="161" spans="1:25" x14ac:dyDescent="0.25">
      <c r="A161" t="s">
        <v>684</v>
      </c>
      <c r="B161" t="s">
        <v>685</v>
      </c>
      <c r="C161" s="1">
        <v>45457</v>
      </c>
      <c r="D161" s="2">
        <v>0.2232986111111111</v>
      </c>
      <c r="E161">
        <v>4</v>
      </c>
      <c r="F161">
        <v>44991.74</v>
      </c>
      <c r="G161">
        <v>4603.66</v>
      </c>
      <c r="H161" t="s">
        <v>66</v>
      </c>
      <c r="I161" s="1">
        <v>45781</v>
      </c>
      <c r="J161" s="2">
        <v>0.56570601851851854</v>
      </c>
      <c r="K161" t="s">
        <v>28</v>
      </c>
      <c r="L161" t="s">
        <v>29</v>
      </c>
      <c r="M161" t="s">
        <v>30</v>
      </c>
      <c r="N161" t="s">
        <v>28</v>
      </c>
      <c r="O161" t="s">
        <v>28</v>
      </c>
      <c r="P161" t="s">
        <v>686</v>
      </c>
      <c r="Q161" t="s">
        <v>32</v>
      </c>
      <c r="R161" t="s">
        <v>33</v>
      </c>
      <c r="T161" t="s">
        <v>68</v>
      </c>
      <c r="U161" t="s">
        <v>77</v>
      </c>
      <c r="W161" t="s">
        <v>687</v>
      </c>
      <c r="X161" s="1">
        <v>45781</v>
      </c>
      <c r="Y161">
        <v>15871.09</v>
      </c>
    </row>
    <row r="162" spans="1:25" x14ac:dyDescent="0.25">
      <c r="A162" t="s">
        <v>688</v>
      </c>
      <c r="B162" t="s">
        <v>689</v>
      </c>
      <c r="C162" s="1">
        <v>45757</v>
      </c>
      <c r="D162" s="2">
        <v>0.17424768518518519</v>
      </c>
      <c r="E162">
        <v>6</v>
      </c>
      <c r="F162">
        <v>26099.97</v>
      </c>
      <c r="G162">
        <v>9684.34</v>
      </c>
      <c r="H162" t="s">
        <v>39</v>
      </c>
      <c r="I162" s="1">
        <v>45781</v>
      </c>
      <c r="J162" s="2">
        <v>0.45887731481481481</v>
      </c>
      <c r="K162" t="s">
        <v>30</v>
      </c>
      <c r="L162" t="s">
        <v>29</v>
      </c>
      <c r="M162" t="s">
        <v>30</v>
      </c>
      <c r="N162" t="s">
        <v>30</v>
      </c>
      <c r="O162" t="s">
        <v>28</v>
      </c>
      <c r="P162" t="s">
        <v>690</v>
      </c>
      <c r="Q162" t="s">
        <v>41</v>
      </c>
      <c r="R162" t="s">
        <v>33</v>
      </c>
      <c r="T162" t="s">
        <v>90</v>
      </c>
      <c r="U162" t="s">
        <v>50</v>
      </c>
      <c r="W162" t="s">
        <v>691</v>
      </c>
      <c r="X162" s="1">
        <v>45781</v>
      </c>
      <c r="Y162">
        <v>11602.31</v>
      </c>
    </row>
    <row r="163" spans="1:25" x14ac:dyDescent="0.25">
      <c r="A163" t="s">
        <v>692</v>
      </c>
      <c r="B163" t="s">
        <v>693</v>
      </c>
      <c r="C163" s="1">
        <v>45698</v>
      </c>
      <c r="D163" s="2">
        <v>0.83569444444444441</v>
      </c>
      <c r="E163">
        <v>10</v>
      </c>
      <c r="F163">
        <v>17862.27</v>
      </c>
      <c r="G163">
        <v>6084.87</v>
      </c>
      <c r="H163" t="s">
        <v>49</v>
      </c>
      <c r="I163" s="1">
        <v>45781</v>
      </c>
      <c r="J163" s="2">
        <v>0.54531249999999998</v>
      </c>
      <c r="K163" t="s">
        <v>28</v>
      </c>
      <c r="L163" t="s">
        <v>54</v>
      </c>
      <c r="M163" t="s">
        <v>30</v>
      </c>
      <c r="N163" t="s">
        <v>30</v>
      </c>
      <c r="O163" t="s">
        <v>30</v>
      </c>
      <c r="P163" t="s">
        <v>694</v>
      </c>
      <c r="Q163" t="s">
        <v>41</v>
      </c>
      <c r="R163" t="s">
        <v>48</v>
      </c>
      <c r="T163" t="s">
        <v>34</v>
      </c>
      <c r="U163" t="s">
        <v>50</v>
      </c>
      <c r="W163" t="s">
        <v>695</v>
      </c>
      <c r="X163" s="1">
        <v>45781</v>
      </c>
      <c r="Y163">
        <v>1616.3</v>
      </c>
    </row>
    <row r="164" spans="1:25" x14ac:dyDescent="0.25">
      <c r="A164" t="s">
        <v>696</v>
      </c>
      <c r="B164" t="s">
        <v>697</v>
      </c>
      <c r="C164" s="1">
        <v>45510</v>
      </c>
      <c r="D164" s="2">
        <v>0.81429398148148147</v>
      </c>
      <c r="E164">
        <v>3</v>
      </c>
      <c r="F164">
        <v>60223.98</v>
      </c>
      <c r="G164">
        <v>2377.81</v>
      </c>
      <c r="H164" t="s">
        <v>66</v>
      </c>
      <c r="I164" s="1">
        <v>45781</v>
      </c>
      <c r="J164" s="2">
        <v>0.2401388888888889</v>
      </c>
      <c r="K164" t="s">
        <v>30</v>
      </c>
      <c r="L164" t="s">
        <v>29</v>
      </c>
      <c r="M164" t="s">
        <v>28</v>
      </c>
      <c r="N164" t="s">
        <v>28</v>
      </c>
      <c r="O164" t="s">
        <v>28</v>
      </c>
      <c r="P164" t="s">
        <v>698</v>
      </c>
      <c r="Q164" t="s">
        <v>32</v>
      </c>
      <c r="R164" t="s">
        <v>42</v>
      </c>
      <c r="T164" t="s">
        <v>68</v>
      </c>
      <c r="U164" t="s">
        <v>57</v>
      </c>
      <c r="W164" t="s">
        <v>699</v>
      </c>
      <c r="X164" s="1">
        <v>45781</v>
      </c>
      <c r="Y164">
        <v>17511.53</v>
      </c>
    </row>
    <row r="165" spans="1:25" x14ac:dyDescent="0.25">
      <c r="A165" t="s">
        <v>700</v>
      </c>
      <c r="B165" t="s">
        <v>701</v>
      </c>
      <c r="C165" s="1">
        <v>45568</v>
      </c>
      <c r="D165" s="2">
        <v>0.7066203703703704</v>
      </c>
      <c r="E165">
        <v>6</v>
      </c>
      <c r="F165">
        <v>79520.88</v>
      </c>
      <c r="G165">
        <v>8064.66</v>
      </c>
      <c r="H165" t="s">
        <v>49</v>
      </c>
      <c r="I165" s="1">
        <v>45781</v>
      </c>
      <c r="J165" s="2">
        <v>0.85260416666666672</v>
      </c>
      <c r="K165" t="s">
        <v>30</v>
      </c>
      <c r="L165" t="s">
        <v>29</v>
      </c>
      <c r="M165" t="s">
        <v>30</v>
      </c>
      <c r="N165" t="s">
        <v>28</v>
      </c>
      <c r="O165" t="s">
        <v>28</v>
      </c>
      <c r="P165" t="s">
        <v>702</v>
      </c>
      <c r="Q165" t="s">
        <v>41</v>
      </c>
      <c r="R165" t="s">
        <v>33</v>
      </c>
      <c r="T165" t="s">
        <v>90</v>
      </c>
      <c r="U165" t="s">
        <v>77</v>
      </c>
      <c r="W165" t="s">
        <v>703</v>
      </c>
      <c r="X165" s="1">
        <v>45781</v>
      </c>
      <c r="Y165">
        <v>18400.39</v>
      </c>
    </row>
    <row r="166" spans="1:25" x14ac:dyDescent="0.25">
      <c r="A166" t="s">
        <v>704</v>
      </c>
      <c r="B166" t="s">
        <v>705</v>
      </c>
      <c r="C166" s="1">
        <v>45574</v>
      </c>
      <c r="D166" s="2">
        <v>1.6782407407407408E-3</v>
      </c>
      <c r="E166">
        <v>5</v>
      </c>
      <c r="F166">
        <v>43198.03</v>
      </c>
      <c r="G166">
        <v>1390.35</v>
      </c>
      <c r="H166" t="s">
        <v>66</v>
      </c>
      <c r="I166" s="1">
        <v>45781</v>
      </c>
      <c r="J166" s="2">
        <v>0.3997337962962963</v>
      </c>
      <c r="K166" t="s">
        <v>30</v>
      </c>
      <c r="L166" t="s">
        <v>54</v>
      </c>
      <c r="M166" t="s">
        <v>30</v>
      </c>
      <c r="N166" t="s">
        <v>30</v>
      </c>
      <c r="O166" t="s">
        <v>28</v>
      </c>
      <c r="P166" t="s">
        <v>706</v>
      </c>
      <c r="Q166" t="s">
        <v>47</v>
      </c>
      <c r="R166" t="s">
        <v>33</v>
      </c>
      <c r="T166" t="s">
        <v>49</v>
      </c>
      <c r="U166" t="s">
        <v>35</v>
      </c>
      <c r="W166" t="s">
        <v>707</v>
      </c>
      <c r="X166" s="1">
        <v>45781</v>
      </c>
      <c r="Y166">
        <v>12820.66</v>
      </c>
    </row>
    <row r="167" spans="1:25" x14ac:dyDescent="0.25">
      <c r="A167" t="s">
        <v>708</v>
      </c>
      <c r="B167" t="s">
        <v>709</v>
      </c>
      <c r="C167" s="1">
        <v>45706</v>
      </c>
      <c r="D167" s="2">
        <v>2.9421296296296296E-2</v>
      </c>
      <c r="E167">
        <v>2</v>
      </c>
      <c r="F167">
        <v>48733.53</v>
      </c>
      <c r="G167">
        <v>9590.7099999999991</v>
      </c>
      <c r="H167" t="s">
        <v>39</v>
      </c>
      <c r="I167" s="1">
        <v>45781</v>
      </c>
      <c r="J167" s="2">
        <v>0.64065972222222223</v>
      </c>
      <c r="K167" t="s">
        <v>28</v>
      </c>
      <c r="L167" t="s">
        <v>54</v>
      </c>
      <c r="M167" t="s">
        <v>30</v>
      </c>
      <c r="N167" t="s">
        <v>28</v>
      </c>
      <c r="O167" t="s">
        <v>30</v>
      </c>
      <c r="P167" t="s">
        <v>710</v>
      </c>
      <c r="Q167" t="s">
        <v>47</v>
      </c>
      <c r="R167" t="s">
        <v>33</v>
      </c>
      <c r="T167" t="s">
        <v>62</v>
      </c>
      <c r="U167" t="s">
        <v>77</v>
      </c>
      <c r="W167" t="s">
        <v>711</v>
      </c>
      <c r="X167" s="1">
        <v>45781</v>
      </c>
      <c r="Y167">
        <v>3535.81</v>
      </c>
    </row>
    <row r="168" spans="1:25" x14ac:dyDescent="0.25">
      <c r="A168" t="s">
        <v>712</v>
      </c>
      <c r="B168" t="s">
        <v>713</v>
      </c>
      <c r="C168" s="1">
        <v>45622</v>
      </c>
      <c r="D168" s="2">
        <v>0.10777777777777778</v>
      </c>
      <c r="E168">
        <v>8</v>
      </c>
      <c r="F168">
        <v>75555.19</v>
      </c>
      <c r="G168">
        <v>3933.9</v>
      </c>
      <c r="H168" t="s">
        <v>39</v>
      </c>
      <c r="I168" s="1">
        <v>45781</v>
      </c>
      <c r="J168" s="2">
        <v>4.7939814814814817E-2</v>
      </c>
      <c r="K168" t="s">
        <v>30</v>
      </c>
      <c r="L168" t="s">
        <v>54</v>
      </c>
      <c r="M168" t="s">
        <v>30</v>
      </c>
      <c r="N168" t="s">
        <v>28</v>
      </c>
      <c r="O168" t="s">
        <v>30</v>
      </c>
      <c r="P168" t="s">
        <v>714</v>
      </c>
      <c r="Q168" t="s">
        <v>41</v>
      </c>
      <c r="R168" t="s">
        <v>33</v>
      </c>
      <c r="T168" t="s">
        <v>68</v>
      </c>
      <c r="U168" t="s">
        <v>57</v>
      </c>
      <c r="W168" t="s">
        <v>715</v>
      </c>
      <c r="X168" s="1">
        <v>45781</v>
      </c>
      <c r="Y168">
        <v>5681.04</v>
      </c>
    </row>
    <row r="169" spans="1:25" x14ac:dyDescent="0.25">
      <c r="A169" t="s">
        <v>716</v>
      </c>
      <c r="B169" t="s">
        <v>717</v>
      </c>
      <c r="C169" s="1">
        <v>45495</v>
      </c>
      <c r="D169" s="2">
        <v>0.71592592592592597</v>
      </c>
      <c r="E169">
        <v>5</v>
      </c>
      <c r="F169">
        <v>66507.08</v>
      </c>
      <c r="G169">
        <v>7046.89</v>
      </c>
      <c r="H169" t="s">
        <v>39</v>
      </c>
      <c r="I169" s="1">
        <v>45781</v>
      </c>
      <c r="J169" s="2">
        <v>0.35898148148148146</v>
      </c>
      <c r="K169" t="s">
        <v>30</v>
      </c>
      <c r="L169" t="s">
        <v>29</v>
      </c>
      <c r="M169" t="s">
        <v>30</v>
      </c>
      <c r="N169" t="s">
        <v>28</v>
      </c>
      <c r="O169" t="s">
        <v>30</v>
      </c>
      <c r="P169" t="s">
        <v>718</v>
      </c>
      <c r="Q169" t="s">
        <v>56</v>
      </c>
      <c r="R169" t="s">
        <v>57</v>
      </c>
      <c r="T169" t="s">
        <v>49</v>
      </c>
      <c r="U169" t="s">
        <v>50</v>
      </c>
      <c r="W169" t="s">
        <v>719</v>
      </c>
      <c r="X169" s="1">
        <v>45781</v>
      </c>
      <c r="Y169">
        <v>10883.83</v>
      </c>
    </row>
    <row r="170" spans="1:25" x14ac:dyDescent="0.25">
      <c r="A170" t="s">
        <v>720</v>
      </c>
      <c r="B170" t="s">
        <v>721</v>
      </c>
      <c r="C170" s="1">
        <v>45762</v>
      </c>
      <c r="D170" s="2">
        <v>0.84777777777777774</v>
      </c>
      <c r="E170">
        <v>10</v>
      </c>
      <c r="F170">
        <v>22799.9</v>
      </c>
      <c r="G170">
        <v>1277.28</v>
      </c>
      <c r="H170" t="s">
        <v>49</v>
      </c>
      <c r="I170" s="1">
        <v>45781</v>
      </c>
      <c r="J170" s="2">
        <v>0.39086805555555554</v>
      </c>
      <c r="K170" t="s">
        <v>30</v>
      </c>
      <c r="L170" t="s">
        <v>54</v>
      </c>
      <c r="M170" t="s">
        <v>28</v>
      </c>
      <c r="N170" t="s">
        <v>28</v>
      </c>
      <c r="O170" t="s">
        <v>30</v>
      </c>
      <c r="P170" t="s">
        <v>722</v>
      </c>
      <c r="Q170" t="s">
        <v>47</v>
      </c>
      <c r="R170" t="s">
        <v>48</v>
      </c>
      <c r="T170" t="s">
        <v>49</v>
      </c>
      <c r="U170" t="s">
        <v>50</v>
      </c>
      <c r="W170" t="s">
        <v>723</v>
      </c>
      <c r="X170" s="1">
        <v>45781</v>
      </c>
      <c r="Y170">
        <v>19782.77</v>
      </c>
    </row>
    <row r="171" spans="1:25" x14ac:dyDescent="0.25">
      <c r="A171" t="s">
        <v>724</v>
      </c>
      <c r="B171" t="s">
        <v>725</v>
      </c>
      <c r="C171" s="1">
        <v>45517</v>
      </c>
      <c r="D171" s="2">
        <v>0.15799768518518517</v>
      </c>
      <c r="E171">
        <v>5</v>
      </c>
      <c r="F171">
        <v>80691.16</v>
      </c>
      <c r="G171">
        <v>5312.79</v>
      </c>
      <c r="H171" t="s">
        <v>39</v>
      </c>
      <c r="I171" s="1">
        <v>45781</v>
      </c>
      <c r="J171" s="2">
        <v>0.86131944444444442</v>
      </c>
      <c r="K171" t="s">
        <v>28</v>
      </c>
      <c r="L171" t="s">
        <v>29</v>
      </c>
      <c r="M171" t="s">
        <v>30</v>
      </c>
      <c r="N171" t="s">
        <v>30</v>
      </c>
      <c r="O171" t="s">
        <v>30</v>
      </c>
      <c r="P171" t="s">
        <v>726</v>
      </c>
      <c r="Q171" t="s">
        <v>47</v>
      </c>
      <c r="R171" t="s">
        <v>42</v>
      </c>
      <c r="T171" t="s">
        <v>34</v>
      </c>
      <c r="U171" t="s">
        <v>35</v>
      </c>
      <c r="W171" t="s">
        <v>727</v>
      </c>
      <c r="X171" s="1">
        <v>45781</v>
      </c>
      <c r="Y171">
        <v>18993.240000000002</v>
      </c>
    </row>
    <row r="172" spans="1:25" x14ac:dyDescent="0.25">
      <c r="A172" t="s">
        <v>728</v>
      </c>
      <c r="B172" t="s">
        <v>729</v>
      </c>
      <c r="C172" s="1">
        <v>45546</v>
      </c>
      <c r="D172" s="2">
        <v>0.38950231481481479</v>
      </c>
      <c r="E172">
        <v>8</v>
      </c>
      <c r="F172">
        <v>49979.77</v>
      </c>
      <c r="G172">
        <v>371.99</v>
      </c>
      <c r="H172" t="s">
        <v>66</v>
      </c>
      <c r="I172" s="1">
        <v>45781</v>
      </c>
      <c r="J172" s="2">
        <v>0.45915509259259257</v>
      </c>
      <c r="K172" t="s">
        <v>28</v>
      </c>
      <c r="L172" t="s">
        <v>54</v>
      </c>
      <c r="M172" t="s">
        <v>30</v>
      </c>
      <c r="N172" t="s">
        <v>28</v>
      </c>
      <c r="O172" t="s">
        <v>28</v>
      </c>
      <c r="P172" t="s">
        <v>730</v>
      </c>
      <c r="Q172" t="s">
        <v>47</v>
      </c>
      <c r="R172" t="s">
        <v>48</v>
      </c>
      <c r="T172" t="s">
        <v>90</v>
      </c>
      <c r="U172" t="s">
        <v>77</v>
      </c>
      <c r="W172" t="s">
        <v>731</v>
      </c>
      <c r="X172" s="1">
        <v>45781</v>
      </c>
      <c r="Y172">
        <v>1674.9</v>
      </c>
    </row>
    <row r="173" spans="1:25" x14ac:dyDescent="0.25">
      <c r="A173" t="s">
        <v>732</v>
      </c>
      <c r="B173" t="s">
        <v>733</v>
      </c>
      <c r="C173" s="1">
        <v>45729</v>
      </c>
      <c r="D173" s="2">
        <v>0.76873842592592589</v>
      </c>
      <c r="E173">
        <v>3</v>
      </c>
      <c r="F173">
        <v>15904.55</v>
      </c>
      <c r="G173">
        <v>9231.4699999999993</v>
      </c>
      <c r="H173" t="s">
        <v>49</v>
      </c>
      <c r="I173" s="1">
        <v>45781</v>
      </c>
      <c r="J173" s="2">
        <v>0.4032175925925926</v>
      </c>
      <c r="K173" t="s">
        <v>30</v>
      </c>
      <c r="L173" t="s">
        <v>54</v>
      </c>
      <c r="M173" t="s">
        <v>28</v>
      </c>
      <c r="N173" t="s">
        <v>28</v>
      </c>
      <c r="O173" t="s">
        <v>28</v>
      </c>
      <c r="P173" t="s">
        <v>734</v>
      </c>
      <c r="Q173" t="s">
        <v>41</v>
      </c>
      <c r="R173" t="s">
        <v>48</v>
      </c>
      <c r="T173" t="s">
        <v>90</v>
      </c>
      <c r="U173" t="s">
        <v>35</v>
      </c>
      <c r="W173" t="s">
        <v>735</v>
      </c>
      <c r="X173" s="1">
        <v>45781</v>
      </c>
      <c r="Y173">
        <v>7615.03</v>
      </c>
    </row>
    <row r="174" spans="1:25" x14ac:dyDescent="0.25">
      <c r="A174" t="s">
        <v>736</v>
      </c>
      <c r="B174" t="s">
        <v>737</v>
      </c>
      <c r="C174" s="1">
        <v>45418</v>
      </c>
      <c r="D174" s="2">
        <v>0.79077546296296297</v>
      </c>
      <c r="E174">
        <v>3</v>
      </c>
      <c r="F174">
        <v>97484.41</v>
      </c>
      <c r="G174">
        <v>1800.9</v>
      </c>
      <c r="H174" t="s">
        <v>49</v>
      </c>
      <c r="I174" s="1">
        <v>45781</v>
      </c>
      <c r="J174" s="2">
        <v>0.58123842592592589</v>
      </c>
      <c r="K174" t="s">
        <v>30</v>
      </c>
      <c r="L174" t="s">
        <v>29</v>
      </c>
      <c r="M174" t="s">
        <v>30</v>
      </c>
      <c r="N174" t="s">
        <v>28</v>
      </c>
      <c r="O174" t="s">
        <v>30</v>
      </c>
      <c r="P174" t="s">
        <v>738</v>
      </c>
      <c r="Q174" t="s">
        <v>41</v>
      </c>
      <c r="R174" t="s">
        <v>42</v>
      </c>
      <c r="T174" t="s">
        <v>68</v>
      </c>
      <c r="U174" t="s">
        <v>35</v>
      </c>
      <c r="W174" t="s">
        <v>739</v>
      </c>
      <c r="X174" s="1">
        <v>45781</v>
      </c>
      <c r="Y174">
        <v>264.68</v>
      </c>
    </row>
    <row r="175" spans="1:25" x14ac:dyDescent="0.25">
      <c r="A175" t="s">
        <v>740</v>
      </c>
      <c r="B175" t="s">
        <v>741</v>
      </c>
      <c r="C175" s="1">
        <v>45464</v>
      </c>
      <c r="D175" s="2">
        <v>0.30275462962962962</v>
      </c>
      <c r="E175">
        <v>4</v>
      </c>
      <c r="F175">
        <v>87285.82</v>
      </c>
      <c r="G175">
        <v>8629.0499999999993</v>
      </c>
      <c r="H175" t="s">
        <v>39</v>
      </c>
      <c r="I175" s="1">
        <v>45781</v>
      </c>
      <c r="J175" s="2">
        <v>8.6458333333333335E-3</v>
      </c>
      <c r="K175" t="s">
        <v>28</v>
      </c>
      <c r="L175" t="s">
        <v>29</v>
      </c>
      <c r="M175" t="s">
        <v>28</v>
      </c>
      <c r="N175" t="s">
        <v>30</v>
      </c>
      <c r="O175" t="s">
        <v>30</v>
      </c>
      <c r="P175" t="s">
        <v>742</v>
      </c>
      <c r="Q175" t="s">
        <v>56</v>
      </c>
      <c r="R175" t="s">
        <v>57</v>
      </c>
      <c r="T175" t="s">
        <v>62</v>
      </c>
      <c r="U175" t="s">
        <v>77</v>
      </c>
      <c r="W175" t="s">
        <v>743</v>
      </c>
      <c r="X175" s="1">
        <v>45781</v>
      </c>
      <c r="Y175">
        <v>2209.91</v>
      </c>
    </row>
    <row r="176" spans="1:25" x14ac:dyDescent="0.25">
      <c r="A176" t="s">
        <v>744</v>
      </c>
      <c r="B176" t="s">
        <v>745</v>
      </c>
      <c r="C176" s="1">
        <v>45425</v>
      </c>
      <c r="D176" s="2">
        <v>0.23391203703703703</v>
      </c>
      <c r="E176">
        <v>4</v>
      </c>
      <c r="F176">
        <v>96639.95</v>
      </c>
      <c r="G176">
        <v>8181.87</v>
      </c>
      <c r="H176" t="s">
        <v>49</v>
      </c>
      <c r="I176" s="1">
        <v>45781</v>
      </c>
      <c r="J176" s="2">
        <v>0.21628472222222223</v>
      </c>
      <c r="K176" t="s">
        <v>28</v>
      </c>
      <c r="L176" t="s">
        <v>29</v>
      </c>
      <c r="M176" t="s">
        <v>28</v>
      </c>
      <c r="N176" t="s">
        <v>28</v>
      </c>
      <c r="O176" t="s">
        <v>30</v>
      </c>
      <c r="P176" t="s">
        <v>746</v>
      </c>
      <c r="Q176" t="s">
        <v>47</v>
      </c>
      <c r="R176" t="s">
        <v>42</v>
      </c>
      <c r="T176" t="s">
        <v>34</v>
      </c>
      <c r="U176" t="s">
        <v>77</v>
      </c>
      <c r="W176" t="s">
        <v>747</v>
      </c>
      <c r="X176" s="1">
        <v>45781</v>
      </c>
      <c r="Y176">
        <v>17176.68</v>
      </c>
    </row>
    <row r="177" spans="1:25" x14ac:dyDescent="0.25">
      <c r="A177" t="s">
        <v>748</v>
      </c>
      <c r="B177" t="s">
        <v>749</v>
      </c>
      <c r="C177" s="1">
        <v>45748</v>
      </c>
      <c r="D177" s="2">
        <v>0.70728009259259261</v>
      </c>
      <c r="E177">
        <v>2</v>
      </c>
      <c r="F177">
        <v>3614.45</v>
      </c>
      <c r="G177">
        <v>8368.4699999999993</v>
      </c>
      <c r="H177" t="s">
        <v>49</v>
      </c>
      <c r="I177" s="1">
        <v>45781</v>
      </c>
      <c r="J177" s="2">
        <v>0.49746527777777777</v>
      </c>
      <c r="K177" t="s">
        <v>28</v>
      </c>
      <c r="L177" t="s">
        <v>54</v>
      </c>
      <c r="M177" t="s">
        <v>28</v>
      </c>
      <c r="N177" t="s">
        <v>30</v>
      </c>
      <c r="O177" t="s">
        <v>30</v>
      </c>
      <c r="P177" t="s">
        <v>750</v>
      </c>
      <c r="Q177" t="s">
        <v>56</v>
      </c>
      <c r="R177" t="s">
        <v>48</v>
      </c>
      <c r="T177" t="s">
        <v>62</v>
      </c>
      <c r="U177" t="s">
        <v>35</v>
      </c>
      <c r="W177" t="s">
        <v>751</v>
      </c>
      <c r="X177" s="1">
        <v>45781</v>
      </c>
      <c r="Y177">
        <v>8453.67</v>
      </c>
    </row>
    <row r="178" spans="1:25" x14ac:dyDescent="0.25">
      <c r="A178" t="s">
        <v>752</v>
      </c>
      <c r="B178" t="s">
        <v>753</v>
      </c>
      <c r="C178" s="1">
        <v>45704</v>
      </c>
      <c r="D178" s="2">
        <v>0.88351851851851848</v>
      </c>
      <c r="E178">
        <v>3</v>
      </c>
      <c r="F178">
        <v>27835.21</v>
      </c>
      <c r="G178">
        <v>768.53</v>
      </c>
      <c r="H178" t="s">
        <v>66</v>
      </c>
      <c r="I178" s="1">
        <v>45781</v>
      </c>
      <c r="J178" s="2">
        <v>0.74349537037037039</v>
      </c>
      <c r="K178" t="s">
        <v>30</v>
      </c>
      <c r="L178" t="s">
        <v>54</v>
      </c>
      <c r="M178" t="s">
        <v>30</v>
      </c>
      <c r="N178" t="s">
        <v>28</v>
      </c>
      <c r="O178" t="s">
        <v>28</v>
      </c>
      <c r="P178" t="s">
        <v>754</v>
      </c>
      <c r="Q178" t="s">
        <v>56</v>
      </c>
      <c r="R178" t="s">
        <v>42</v>
      </c>
      <c r="T178" t="s">
        <v>34</v>
      </c>
      <c r="U178" t="s">
        <v>50</v>
      </c>
      <c r="W178" t="s">
        <v>755</v>
      </c>
      <c r="X178" s="1">
        <v>45781</v>
      </c>
      <c r="Y178">
        <v>4298.41</v>
      </c>
    </row>
    <row r="179" spans="1:25" x14ac:dyDescent="0.25">
      <c r="A179" t="s">
        <v>756</v>
      </c>
      <c r="B179" t="s">
        <v>757</v>
      </c>
      <c r="C179" s="1">
        <v>45479</v>
      </c>
      <c r="D179" s="2">
        <v>0.34645833333333331</v>
      </c>
      <c r="E179">
        <v>9</v>
      </c>
      <c r="F179">
        <v>3405.01</v>
      </c>
      <c r="G179">
        <v>3083.45</v>
      </c>
      <c r="H179" t="s">
        <v>27</v>
      </c>
      <c r="I179" s="1">
        <v>45781</v>
      </c>
      <c r="J179" s="2">
        <v>0.84385416666666668</v>
      </c>
      <c r="K179" t="s">
        <v>28</v>
      </c>
      <c r="L179" t="s">
        <v>29</v>
      </c>
      <c r="M179" t="s">
        <v>30</v>
      </c>
      <c r="N179" t="s">
        <v>28</v>
      </c>
      <c r="O179" t="s">
        <v>28</v>
      </c>
      <c r="P179" t="s">
        <v>758</v>
      </c>
      <c r="Q179" t="s">
        <v>47</v>
      </c>
      <c r="R179" t="s">
        <v>33</v>
      </c>
      <c r="T179" t="s">
        <v>68</v>
      </c>
      <c r="U179" t="s">
        <v>77</v>
      </c>
      <c r="W179" t="s">
        <v>759</v>
      </c>
      <c r="X179" s="1">
        <v>45781</v>
      </c>
      <c r="Y179">
        <v>7766.41</v>
      </c>
    </row>
    <row r="180" spans="1:25" x14ac:dyDescent="0.25">
      <c r="A180" t="s">
        <v>760</v>
      </c>
      <c r="B180" t="s">
        <v>761</v>
      </c>
      <c r="C180" s="1">
        <v>45464</v>
      </c>
      <c r="D180" s="2">
        <v>0.33653935185185185</v>
      </c>
      <c r="E180">
        <v>4</v>
      </c>
      <c r="F180">
        <v>55648.67</v>
      </c>
      <c r="G180">
        <v>5833.56</v>
      </c>
      <c r="H180" t="s">
        <v>27</v>
      </c>
      <c r="I180" s="1">
        <v>45781</v>
      </c>
      <c r="J180" s="2">
        <v>0.3512615740740741</v>
      </c>
      <c r="K180" t="s">
        <v>30</v>
      </c>
      <c r="L180" t="s">
        <v>54</v>
      </c>
      <c r="M180" t="s">
        <v>28</v>
      </c>
      <c r="N180" t="s">
        <v>30</v>
      </c>
      <c r="O180" t="s">
        <v>28</v>
      </c>
      <c r="P180" t="s">
        <v>762</v>
      </c>
      <c r="Q180" t="s">
        <v>32</v>
      </c>
      <c r="R180" t="s">
        <v>33</v>
      </c>
      <c r="T180" t="s">
        <v>68</v>
      </c>
      <c r="U180" t="s">
        <v>35</v>
      </c>
      <c r="W180" t="s">
        <v>763</v>
      </c>
      <c r="X180" s="1">
        <v>45781</v>
      </c>
      <c r="Y180">
        <v>10639.52</v>
      </c>
    </row>
    <row r="181" spans="1:25" x14ac:dyDescent="0.25">
      <c r="A181" t="s">
        <v>764</v>
      </c>
      <c r="B181" t="s">
        <v>765</v>
      </c>
      <c r="C181" s="1">
        <v>45582</v>
      </c>
      <c r="D181" s="2">
        <v>0.42202546296296295</v>
      </c>
      <c r="E181">
        <v>1</v>
      </c>
      <c r="F181">
        <v>93319.72</v>
      </c>
      <c r="G181">
        <v>8450.76</v>
      </c>
      <c r="H181" t="s">
        <v>49</v>
      </c>
      <c r="I181" s="1">
        <v>45781</v>
      </c>
      <c r="J181" s="2">
        <v>0.98942129629629627</v>
      </c>
      <c r="K181" t="s">
        <v>28</v>
      </c>
      <c r="L181" t="s">
        <v>29</v>
      </c>
      <c r="M181" t="s">
        <v>30</v>
      </c>
      <c r="N181" t="s">
        <v>28</v>
      </c>
      <c r="O181" t="s">
        <v>28</v>
      </c>
      <c r="P181" t="s">
        <v>766</v>
      </c>
      <c r="Q181" t="s">
        <v>47</v>
      </c>
      <c r="R181" t="s">
        <v>57</v>
      </c>
      <c r="T181" t="s">
        <v>49</v>
      </c>
      <c r="U181" t="s">
        <v>57</v>
      </c>
      <c r="W181" t="s">
        <v>767</v>
      </c>
      <c r="X181" s="1">
        <v>45781</v>
      </c>
      <c r="Y181">
        <v>17913.03</v>
      </c>
    </row>
    <row r="182" spans="1:25" x14ac:dyDescent="0.25">
      <c r="A182" t="s">
        <v>768</v>
      </c>
      <c r="B182" t="s">
        <v>769</v>
      </c>
      <c r="C182" s="1">
        <v>45588</v>
      </c>
      <c r="D182" s="2">
        <v>0.93134259259259256</v>
      </c>
      <c r="E182">
        <v>8</v>
      </c>
      <c r="F182">
        <v>38122.230000000003</v>
      </c>
      <c r="G182">
        <v>7271.8</v>
      </c>
      <c r="H182" t="s">
        <v>27</v>
      </c>
      <c r="I182" s="1">
        <v>45781</v>
      </c>
      <c r="J182" s="2">
        <v>0.7567476851851852</v>
      </c>
      <c r="K182" t="s">
        <v>30</v>
      </c>
      <c r="L182" t="s">
        <v>29</v>
      </c>
      <c r="M182" t="s">
        <v>28</v>
      </c>
      <c r="N182" t="s">
        <v>28</v>
      </c>
      <c r="O182" t="s">
        <v>28</v>
      </c>
      <c r="P182" t="s">
        <v>770</v>
      </c>
      <c r="Q182" t="s">
        <v>32</v>
      </c>
      <c r="R182" t="s">
        <v>33</v>
      </c>
      <c r="T182" t="s">
        <v>49</v>
      </c>
      <c r="U182" t="s">
        <v>50</v>
      </c>
      <c r="W182" t="s">
        <v>771</v>
      </c>
      <c r="X182" s="1">
        <v>45781</v>
      </c>
      <c r="Y182">
        <v>11122.07</v>
      </c>
    </row>
    <row r="183" spans="1:25" x14ac:dyDescent="0.25">
      <c r="A183" t="s">
        <v>772</v>
      </c>
      <c r="B183" t="s">
        <v>773</v>
      </c>
      <c r="C183" s="1">
        <v>45470</v>
      </c>
      <c r="D183" s="2">
        <v>0.32004629629629627</v>
      </c>
      <c r="E183">
        <v>3</v>
      </c>
      <c r="F183">
        <v>8216.81</v>
      </c>
      <c r="G183">
        <v>5160.71</v>
      </c>
      <c r="H183" t="s">
        <v>27</v>
      </c>
      <c r="I183" s="1">
        <v>45781</v>
      </c>
      <c r="J183" s="2">
        <v>0.51833333333333331</v>
      </c>
      <c r="K183" t="s">
        <v>30</v>
      </c>
      <c r="L183" t="s">
        <v>54</v>
      </c>
      <c r="M183" t="s">
        <v>30</v>
      </c>
      <c r="N183" t="s">
        <v>30</v>
      </c>
      <c r="O183" t="s">
        <v>28</v>
      </c>
      <c r="P183" t="s">
        <v>774</v>
      </c>
      <c r="Q183" t="s">
        <v>47</v>
      </c>
      <c r="R183" t="s">
        <v>57</v>
      </c>
      <c r="T183" t="s">
        <v>62</v>
      </c>
      <c r="U183" t="s">
        <v>50</v>
      </c>
      <c r="W183" t="s">
        <v>775</v>
      </c>
      <c r="X183" s="1">
        <v>45781</v>
      </c>
      <c r="Y183">
        <v>1341.96</v>
      </c>
    </row>
    <row r="184" spans="1:25" x14ac:dyDescent="0.25">
      <c r="A184" t="s">
        <v>776</v>
      </c>
      <c r="B184" t="s">
        <v>777</v>
      </c>
      <c r="C184" s="1">
        <v>45708</v>
      </c>
      <c r="D184" s="2">
        <v>0.67686342592592597</v>
      </c>
      <c r="E184">
        <v>2</v>
      </c>
      <c r="F184">
        <v>98837.69</v>
      </c>
      <c r="G184">
        <v>8656.75</v>
      </c>
      <c r="H184" t="s">
        <v>27</v>
      </c>
      <c r="I184" s="1">
        <v>45781</v>
      </c>
      <c r="J184" s="2">
        <v>0.63464120370370369</v>
      </c>
      <c r="K184" t="s">
        <v>28</v>
      </c>
      <c r="L184" t="s">
        <v>29</v>
      </c>
      <c r="M184" t="s">
        <v>28</v>
      </c>
      <c r="N184" t="s">
        <v>28</v>
      </c>
      <c r="O184" t="s">
        <v>28</v>
      </c>
      <c r="P184" t="s">
        <v>778</v>
      </c>
      <c r="Q184" t="s">
        <v>47</v>
      </c>
      <c r="R184" t="s">
        <v>57</v>
      </c>
      <c r="T184" t="s">
        <v>49</v>
      </c>
      <c r="U184" t="s">
        <v>50</v>
      </c>
      <c r="W184" t="s">
        <v>779</v>
      </c>
      <c r="X184" s="1">
        <v>45781</v>
      </c>
      <c r="Y184">
        <v>10347.219999999999</v>
      </c>
    </row>
    <row r="185" spans="1:25" x14ac:dyDescent="0.25">
      <c r="A185" t="s">
        <v>780</v>
      </c>
      <c r="B185" t="s">
        <v>781</v>
      </c>
      <c r="C185" s="1">
        <v>45489</v>
      </c>
      <c r="D185" s="2">
        <v>0.35626157407407405</v>
      </c>
      <c r="E185">
        <v>2</v>
      </c>
      <c r="F185">
        <v>20803.53</v>
      </c>
      <c r="G185">
        <v>6304.18</v>
      </c>
      <c r="H185" t="s">
        <v>49</v>
      </c>
      <c r="I185" s="1">
        <v>45781</v>
      </c>
      <c r="J185" s="2">
        <v>0.43604166666666666</v>
      </c>
      <c r="K185" t="s">
        <v>28</v>
      </c>
      <c r="L185" t="s">
        <v>29</v>
      </c>
      <c r="M185" t="s">
        <v>28</v>
      </c>
      <c r="N185" t="s">
        <v>28</v>
      </c>
      <c r="O185" t="s">
        <v>28</v>
      </c>
      <c r="P185" t="s">
        <v>782</v>
      </c>
      <c r="Q185" t="s">
        <v>41</v>
      </c>
      <c r="R185" t="s">
        <v>42</v>
      </c>
      <c r="T185" t="s">
        <v>34</v>
      </c>
      <c r="U185" t="s">
        <v>57</v>
      </c>
      <c r="W185" t="s">
        <v>783</v>
      </c>
      <c r="X185" s="1">
        <v>45781</v>
      </c>
      <c r="Y185">
        <v>16545.96</v>
      </c>
    </row>
    <row r="186" spans="1:25" x14ac:dyDescent="0.25">
      <c r="A186" t="s">
        <v>784</v>
      </c>
      <c r="B186" t="s">
        <v>785</v>
      </c>
      <c r="C186" s="1">
        <v>45693</v>
      </c>
      <c r="D186" s="2">
        <v>0.70921296296296299</v>
      </c>
      <c r="E186">
        <v>1</v>
      </c>
      <c r="F186">
        <v>18665.939999999999</v>
      </c>
      <c r="G186">
        <v>4239.5600000000004</v>
      </c>
      <c r="H186" t="s">
        <v>27</v>
      </c>
      <c r="I186" s="1">
        <v>45781</v>
      </c>
      <c r="J186" s="2">
        <v>0.68402777777777779</v>
      </c>
      <c r="K186" t="s">
        <v>28</v>
      </c>
      <c r="L186" t="s">
        <v>29</v>
      </c>
      <c r="M186" t="s">
        <v>30</v>
      </c>
      <c r="N186" t="s">
        <v>30</v>
      </c>
      <c r="O186" t="s">
        <v>30</v>
      </c>
      <c r="P186" t="s">
        <v>786</v>
      </c>
      <c r="Q186" t="s">
        <v>41</v>
      </c>
      <c r="R186" t="s">
        <v>48</v>
      </c>
      <c r="T186" t="s">
        <v>68</v>
      </c>
      <c r="U186" t="s">
        <v>57</v>
      </c>
      <c r="W186" t="s">
        <v>787</v>
      </c>
      <c r="X186" s="1">
        <v>45781</v>
      </c>
      <c r="Y186">
        <v>5401.85</v>
      </c>
    </row>
    <row r="187" spans="1:25" x14ac:dyDescent="0.25">
      <c r="A187" t="s">
        <v>788</v>
      </c>
      <c r="B187" t="s">
        <v>789</v>
      </c>
      <c r="C187" s="1">
        <v>45440</v>
      </c>
      <c r="D187" s="2">
        <v>0.30010416666666667</v>
      </c>
      <c r="E187">
        <v>9</v>
      </c>
      <c r="F187">
        <v>32266.21</v>
      </c>
      <c r="G187">
        <v>1489.96</v>
      </c>
      <c r="H187" t="s">
        <v>49</v>
      </c>
      <c r="I187" s="1">
        <v>45781</v>
      </c>
      <c r="J187" s="2">
        <v>0.49158564814814815</v>
      </c>
      <c r="K187" t="s">
        <v>30</v>
      </c>
      <c r="L187" t="s">
        <v>29</v>
      </c>
      <c r="M187" t="s">
        <v>30</v>
      </c>
      <c r="N187" t="s">
        <v>28</v>
      </c>
      <c r="O187" t="s">
        <v>28</v>
      </c>
      <c r="P187" t="s">
        <v>790</v>
      </c>
      <c r="Q187" t="s">
        <v>32</v>
      </c>
      <c r="R187" t="s">
        <v>42</v>
      </c>
      <c r="T187" t="s">
        <v>62</v>
      </c>
      <c r="U187" t="s">
        <v>77</v>
      </c>
      <c r="W187" t="s">
        <v>791</v>
      </c>
      <c r="X187" s="1">
        <v>45781</v>
      </c>
      <c r="Y187">
        <v>511.36</v>
      </c>
    </row>
    <row r="188" spans="1:25" x14ac:dyDescent="0.25">
      <c r="A188" t="s">
        <v>792</v>
      </c>
      <c r="B188" t="s">
        <v>793</v>
      </c>
      <c r="C188" s="1">
        <v>45755</v>
      </c>
      <c r="D188" s="2">
        <v>0.48951388888888892</v>
      </c>
      <c r="E188">
        <v>3</v>
      </c>
      <c r="F188">
        <v>32131.200000000001</v>
      </c>
      <c r="G188">
        <v>9776.1299999999992</v>
      </c>
      <c r="H188" t="s">
        <v>49</v>
      </c>
      <c r="I188" s="1">
        <v>45781</v>
      </c>
      <c r="J188" s="2">
        <v>0.40668981481481481</v>
      </c>
      <c r="K188" t="s">
        <v>28</v>
      </c>
      <c r="L188" t="s">
        <v>29</v>
      </c>
      <c r="M188" t="s">
        <v>28</v>
      </c>
      <c r="N188" t="s">
        <v>30</v>
      </c>
      <c r="O188" t="s">
        <v>28</v>
      </c>
      <c r="P188" t="s">
        <v>794</v>
      </c>
      <c r="Q188" t="s">
        <v>41</v>
      </c>
      <c r="R188" t="s">
        <v>33</v>
      </c>
      <c r="T188" t="s">
        <v>49</v>
      </c>
      <c r="U188" t="s">
        <v>77</v>
      </c>
      <c r="W188" t="s">
        <v>795</v>
      </c>
      <c r="X188" s="1">
        <v>45781</v>
      </c>
      <c r="Y188">
        <v>19129.22</v>
      </c>
    </row>
    <row r="189" spans="1:25" x14ac:dyDescent="0.25">
      <c r="A189" t="s">
        <v>796</v>
      </c>
      <c r="B189" t="s">
        <v>797</v>
      </c>
      <c r="C189" s="1">
        <v>45525</v>
      </c>
      <c r="D189" s="2">
        <v>0.74870370370370365</v>
      </c>
      <c r="E189">
        <v>3</v>
      </c>
      <c r="F189">
        <v>88743.19</v>
      </c>
      <c r="G189">
        <v>7309.92</v>
      </c>
      <c r="H189" t="s">
        <v>27</v>
      </c>
      <c r="I189" s="1">
        <v>45781</v>
      </c>
      <c r="J189" s="2">
        <v>0.77608796296296301</v>
      </c>
      <c r="K189" t="s">
        <v>28</v>
      </c>
      <c r="L189" t="s">
        <v>29</v>
      </c>
      <c r="M189" t="s">
        <v>28</v>
      </c>
      <c r="N189" t="s">
        <v>28</v>
      </c>
      <c r="O189" t="s">
        <v>28</v>
      </c>
      <c r="P189" t="s">
        <v>798</v>
      </c>
      <c r="Q189" t="s">
        <v>56</v>
      </c>
      <c r="R189" t="s">
        <v>42</v>
      </c>
      <c r="T189" t="s">
        <v>62</v>
      </c>
      <c r="U189" t="s">
        <v>35</v>
      </c>
      <c r="W189" t="s">
        <v>799</v>
      </c>
      <c r="X189" s="1">
        <v>45781</v>
      </c>
      <c r="Y189">
        <v>1207.67</v>
      </c>
    </row>
    <row r="190" spans="1:25" x14ac:dyDescent="0.25">
      <c r="A190" t="s">
        <v>800</v>
      </c>
      <c r="B190" t="s">
        <v>801</v>
      </c>
      <c r="C190" s="1">
        <v>45567</v>
      </c>
      <c r="D190" s="2">
        <v>0.54662037037037037</v>
      </c>
      <c r="E190">
        <v>7</v>
      </c>
      <c r="F190">
        <v>79822.789999999994</v>
      </c>
      <c r="G190">
        <v>4089.62</v>
      </c>
      <c r="H190" t="s">
        <v>39</v>
      </c>
      <c r="I190" s="1">
        <v>45781</v>
      </c>
      <c r="J190" s="2">
        <v>0.27932870370370372</v>
      </c>
      <c r="K190" t="s">
        <v>30</v>
      </c>
      <c r="L190" t="s">
        <v>54</v>
      </c>
      <c r="M190" t="s">
        <v>28</v>
      </c>
      <c r="N190" t="s">
        <v>28</v>
      </c>
      <c r="O190" t="s">
        <v>28</v>
      </c>
      <c r="P190" t="s">
        <v>802</v>
      </c>
      <c r="Q190" t="s">
        <v>56</v>
      </c>
      <c r="R190" t="s">
        <v>57</v>
      </c>
      <c r="T190" t="s">
        <v>62</v>
      </c>
      <c r="U190" t="s">
        <v>35</v>
      </c>
      <c r="W190" t="s">
        <v>803</v>
      </c>
      <c r="X190" s="1">
        <v>45781</v>
      </c>
      <c r="Y190">
        <v>18590.22</v>
      </c>
    </row>
    <row r="191" spans="1:25" x14ac:dyDescent="0.25">
      <c r="A191" t="s">
        <v>804</v>
      </c>
      <c r="B191" t="s">
        <v>805</v>
      </c>
      <c r="C191" s="1">
        <v>45691</v>
      </c>
      <c r="D191" s="2">
        <v>0.81821759259259264</v>
      </c>
      <c r="E191">
        <v>9</v>
      </c>
      <c r="F191">
        <v>35612.43</v>
      </c>
      <c r="G191">
        <v>8343.7800000000007</v>
      </c>
      <c r="H191" t="s">
        <v>39</v>
      </c>
      <c r="I191" s="1">
        <v>45781</v>
      </c>
      <c r="J191" s="2">
        <v>0.66880787037037037</v>
      </c>
      <c r="K191" t="s">
        <v>28</v>
      </c>
      <c r="L191" t="s">
        <v>29</v>
      </c>
      <c r="M191" t="s">
        <v>30</v>
      </c>
      <c r="N191" t="s">
        <v>30</v>
      </c>
      <c r="O191" t="s">
        <v>30</v>
      </c>
      <c r="P191" t="s">
        <v>806</v>
      </c>
      <c r="Q191" t="s">
        <v>47</v>
      </c>
      <c r="R191" t="s">
        <v>48</v>
      </c>
      <c r="T191" t="s">
        <v>68</v>
      </c>
      <c r="U191" t="s">
        <v>35</v>
      </c>
      <c r="W191" t="s">
        <v>807</v>
      </c>
      <c r="X191" s="1">
        <v>45781</v>
      </c>
      <c r="Y191">
        <v>15116.14</v>
      </c>
    </row>
    <row r="192" spans="1:25" x14ac:dyDescent="0.25">
      <c r="A192" t="s">
        <v>808</v>
      </c>
      <c r="B192" t="s">
        <v>809</v>
      </c>
      <c r="C192" s="1">
        <v>45488</v>
      </c>
      <c r="D192" s="2">
        <v>0.9008680555555556</v>
      </c>
      <c r="E192">
        <v>3</v>
      </c>
      <c r="F192">
        <v>8422.2900000000009</v>
      </c>
      <c r="G192">
        <v>5960.29</v>
      </c>
      <c r="H192" t="s">
        <v>66</v>
      </c>
      <c r="I192" s="1">
        <v>45781</v>
      </c>
      <c r="J192" s="2">
        <v>0.8256944444444444</v>
      </c>
      <c r="K192" t="s">
        <v>28</v>
      </c>
      <c r="L192" t="s">
        <v>54</v>
      </c>
      <c r="M192" t="s">
        <v>30</v>
      </c>
      <c r="N192" t="s">
        <v>30</v>
      </c>
      <c r="O192" t="s">
        <v>30</v>
      </c>
      <c r="P192" t="s">
        <v>810</v>
      </c>
      <c r="Q192" t="s">
        <v>41</v>
      </c>
      <c r="R192" t="s">
        <v>42</v>
      </c>
      <c r="T192" t="s">
        <v>68</v>
      </c>
      <c r="U192" t="s">
        <v>57</v>
      </c>
      <c r="W192" t="s">
        <v>811</v>
      </c>
      <c r="X192" s="1">
        <v>45781</v>
      </c>
      <c r="Y192">
        <v>1738.79</v>
      </c>
    </row>
    <row r="193" spans="1:25" x14ac:dyDescent="0.25">
      <c r="A193" t="s">
        <v>812</v>
      </c>
      <c r="B193" t="s">
        <v>813</v>
      </c>
      <c r="C193" s="1">
        <v>45539</v>
      </c>
      <c r="D193" s="2">
        <v>0.22376157407407407</v>
      </c>
      <c r="E193">
        <v>4</v>
      </c>
      <c r="F193">
        <v>77193.27</v>
      </c>
      <c r="G193">
        <v>893.54</v>
      </c>
      <c r="H193" t="s">
        <v>27</v>
      </c>
      <c r="I193" s="1">
        <v>45781</v>
      </c>
      <c r="J193" s="2">
        <v>0.31887731481481479</v>
      </c>
      <c r="K193" t="s">
        <v>28</v>
      </c>
      <c r="L193" t="s">
        <v>54</v>
      </c>
      <c r="M193" t="s">
        <v>28</v>
      </c>
      <c r="N193" t="s">
        <v>28</v>
      </c>
      <c r="O193" t="s">
        <v>30</v>
      </c>
      <c r="P193" t="s">
        <v>814</v>
      </c>
      <c r="Q193" t="s">
        <v>47</v>
      </c>
      <c r="R193" t="s">
        <v>42</v>
      </c>
      <c r="T193" t="s">
        <v>62</v>
      </c>
      <c r="U193" t="s">
        <v>77</v>
      </c>
      <c r="W193" t="s">
        <v>815</v>
      </c>
      <c r="X193" s="1">
        <v>45781</v>
      </c>
      <c r="Y193">
        <v>5635.36</v>
      </c>
    </row>
    <row r="194" spans="1:25" x14ac:dyDescent="0.25">
      <c r="A194" t="s">
        <v>816</v>
      </c>
      <c r="B194" t="s">
        <v>817</v>
      </c>
      <c r="C194" s="1">
        <v>45587</v>
      </c>
      <c r="D194" s="2">
        <v>0.21590277777777778</v>
      </c>
      <c r="E194">
        <v>3</v>
      </c>
      <c r="F194">
        <v>74485.440000000002</v>
      </c>
      <c r="G194">
        <v>8268.0300000000007</v>
      </c>
      <c r="H194" t="s">
        <v>66</v>
      </c>
      <c r="I194" s="1">
        <v>45781</v>
      </c>
      <c r="J194" s="2">
        <v>0.32982638888888888</v>
      </c>
      <c r="K194" t="s">
        <v>28</v>
      </c>
      <c r="L194" t="s">
        <v>29</v>
      </c>
      <c r="M194" t="s">
        <v>28</v>
      </c>
      <c r="N194" t="s">
        <v>30</v>
      </c>
      <c r="O194" t="s">
        <v>28</v>
      </c>
      <c r="P194" t="s">
        <v>818</v>
      </c>
      <c r="Q194" t="s">
        <v>56</v>
      </c>
      <c r="R194" t="s">
        <v>57</v>
      </c>
      <c r="T194" t="s">
        <v>62</v>
      </c>
      <c r="U194" t="s">
        <v>57</v>
      </c>
      <c r="W194" t="s">
        <v>819</v>
      </c>
      <c r="X194" s="1">
        <v>45781</v>
      </c>
      <c r="Y194">
        <v>18855.04</v>
      </c>
    </row>
    <row r="195" spans="1:25" x14ac:dyDescent="0.25">
      <c r="A195" t="s">
        <v>820</v>
      </c>
      <c r="B195" t="s">
        <v>821</v>
      </c>
      <c r="C195" s="1">
        <v>45662</v>
      </c>
      <c r="D195" s="2">
        <v>0.39998842592592593</v>
      </c>
      <c r="E195">
        <v>6</v>
      </c>
      <c r="F195">
        <v>90684.95</v>
      </c>
      <c r="G195">
        <v>5271.8</v>
      </c>
      <c r="H195" t="s">
        <v>39</v>
      </c>
      <c r="I195" s="1">
        <v>45781</v>
      </c>
      <c r="J195" s="2">
        <v>0.45453703703703702</v>
      </c>
      <c r="K195" t="s">
        <v>28</v>
      </c>
      <c r="L195" t="s">
        <v>29</v>
      </c>
      <c r="M195" t="s">
        <v>28</v>
      </c>
      <c r="N195" t="s">
        <v>28</v>
      </c>
      <c r="O195" t="s">
        <v>30</v>
      </c>
      <c r="P195" t="s">
        <v>822</v>
      </c>
      <c r="Q195" t="s">
        <v>47</v>
      </c>
      <c r="R195" t="s">
        <v>42</v>
      </c>
      <c r="T195" t="s">
        <v>90</v>
      </c>
      <c r="U195" t="s">
        <v>35</v>
      </c>
      <c r="W195" t="s">
        <v>823</v>
      </c>
      <c r="X195" s="1">
        <v>45781</v>
      </c>
      <c r="Y195">
        <v>19956.93</v>
      </c>
    </row>
    <row r="196" spans="1:25" x14ac:dyDescent="0.25">
      <c r="A196" t="s">
        <v>824</v>
      </c>
      <c r="B196" t="s">
        <v>825</v>
      </c>
      <c r="C196" s="1">
        <v>45526</v>
      </c>
      <c r="D196" s="2">
        <v>0.28967592592592595</v>
      </c>
      <c r="E196">
        <v>4</v>
      </c>
      <c r="F196">
        <v>8547.85</v>
      </c>
      <c r="G196">
        <v>9545.52</v>
      </c>
      <c r="H196" t="s">
        <v>39</v>
      </c>
      <c r="I196" s="1">
        <v>45781</v>
      </c>
      <c r="J196" s="2">
        <v>0.28202546296296294</v>
      </c>
      <c r="K196" t="s">
        <v>28</v>
      </c>
      <c r="L196" t="s">
        <v>29</v>
      </c>
      <c r="M196" t="s">
        <v>28</v>
      </c>
      <c r="N196" t="s">
        <v>30</v>
      </c>
      <c r="O196" t="s">
        <v>28</v>
      </c>
      <c r="P196" t="s">
        <v>826</v>
      </c>
      <c r="Q196" t="s">
        <v>32</v>
      </c>
      <c r="R196" t="s">
        <v>33</v>
      </c>
      <c r="T196" t="s">
        <v>68</v>
      </c>
      <c r="U196" t="s">
        <v>35</v>
      </c>
      <c r="W196" t="s">
        <v>827</v>
      </c>
      <c r="X196" s="1">
        <v>45781</v>
      </c>
      <c r="Y196">
        <v>18873.12</v>
      </c>
    </row>
    <row r="197" spans="1:25" x14ac:dyDescent="0.25">
      <c r="A197" t="s">
        <v>828</v>
      </c>
      <c r="B197" t="s">
        <v>829</v>
      </c>
      <c r="C197" s="1">
        <v>45563</v>
      </c>
      <c r="D197" s="2">
        <v>8.3900462962962968E-2</v>
      </c>
      <c r="E197">
        <v>7</v>
      </c>
      <c r="F197">
        <v>54855.17</v>
      </c>
      <c r="G197">
        <v>946.14</v>
      </c>
      <c r="H197" t="s">
        <v>27</v>
      </c>
      <c r="I197" s="1">
        <v>45781</v>
      </c>
      <c r="J197" s="2">
        <v>0.93383101851851846</v>
      </c>
      <c r="K197" t="s">
        <v>28</v>
      </c>
      <c r="L197" t="s">
        <v>54</v>
      </c>
      <c r="M197" t="s">
        <v>30</v>
      </c>
      <c r="N197" t="s">
        <v>28</v>
      </c>
      <c r="O197" t="s">
        <v>30</v>
      </c>
      <c r="P197" t="s">
        <v>830</v>
      </c>
      <c r="Q197" t="s">
        <v>32</v>
      </c>
      <c r="R197" t="s">
        <v>48</v>
      </c>
      <c r="T197" t="s">
        <v>90</v>
      </c>
      <c r="U197" t="s">
        <v>50</v>
      </c>
      <c r="W197" t="s">
        <v>831</v>
      </c>
      <c r="X197" s="1">
        <v>45781</v>
      </c>
      <c r="Y197">
        <v>17639.41</v>
      </c>
    </row>
    <row r="198" spans="1:25" x14ac:dyDescent="0.25">
      <c r="A198" t="s">
        <v>832</v>
      </c>
      <c r="B198" t="s">
        <v>833</v>
      </c>
      <c r="C198" s="1">
        <v>45558</v>
      </c>
      <c r="D198" s="2">
        <v>0.71065972222222218</v>
      </c>
      <c r="E198">
        <v>3</v>
      </c>
      <c r="F198">
        <v>93296.65</v>
      </c>
      <c r="G198">
        <v>930.18</v>
      </c>
      <c r="H198" t="s">
        <v>49</v>
      </c>
      <c r="I198" s="1">
        <v>45781</v>
      </c>
      <c r="J198" s="2">
        <v>9.6724537037037039E-2</v>
      </c>
      <c r="K198" t="s">
        <v>30</v>
      </c>
      <c r="L198" t="s">
        <v>29</v>
      </c>
      <c r="M198" t="s">
        <v>28</v>
      </c>
      <c r="N198" t="s">
        <v>28</v>
      </c>
      <c r="O198" t="s">
        <v>28</v>
      </c>
      <c r="P198" t="s">
        <v>834</v>
      </c>
      <c r="Q198" t="s">
        <v>32</v>
      </c>
      <c r="R198" t="s">
        <v>33</v>
      </c>
      <c r="T198" t="s">
        <v>90</v>
      </c>
      <c r="U198" t="s">
        <v>57</v>
      </c>
      <c r="W198" t="s">
        <v>835</v>
      </c>
      <c r="X198" s="1">
        <v>45781</v>
      </c>
      <c r="Y198">
        <v>5975.1</v>
      </c>
    </row>
    <row r="199" spans="1:25" x14ac:dyDescent="0.25">
      <c r="A199" t="s">
        <v>836</v>
      </c>
      <c r="B199" t="s">
        <v>837</v>
      </c>
      <c r="C199" s="1">
        <v>45450</v>
      </c>
      <c r="D199" s="2">
        <v>0.44262731481481482</v>
      </c>
      <c r="E199">
        <v>5</v>
      </c>
      <c r="F199">
        <v>20379.009999999998</v>
      </c>
      <c r="G199">
        <v>7508.86</v>
      </c>
      <c r="H199" t="s">
        <v>49</v>
      </c>
      <c r="I199" s="1">
        <v>45781</v>
      </c>
      <c r="J199" s="2">
        <v>0.35241898148148149</v>
      </c>
      <c r="K199" t="s">
        <v>28</v>
      </c>
      <c r="L199" t="s">
        <v>29</v>
      </c>
      <c r="M199" t="s">
        <v>30</v>
      </c>
      <c r="N199" t="s">
        <v>28</v>
      </c>
      <c r="O199" t="s">
        <v>30</v>
      </c>
      <c r="P199" t="s">
        <v>838</v>
      </c>
      <c r="Q199" t="s">
        <v>47</v>
      </c>
      <c r="R199" t="s">
        <v>42</v>
      </c>
      <c r="T199" t="s">
        <v>49</v>
      </c>
      <c r="U199" t="s">
        <v>35</v>
      </c>
      <c r="W199" t="s">
        <v>839</v>
      </c>
      <c r="X199" s="1">
        <v>45781</v>
      </c>
      <c r="Y199">
        <v>12860.93</v>
      </c>
    </row>
    <row r="200" spans="1:25" x14ac:dyDescent="0.25">
      <c r="A200" t="s">
        <v>840</v>
      </c>
      <c r="B200" t="s">
        <v>841</v>
      </c>
      <c r="C200" s="1">
        <v>45667</v>
      </c>
      <c r="D200" s="2">
        <v>0.26642361111111112</v>
      </c>
      <c r="E200">
        <v>2</v>
      </c>
      <c r="F200">
        <v>68067.06</v>
      </c>
      <c r="G200">
        <v>8827.36</v>
      </c>
      <c r="H200" t="s">
        <v>66</v>
      </c>
      <c r="I200" s="1">
        <v>45781</v>
      </c>
      <c r="J200" s="2">
        <v>0.24224537037037036</v>
      </c>
      <c r="K200" t="s">
        <v>30</v>
      </c>
      <c r="L200" t="s">
        <v>54</v>
      </c>
      <c r="M200" t="s">
        <v>28</v>
      </c>
      <c r="N200" t="s">
        <v>28</v>
      </c>
      <c r="O200" t="s">
        <v>28</v>
      </c>
      <c r="P200" t="s">
        <v>842</v>
      </c>
      <c r="Q200" t="s">
        <v>32</v>
      </c>
      <c r="R200" t="s">
        <v>33</v>
      </c>
      <c r="T200" t="s">
        <v>34</v>
      </c>
      <c r="U200" t="s">
        <v>57</v>
      </c>
      <c r="W200" t="s">
        <v>843</v>
      </c>
      <c r="X200" s="1">
        <v>45781</v>
      </c>
      <c r="Y200">
        <v>6091.66</v>
      </c>
    </row>
    <row r="201" spans="1:25" x14ac:dyDescent="0.25">
      <c r="A201" t="s">
        <v>844</v>
      </c>
      <c r="B201" t="s">
        <v>845</v>
      </c>
      <c r="C201" s="1">
        <v>45652</v>
      </c>
      <c r="D201" s="2">
        <v>0.76818287037037036</v>
      </c>
      <c r="E201">
        <v>8</v>
      </c>
      <c r="F201">
        <v>38027.919999999998</v>
      </c>
      <c r="G201">
        <v>6007.43</v>
      </c>
      <c r="H201" t="s">
        <v>49</v>
      </c>
      <c r="I201" s="1">
        <v>45781</v>
      </c>
      <c r="J201" s="2">
        <v>0.34804398148148147</v>
      </c>
      <c r="K201" t="s">
        <v>28</v>
      </c>
      <c r="L201" t="s">
        <v>54</v>
      </c>
      <c r="M201" t="s">
        <v>28</v>
      </c>
      <c r="N201" t="s">
        <v>30</v>
      </c>
      <c r="O201" t="s">
        <v>30</v>
      </c>
      <c r="P201" t="s">
        <v>846</v>
      </c>
      <c r="Q201" t="s">
        <v>41</v>
      </c>
      <c r="R201" t="s">
        <v>57</v>
      </c>
      <c r="T201" t="s">
        <v>68</v>
      </c>
      <c r="U201" t="s">
        <v>57</v>
      </c>
      <c r="W201" t="s">
        <v>847</v>
      </c>
      <c r="X201" s="1">
        <v>45781</v>
      </c>
      <c r="Y201">
        <v>16476.03</v>
      </c>
    </row>
    <row r="202" spans="1:25" x14ac:dyDescent="0.25">
      <c r="A202" t="s">
        <v>848</v>
      </c>
      <c r="B202" t="s">
        <v>849</v>
      </c>
      <c r="C202" s="1">
        <v>45561</v>
      </c>
      <c r="D202" s="2">
        <v>0.41672453703703705</v>
      </c>
      <c r="E202">
        <v>2</v>
      </c>
      <c r="F202">
        <v>45304.59</v>
      </c>
      <c r="G202">
        <v>591.95000000000005</v>
      </c>
      <c r="H202" t="s">
        <v>27</v>
      </c>
      <c r="I202" s="1">
        <v>45781</v>
      </c>
      <c r="J202" s="2">
        <v>0.2507638888888889</v>
      </c>
      <c r="K202" t="s">
        <v>30</v>
      </c>
      <c r="L202" t="s">
        <v>29</v>
      </c>
      <c r="M202" t="s">
        <v>30</v>
      </c>
      <c r="N202" t="s">
        <v>30</v>
      </c>
      <c r="O202" t="s">
        <v>28</v>
      </c>
      <c r="P202" t="s">
        <v>850</v>
      </c>
      <c r="Q202" t="s">
        <v>32</v>
      </c>
      <c r="R202" t="s">
        <v>57</v>
      </c>
      <c r="T202" t="s">
        <v>90</v>
      </c>
      <c r="U202" t="s">
        <v>35</v>
      </c>
      <c r="W202" t="s">
        <v>851</v>
      </c>
      <c r="X202" s="1">
        <v>45781</v>
      </c>
      <c r="Y202">
        <v>5847.24</v>
      </c>
    </row>
    <row r="203" spans="1:25" x14ac:dyDescent="0.25">
      <c r="A203" t="s">
        <v>852</v>
      </c>
      <c r="B203" t="s">
        <v>853</v>
      </c>
      <c r="C203" s="1">
        <v>45486</v>
      </c>
      <c r="D203" s="2">
        <v>0.90099537037037036</v>
      </c>
      <c r="E203">
        <v>5</v>
      </c>
      <c r="F203">
        <v>94782.78</v>
      </c>
      <c r="G203">
        <v>2513.38</v>
      </c>
      <c r="H203" t="s">
        <v>39</v>
      </c>
      <c r="I203" s="1">
        <v>45781</v>
      </c>
      <c r="J203" s="2">
        <v>0.23982638888888888</v>
      </c>
      <c r="K203" t="s">
        <v>30</v>
      </c>
      <c r="L203" t="s">
        <v>54</v>
      </c>
      <c r="M203" t="s">
        <v>30</v>
      </c>
      <c r="N203" t="s">
        <v>28</v>
      </c>
      <c r="O203" t="s">
        <v>28</v>
      </c>
      <c r="P203" t="s">
        <v>854</v>
      </c>
      <c r="Q203" t="s">
        <v>32</v>
      </c>
      <c r="R203" t="s">
        <v>48</v>
      </c>
      <c r="T203" t="s">
        <v>68</v>
      </c>
      <c r="U203" t="s">
        <v>35</v>
      </c>
      <c r="W203" t="s">
        <v>855</v>
      </c>
      <c r="X203" s="1">
        <v>45781</v>
      </c>
      <c r="Y203">
        <v>19667.14</v>
      </c>
    </row>
    <row r="204" spans="1:25" x14ac:dyDescent="0.25">
      <c r="A204" t="s">
        <v>856</v>
      </c>
      <c r="B204" t="s">
        <v>857</v>
      </c>
      <c r="C204" s="1">
        <v>45520</v>
      </c>
      <c r="D204" s="2">
        <v>0.48957175925925928</v>
      </c>
      <c r="E204">
        <v>5</v>
      </c>
      <c r="F204">
        <v>7458.62</v>
      </c>
      <c r="G204">
        <v>8567.77</v>
      </c>
      <c r="H204" t="s">
        <v>27</v>
      </c>
      <c r="I204" s="1">
        <v>45781</v>
      </c>
      <c r="J204" s="2">
        <v>0.29673611111111109</v>
      </c>
      <c r="K204" t="s">
        <v>30</v>
      </c>
      <c r="L204" t="s">
        <v>29</v>
      </c>
      <c r="M204" t="s">
        <v>30</v>
      </c>
      <c r="N204" t="s">
        <v>30</v>
      </c>
      <c r="O204" t="s">
        <v>28</v>
      </c>
      <c r="P204" t="s">
        <v>858</v>
      </c>
      <c r="Q204" t="s">
        <v>56</v>
      </c>
      <c r="R204" t="s">
        <v>48</v>
      </c>
      <c r="T204" t="s">
        <v>49</v>
      </c>
      <c r="U204" t="s">
        <v>35</v>
      </c>
      <c r="W204" t="s">
        <v>859</v>
      </c>
      <c r="X204" s="1">
        <v>45781</v>
      </c>
      <c r="Y204">
        <v>14735.83</v>
      </c>
    </row>
    <row r="205" spans="1:25" x14ac:dyDescent="0.25">
      <c r="A205" t="s">
        <v>860</v>
      </c>
      <c r="B205" t="s">
        <v>861</v>
      </c>
      <c r="C205" s="1">
        <v>45579</v>
      </c>
      <c r="D205" s="2">
        <v>0.87307870370370366</v>
      </c>
      <c r="E205">
        <v>4</v>
      </c>
      <c r="F205">
        <v>57203.66</v>
      </c>
      <c r="G205">
        <v>8022.65</v>
      </c>
      <c r="H205" t="s">
        <v>39</v>
      </c>
      <c r="I205" s="1">
        <v>45781</v>
      </c>
      <c r="J205" s="2">
        <v>0.916412037037037</v>
      </c>
      <c r="K205" t="s">
        <v>30</v>
      </c>
      <c r="L205" t="s">
        <v>29</v>
      </c>
      <c r="M205" t="s">
        <v>30</v>
      </c>
      <c r="N205" t="s">
        <v>28</v>
      </c>
      <c r="O205" t="s">
        <v>28</v>
      </c>
      <c r="P205" t="s">
        <v>862</v>
      </c>
      <c r="Q205" t="s">
        <v>47</v>
      </c>
      <c r="R205" t="s">
        <v>48</v>
      </c>
      <c r="T205" t="s">
        <v>68</v>
      </c>
      <c r="U205" t="s">
        <v>35</v>
      </c>
      <c r="W205" t="s">
        <v>863</v>
      </c>
      <c r="X205" s="1">
        <v>45781</v>
      </c>
      <c r="Y205">
        <v>3545.06</v>
      </c>
    </row>
    <row r="206" spans="1:25" x14ac:dyDescent="0.25">
      <c r="A206" t="s">
        <v>864</v>
      </c>
      <c r="B206" t="s">
        <v>865</v>
      </c>
      <c r="C206" s="1">
        <v>45470</v>
      </c>
      <c r="D206" s="2">
        <v>0.52537037037037038</v>
      </c>
      <c r="E206">
        <v>3</v>
      </c>
      <c r="F206">
        <v>18959.580000000002</v>
      </c>
      <c r="G206">
        <v>5329.49</v>
      </c>
      <c r="H206" t="s">
        <v>49</v>
      </c>
      <c r="I206" s="1">
        <v>45781</v>
      </c>
      <c r="J206" s="2">
        <v>0.16510416666666666</v>
      </c>
      <c r="K206" t="s">
        <v>30</v>
      </c>
      <c r="L206" t="s">
        <v>29</v>
      </c>
      <c r="M206" t="s">
        <v>30</v>
      </c>
      <c r="N206" t="s">
        <v>28</v>
      </c>
      <c r="O206" t="s">
        <v>30</v>
      </c>
      <c r="P206" t="s">
        <v>866</v>
      </c>
      <c r="Q206" t="s">
        <v>56</v>
      </c>
      <c r="R206" t="s">
        <v>33</v>
      </c>
      <c r="T206" t="s">
        <v>62</v>
      </c>
      <c r="U206" t="s">
        <v>57</v>
      </c>
      <c r="W206" t="s">
        <v>867</v>
      </c>
      <c r="X206" s="1">
        <v>45781</v>
      </c>
      <c r="Y206">
        <v>3765.96</v>
      </c>
    </row>
    <row r="207" spans="1:25" x14ac:dyDescent="0.25">
      <c r="A207" t="s">
        <v>868</v>
      </c>
      <c r="B207" t="s">
        <v>869</v>
      </c>
      <c r="C207" s="1">
        <v>45756</v>
      </c>
      <c r="D207" s="2">
        <v>0.48812499999999998</v>
      </c>
      <c r="E207">
        <v>1</v>
      </c>
      <c r="F207">
        <v>59475.43</v>
      </c>
      <c r="G207">
        <v>3391.92</v>
      </c>
      <c r="H207" t="s">
        <v>27</v>
      </c>
      <c r="I207" s="1">
        <v>45781</v>
      </c>
      <c r="J207" s="2">
        <v>0.7719907407407407</v>
      </c>
      <c r="K207" t="s">
        <v>30</v>
      </c>
      <c r="L207" t="s">
        <v>29</v>
      </c>
      <c r="M207" t="s">
        <v>30</v>
      </c>
      <c r="N207" t="s">
        <v>30</v>
      </c>
      <c r="O207" t="s">
        <v>28</v>
      </c>
      <c r="P207" t="s">
        <v>870</v>
      </c>
      <c r="Q207" t="s">
        <v>47</v>
      </c>
      <c r="R207" t="s">
        <v>33</v>
      </c>
      <c r="T207" t="s">
        <v>34</v>
      </c>
      <c r="U207" t="s">
        <v>50</v>
      </c>
      <c r="W207" t="s">
        <v>871</v>
      </c>
      <c r="X207" s="1">
        <v>45781</v>
      </c>
      <c r="Y207">
        <v>12090.69</v>
      </c>
    </row>
    <row r="208" spans="1:25" x14ac:dyDescent="0.25">
      <c r="A208" t="s">
        <v>872</v>
      </c>
      <c r="B208" t="s">
        <v>873</v>
      </c>
      <c r="C208" s="1">
        <v>45584</v>
      </c>
      <c r="D208" s="2">
        <v>0.99155092592592597</v>
      </c>
      <c r="E208">
        <v>2</v>
      </c>
      <c r="F208">
        <v>18801.68</v>
      </c>
      <c r="G208">
        <v>2585.63</v>
      </c>
      <c r="H208" t="s">
        <v>27</v>
      </c>
      <c r="I208" s="1">
        <v>45781</v>
      </c>
      <c r="J208" s="2">
        <v>0.11069444444444444</v>
      </c>
      <c r="K208" t="s">
        <v>28</v>
      </c>
      <c r="L208" t="s">
        <v>54</v>
      </c>
      <c r="M208" t="s">
        <v>30</v>
      </c>
      <c r="N208" t="s">
        <v>28</v>
      </c>
      <c r="O208" t="s">
        <v>30</v>
      </c>
      <c r="P208" t="s">
        <v>874</v>
      </c>
      <c r="Q208" t="s">
        <v>32</v>
      </c>
      <c r="R208" t="s">
        <v>42</v>
      </c>
      <c r="T208" t="s">
        <v>49</v>
      </c>
      <c r="U208" t="s">
        <v>35</v>
      </c>
      <c r="W208" t="s">
        <v>875</v>
      </c>
      <c r="X208" s="1">
        <v>45781</v>
      </c>
      <c r="Y208">
        <v>1517.22</v>
      </c>
    </row>
    <row r="209" spans="1:25" x14ac:dyDescent="0.25">
      <c r="A209" t="s">
        <v>876</v>
      </c>
      <c r="B209" t="s">
        <v>877</v>
      </c>
      <c r="C209" s="1">
        <v>45738</v>
      </c>
      <c r="D209" s="2">
        <v>0.17847222222222223</v>
      </c>
      <c r="E209">
        <v>4</v>
      </c>
      <c r="F209">
        <v>47620.88</v>
      </c>
      <c r="G209">
        <v>370.98</v>
      </c>
      <c r="H209" t="s">
        <v>49</v>
      </c>
      <c r="I209" s="1">
        <v>45781</v>
      </c>
      <c r="J209" s="2">
        <v>0.11866898148148149</v>
      </c>
      <c r="K209" t="s">
        <v>30</v>
      </c>
      <c r="L209" t="s">
        <v>54</v>
      </c>
      <c r="M209" t="s">
        <v>30</v>
      </c>
      <c r="N209" t="s">
        <v>30</v>
      </c>
      <c r="O209" t="s">
        <v>30</v>
      </c>
      <c r="P209" t="s">
        <v>878</v>
      </c>
      <c r="Q209" t="s">
        <v>47</v>
      </c>
      <c r="R209" t="s">
        <v>48</v>
      </c>
      <c r="T209" t="s">
        <v>62</v>
      </c>
      <c r="U209" t="s">
        <v>35</v>
      </c>
      <c r="W209" t="s">
        <v>879</v>
      </c>
      <c r="X209" s="1">
        <v>45781</v>
      </c>
      <c r="Y209">
        <v>7141.19</v>
      </c>
    </row>
    <row r="210" spans="1:25" x14ac:dyDescent="0.25">
      <c r="A210" t="s">
        <v>880</v>
      </c>
      <c r="B210" t="s">
        <v>881</v>
      </c>
      <c r="C210" s="1">
        <v>45434</v>
      </c>
      <c r="D210" s="2">
        <v>0.78135416666666668</v>
      </c>
      <c r="E210">
        <v>9</v>
      </c>
      <c r="F210">
        <v>40168.53</v>
      </c>
      <c r="G210">
        <v>3803.92</v>
      </c>
      <c r="H210" t="s">
        <v>49</v>
      </c>
      <c r="I210" s="1">
        <v>45781</v>
      </c>
      <c r="J210" s="2">
        <v>0.93478009259259254</v>
      </c>
      <c r="K210" t="s">
        <v>28</v>
      </c>
      <c r="L210" t="s">
        <v>54</v>
      </c>
      <c r="M210" t="s">
        <v>30</v>
      </c>
      <c r="N210" t="s">
        <v>30</v>
      </c>
      <c r="O210" t="s">
        <v>30</v>
      </c>
      <c r="P210" t="s">
        <v>882</v>
      </c>
      <c r="Q210" t="s">
        <v>56</v>
      </c>
      <c r="R210" t="s">
        <v>57</v>
      </c>
      <c r="T210" t="s">
        <v>62</v>
      </c>
      <c r="U210" t="s">
        <v>77</v>
      </c>
      <c r="W210" t="s">
        <v>883</v>
      </c>
      <c r="X210" s="1">
        <v>45781</v>
      </c>
      <c r="Y210">
        <v>16953.71</v>
      </c>
    </row>
    <row r="211" spans="1:25" x14ac:dyDescent="0.25">
      <c r="A211" t="s">
        <v>884</v>
      </c>
      <c r="B211" t="s">
        <v>885</v>
      </c>
      <c r="C211" s="1">
        <v>45553</v>
      </c>
      <c r="D211" s="2">
        <v>0.61972222222222217</v>
      </c>
      <c r="E211">
        <v>8</v>
      </c>
      <c r="F211">
        <v>66693.36</v>
      </c>
      <c r="G211">
        <v>9223.8700000000008</v>
      </c>
      <c r="H211" t="s">
        <v>27</v>
      </c>
      <c r="I211" s="1">
        <v>45781</v>
      </c>
      <c r="J211" s="2">
        <v>0.94421296296296298</v>
      </c>
      <c r="K211" t="s">
        <v>28</v>
      </c>
      <c r="L211" t="s">
        <v>29</v>
      </c>
      <c r="M211" t="s">
        <v>28</v>
      </c>
      <c r="N211" t="s">
        <v>28</v>
      </c>
      <c r="O211" t="s">
        <v>30</v>
      </c>
      <c r="P211" t="s">
        <v>886</v>
      </c>
      <c r="Q211" t="s">
        <v>56</v>
      </c>
      <c r="R211" t="s">
        <v>33</v>
      </c>
      <c r="T211" t="s">
        <v>68</v>
      </c>
      <c r="U211" t="s">
        <v>57</v>
      </c>
      <c r="W211" t="s">
        <v>887</v>
      </c>
      <c r="X211" s="1">
        <v>45781</v>
      </c>
      <c r="Y211">
        <v>15835.29</v>
      </c>
    </row>
    <row r="212" spans="1:25" x14ac:dyDescent="0.25">
      <c r="A212" t="s">
        <v>888</v>
      </c>
      <c r="B212" t="s">
        <v>889</v>
      </c>
      <c r="C212" s="1">
        <v>45665</v>
      </c>
      <c r="D212" s="2">
        <v>0.76495370370370375</v>
      </c>
      <c r="E212">
        <v>9</v>
      </c>
      <c r="F212">
        <v>12165.11</v>
      </c>
      <c r="G212">
        <v>3172.96</v>
      </c>
      <c r="H212" t="s">
        <v>39</v>
      </c>
      <c r="I212" s="1">
        <v>45781</v>
      </c>
      <c r="J212" s="2">
        <v>0.8401967592592593</v>
      </c>
      <c r="K212" t="s">
        <v>28</v>
      </c>
      <c r="L212" t="s">
        <v>54</v>
      </c>
      <c r="M212" t="s">
        <v>30</v>
      </c>
      <c r="N212" t="s">
        <v>30</v>
      </c>
      <c r="O212" t="s">
        <v>28</v>
      </c>
      <c r="P212" t="s">
        <v>890</v>
      </c>
      <c r="Q212" t="s">
        <v>47</v>
      </c>
      <c r="R212" t="s">
        <v>33</v>
      </c>
      <c r="T212" t="s">
        <v>68</v>
      </c>
      <c r="U212" t="s">
        <v>50</v>
      </c>
      <c r="W212" t="s">
        <v>891</v>
      </c>
      <c r="X212" s="1">
        <v>45781</v>
      </c>
      <c r="Y212">
        <v>9347.9500000000007</v>
      </c>
    </row>
    <row r="213" spans="1:25" x14ac:dyDescent="0.25">
      <c r="A213" t="s">
        <v>892</v>
      </c>
      <c r="B213" t="s">
        <v>893</v>
      </c>
      <c r="C213" s="1">
        <v>45439</v>
      </c>
      <c r="D213" s="2">
        <v>0.44135416666666666</v>
      </c>
      <c r="E213">
        <v>2</v>
      </c>
      <c r="F213">
        <v>92922.28</v>
      </c>
      <c r="G213">
        <v>1721.86</v>
      </c>
      <c r="H213" t="s">
        <v>39</v>
      </c>
      <c r="I213" s="1">
        <v>45781</v>
      </c>
      <c r="J213" s="2">
        <v>0.66322916666666665</v>
      </c>
      <c r="K213" t="s">
        <v>30</v>
      </c>
      <c r="L213" t="s">
        <v>54</v>
      </c>
      <c r="M213" t="s">
        <v>28</v>
      </c>
      <c r="N213" t="s">
        <v>30</v>
      </c>
      <c r="O213" t="s">
        <v>28</v>
      </c>
      <c r="P213" t="s">
        <v>894</v>
      </c>
      <c r="Q213" t="s">
        <v>47</v>
      </c>
      <c r="R213" t="s">
        <v>33</v>
      </c>
      <c r="T213" t="s">
        <v>90</v>
      </c>
      <c r="U213" t="s">
        <v>77</v>
      </c>
      <c r="W213" t="s">
        <v>895</v>
      </c>
      <c r="X213" s="1">
        <v>45781</v>
      </c>
      <c r="Y213">
        <v>4858.84</v>
      </c>
    </row>
    <row r="214" spans="1:25" x14ac:dyDescent="0.25">
      <c r="A214" t="s">
        <v>896</v>
      </c>
      <c r="B214" t="s">
        <v>897</v>
      </c>
      <c r="C214" s="1">
        <v>45558</v>
      </c>
      <c r="D214" s="2">
        <v>0.93112268518518515</v>
      </c>
      <c r="E214">
        <v>2</v>
      </c>
      <c r="F214">
        <v>99048.56</v>
      </c>
      <c r="G214">
        <v>4434.7299999999996</v>
      </c>
      <c r="H214" t="s">
        <v>49</v>
      </c>
      <c r="I214" s="1">
        <v>45781</v>
      </c>
      <c r="J214" s="2">
        <v>0.6083101851851852</v>
      </c>
      <c r="K214" t="s">
        <v>30</v>
      </c>
      <c r="L214" t="s">
        <v>29</v>
      </c>
      <c r="M214" t="s">
        <v>30</v>
      </c>
      <c r="N214" t="s">
        <v>30</v>
      </c>
      <c r="O214" t="s">
        <v>28</v>
      </c>
      <c r="P214" t="s">
        <v>898</v>
      </c>
      <c r="Q214" t="s">
        <v>41</v>
      </c>
      <c r="R214" t="s">
        <v>57</v>
      </c>
      <c r="T214" t="s">
        <v>90</v>
      </c>
      <c r="U214" t="s">
        <v>35</v>
      </c>
      <c r="W214" t="s">
        <v>899</v>
      </c>
      <c r="X214" s="1">
        <v>45781</v>
      </c>
      <c r="Y214">
        <v>8174.75</v>
      </c>
    </row>
    <row r="215" spans="1:25" x14ac:dyDescent="0.25">
      <c r="A215" t="s">
        <v>900</v>
      </c>
      <c r="B215" t="s">
        <v>901</v>
      </c>
      <c r="C215" s="1">
        <v>45466</v>
      </c>
      <c r="D215" s="2">
        <v>0.80086805555555551</v>
      </c>
      <c r="E215">
        <v>2</v>
      </c>
      <c r="F215">
        <v>95464.47</v>
      </c>
      <c r="G215">
        <v>918.56</v>
      </c>
      <c r="H215" t="s">
        <v>49</v>
      </c>
      <c r="I215" s="1">
        <v>45781</v>
      </c>
      <c r="J215" s="2">
        <v>0.66028935185185189</v>
      </c>
      <c r="K215" t="s">
        <v>28</v>
      </c>
      <c r="L215" t="s">
        <v>54</v>
      </c>
      <c r="M215" t="s">
        <v>30</v>
      </c>
      <c r="N215" t="s">
        <v>28</v>
      </c>
      <c r="O215" t="s">
        <v>28</v>
      </c>
      <c r="P215" t="s">
        <v>902</v>
      </c>
      <c r="Q215" t="s">
        <v>47</v>
      </c>
      <c r="R215" t="s">
        <v>42</v>
      </c>
      <c r="T215" t="s">
        <v>49</v>
      </c>
      <c r="U215" t="s">
        <v>50</v>
      </c>
      <c r="W215" t="s">
        <v>903</v>
      </c>
      <c r="X215" s="1">
        <v>45781</v>
      </c>
      <c r="Y215">
        <v>10386.82</v>
      </c>
    </row>
    <row r="216" spans="1:25" x14ac:dyDescent="0.25">
      <c r="A216" t="s">
        <v>904</v>
      </c>
      <c r="B216" t="s">
        <v>905</v>
      </c>
      <c r="C216" s="1">
        <v>45544</v>
      </c>
      <c r="D216" s="2">
        <v>0.46866898148148151</v>
      </c>
      <c r="E216">
        <v>10</v>
      </c>
      <c r="F216">
        <v>32606.21</v>
      </c>
      <c r="G216">
        <v>2337.75</v>
      </c>
      <c r="H216" t="s">
        <v>49</v>
      </c>
      <c r="I216" s="1">
        <v>45781</v>
      </c>
      <c r="J216" s="2">
        <v>0.29042824074074075</v>
      </c>
      <c r="K216" t="s">
        <v>30</v>
      </c>
      <c r="L216" t="s">
        <v>54</v>
      </c>
      <c r="M216" t="s">
        <v>30</v>
      </c>
      <c r="N216" t="s">
        <v>28</v>
      </c>
      <c r="O216" t="s">
        <v>30</v>
      </c>
      <c r="P216" t="s">
        <v>906</v>
      </c>
      <c r="Q216" t="s">
        <v>47</v>
      </c>
      <c r="R216" t="s">
        <v>57</v>
      </c>
      <c r="T216" t="s">
        <v>62</v>
      </c>
      <c r="U216" t="s">
        <v>77</v>
      </c>
      <c r="W216" t="s">
        <v>907</v>
      </c>
      <c r="X216" s="1">
        <v>45781</v>
      </c>
      <c r="Y216">
        <v>13192.02</v>
      </c>
    </row>
    <row r="217" spans="1:25" x14ac:dyDescent="0.25">
      <c r="A217" t="s">
        <v>908</v>
      </c>
      <c r="B217" t="s">
        <v>909</v>
      </c>
      <c r="C217" s="1">
        <v>45518</v>
      </c>
      <c r="D217" s="2">
        <v>0.19359953703703703</v>
      </c>
      <c r="E217">
        <v>10</v>
      </c>
      <c r="F217">
        <v>21483.81</v>
      </c>
      <c r="G217">
        <v>5019.6899999999996</v>
      </c>
      <c r="H217" t="s">
        <v>49</v>
      </c>
      <c r="I217" s="1">
        <v>45781</v>
      </c>
      <c r="J217" s="2">
        <v>0.51869212962962963</v>
      </c>
      <c r="K217" t="s">
        <v>30</v>
      </c>
      <c r="L217" t="s">
        <v>54</v>
      </c>
      <c r="M217" t="s">
        <v>28</v>
      </c>
      <c r="N217" t="s">
        <v>30</v>
      </c>
      <c r="O217" t="s">
        <v>28</v>
      </c>
      <c r="P217" t="s">
        <v>910</v>
      </c>
      <c r="Q217" t="s">
        <v>41</v>
      </c>
      <c r="R217" t="s">
        <v>42</v>
      </c>
      <c r="T217" t="s">
        <v>34</v>
      </c>
      <c r="U217" t="s">
        <v>57</v>
      </c>
      <c r="W217" t="s">
        <v>911</v>
      </c>
      <c r="X217" s="1">
        <v>45781</v>
      </c>
      <c r="Y217">
        <v>14760.06</v>
      </c>
    </row>
    <row r="218" spans="1:25" x14ac:dyDescent="0.25">
      <c r="A218" t="s">
        <v>912</v>
      </c>
      <c r="B218" t="s">
        <v>913</v>
      </c>
      <c r="C218" s="1">
        <v>45652</v>
      </c>
      <c r="D218" s="2">
        <v>0.73127314814814814</v>
      </c>
      <c r="E218">
        <v>8</v>
      </c>
      <c r="F218">
        <v>91071.83</v>
      </c>
      <c r="G218">
        <v>6313.17</v>
      </c>
      <c r="H218" t="s">
        <v>39</v>
      </c>
      <c r="I218" s="1">
        <v>45781</v>
      </c>
      <c r="J218" s="2">
        <v>0.12425925925925926</v>
      </c>
      <c r="K218" t="s">
        <v>28</v>
      </c>
      <c r="L218" t="s">
        <v>29</v>
      </c>
      <c r="M218" t="s">
        <v>30</v>
      </c>
      <c r="N218" t="s">
        <v>30</v>
      </c>
      <c r="O218" t="s">
        <v>30</v>
      </c>
      <c r="P218" t="s">
        <v>914</v>
      </c>
      <c r="Q218" t="s">
        <v>47</v>
      </c>
      <c r="R218" t="s">
        <v>42</v>
      </c>
      <c r="T218" t="s">
        <v>34</v>
      </c>
      <c r="U218" t="s">
        <v>35</v>
      </c>
      <c r="W218" t="s">
        <v>915</v>
      </c>
      <c r="X218" s="1">
        <v>45781</v>
      </c>
      <c r="Y218">
        <v>2717.87</v>
      </c>
    </row>
    <row r="219" spans="1:25" x14ac:dyDescent="0.25">
      <c r="A219" t="s">
        <v>916</v>
      </c>
      <c r="B219" t="s">
        <v>917</v>
      </c>
      <c r="C219" s="1">
        <v>45593</v>
      </c>
      <c r="D219" s="2">
        <v>4.297453703703704E-2</v>
      </c>
      <c r="E219">
        <v>9</v>
      </c>
      <c r="F219">
        <v>49973.3</v>
      </c>
      <c r="G219">
        <v>5434</v>
      </c>
      <c r="H219" t="s">
        <v>27</v>
      </c>
      <c r="I219" s="1">
        <v>45781</v>
      </c>
      <c r="J219" s="2">
        <v>0.53206018518518516</v>
      </c>
      <c r="K219" t="s">
        <v>30</v>
      </c>
      <c r="L219" t="s">
        <v>54</v>
      </c>
      <c r="M219" t="s">
        <v>28</v>
      </c>
      <c r="N219" t="s">
        <v>28</v>
      </c>
      <c r="O219" t="s">
        <v>28</v>
      </c>
      <c r="P219" t="s">
        <v>918</v>
      </c>
      <c r="Q219" t="s">
        <v>32</v>
      </c>
      <c r="R219" t="s">
        <v>42</v>
      </c>
      <c r="T219" t="s">
        <v>68</v>
      </c>
      <c r="U219" t="s">
        <v>77</v>
      </c>
      <c r="W219" t="s">
        <v>919</v>
      </c>
      <c r="X219" s="1">
        <v>45781</v>
      </c>
      <c r="Y219">
        <v>18919.849999999999</v>
      </c>
    </row>
    <row r="220" spans="1:25" x14ac:dyDescent="0.25">
      <c r="A220" t="s">
        <v>920</v>
      </c>
      <c r="B220" t="s">
        <v>921</v>
      </c>
      <c r="C220" s="1">
        <v>45492</v>
      </c>
      <c r="D220" s="2">
        <v>0.75429398148148152</v>
      </c>
      <c r="E220">
        <v>1</v>
      </c>
      <c r="F220">
        <v>10205.61</v>
      </c>
      <c r="G220">
        <v>1111.99</v>
      </c>
      <c r="H220" t="s">
        <v>66</v>
      </c>
      <c r="I220" s="1">
        <v>45781</v>
      </c>
      <c r="J220" s="2">
        <v>0.37541666666666668</v>
      </c>
      <c r="K220" t="s">
        <v>30</v>
      </c>
      <c r="L220" t="s">
        <v>54</v>
      </c>
      <c r="M220" t="s">
        <v>28</v>
      </c>
      <c r="N220" t="s">
        <v>30</v>
      </c>
      <c r="O220" t="s">
        <v>30</v>
      </c>
      <c r="P220" t="s">
        <v>922</v>
      </c>
      <c r="Q220" t="s">
        <v>56</v>
      </c>
      <c r="R220" t="s">
        <v>48</v>
      </c>
      <c r="T220" t="s">
        <v>62</v>
      </c>
      <c r="U220" t="s">
        <v>50</v>
      </c>
      <c r="W220" t="s">
        <v>923</v>
      </c>
      <c r="X220" s="1">
        <v>45781</v>
      </c>
      <c r="Y220">
        <v>14201.62</v>
      </c>
    </row>
    <row r="221" spans="1:25" x14ac:dyDescent="0.25">
      <c r="A221" t="s">
        <v>924</v>
      </c>
      <c r="B221" t="s">
        <v>925</v>
      </c>
      <c r="C221" s="1">
        <v>45581</v>
      </c>
      <c r="D221" s="2">
        <v>0.22768518518518518</v>
      </c>
      <c r="E221">
        <v>1</v>
      </c>
      <c r="F221">
        <v>84032.44</v>
      </c>
      <c r="G221">
        <v>4240.18</v>
      </c>
      <c r="H221" t="s">
        <v>49</v>
      </c>
      <c r="I221" s="1">
        <v>45781</v>
      </c>
      <c r="J221" s="2">
        <v>0.59237268518518515</v>
      </c>
      <c r="K221" t="s">
        <v>28</v>
      </c>
      <c r="L221" t="s">
        <v>29</v>
      </c>
      <c r="M221" t="s">
        <v>30</v>
      </c>
      <c r="N221" t="s">
        <v>30</v>
      </c>
      <c r="O221" t="s">
        <v>30</v>
      </c>
      <c r="P221" t="s">
        <v>926</v>
      </c>
      <c r="Q221" t="s">
        <v>56</v>
      </c>
      <c r="R221" t="s">
        <v>42</v>
      </c>
      <c r="T221" t="s">
        <v>34</v>
      </c>
      <c r="U221" t="s">
        <v>35</v>
      </c>
      <c r="W221" t="s">
        <v>927</v>
      </c>
      <c r="X221" s="1">
        <v>45781</v>
      </c>
      <c r="Y221">
        <v>9702.02</v>
      </c>
    </row>
    <row r="222" spans="1:25" x14ac:dyDescent="0.25">
      <c r="A222" t="s">
        <v>928</v>
      </c>
      <c r="B222" t="s">
        <v>929</v>
      </c>
      <c r="C222" s="1">
        <v>45609</v>
      </c>
      <c r="D222" s="2">
        <v>0.8743171296296296</v>
      </c>
      <c r="E222">
        <v>4</v>
      </c>
      <c r="F222">
        <v>73478.710000000006</v>
      </c>
      <c r="G222">
        <v>5367.17</v>
      </c>
      <c r="H222" t="s">
        <v>27</v>
      </c>
      <c r="I222" s="1">
        <v>45781</v>
      </c>
      <c r="J222" s="2">
        <v>0.94582175925925926</v>
      </c>
      <c r="K222" t="s">
        <v>30</v>
      </c>
      <c r="L222" t="s">
        <v>54</v>
      </c>
      <c r="M222" t="s">
        <v>30</v>
      </c>
      <c r="N222" t="s">
        <v>30</v>
      </c>
      <c r="O222" t="s">
        <v>28</v>
      </c>
      <c r="P222" t="s">
        <v>930</v>
      </c>
      <c r="Q222" t="s">
        <v>32</v>
      </c>
      <c r="R222" t="s">
        <v>33</v>
      </c>
      <c r="T222" t="s">
        <v>90</v>
      </c>
      <c r="U222" t="s">
        <v>77</v>
      </c>
      <c r="W222" t="s">
        <v>931</v>
      </c>
      <c r="X222" s="1">
        <v>45781</v>
      </c>
      <c r="Y222">
        <v>15267.07</v>
      </c>
    </row>
    <row r="223" spans="1:25" x14ac:dyDescent="0.25">
      <c r="A223" t="s">
        <v>932</v>
      </c>
      <c r="B223" t="s">
        <v>933</v>
      </c>
      <c r="C223" s="1">
        <v>45721</v>
      </c>
      <c r="D223" s="2">
        <v>0.32576388888888891</v>
      </c>
      <c r="E223">
        <v>5</v>
      </c>
      <c r="F223">
        <v>18703.2</v>
      </c>
      <c r="G223">
        <v>1141.19</v>
      </c>
      <c r="H223" t="s">
        <v>66</v>
      </c>
      <c r="I223" s="1">
        <v>45781</v>
      </c>
      <c r="J223" s="2">
        <v>0.86751157407407409</v>
      </c>
      <c r="K223" t="s">
        <v>28</v>
      </c>
      <c r="L223" t="s">
        <v>29</v>
      </c>
      <c r="M223" t="s">
        <v>30</v>
      </c>
      <c r="N223" t="s">
        <v>30</v>
      </c>
      <c r="O223" t="s">
        <v>28</v>
      </c>
      <c r="P223" t="s">
        <v>934</v>
      </c>
      <c r="Q223" t="s">
        <v>32</v>
      </c>
      <c r="R223" t="s">
        <v>42</v>
      </c>
      <c r="T223" t="s">
        <v>49</v>
      </c>
      <c r="U223" t="s">
        <v>50</v>
      </c>
      <c r="W223" t="s">
        <v>935</v>
      </c>
      <c r="X223" s="1">
        <v>45781</v>
      </c>
      <c r="Y223">
        <v>13937.23</v>
      </c>
    </row>
    <row r="224" spans="1:25" x14ac:dyDescent="0.25">
      <c r="A224" t="s">
        <v>936</v>
      </c>
      <c r="B224" t="s">
        <v>937</v>
      </c>
      <c r="C224" s="1">
        <v>45610</v>
      </c>
      <c r="D224" s="2">
        <v>0.35986111111111113</v>
      </c>
      <c r="E224">
        <v>1</v>
      </c>
      <c r="F224">
        <v>83359.789999999994</v>
      </c>
      <c r="G224">
        <v>264.77999999999997</v>
      </c>
      <c r="H224" t="s">
        <v>27</v>
      </c>
      <c r="I224" s="1">
        <v>45781</v>
      </c>
      <c r="J224" s="2">
        <v>0.73984953703703704</v>
      </c>
      <c r="K224" t="s">
        <v>30</v>
      </c>
      <c r="L224" t="s">
        <v>54</v>
      </c>
      <c r="M224" t="s">
        <v>30</v>
      </c>
      <c r="N224" t="s">
        <v>28</v>
      </c>
      <c r="O224" t="s">
        <v>30</v>
      </c>
      <c r="P224" t="s">
        <v>938</v>
      </c>
      <c r="Q224" t="s">
        <v>32</v>
      </c>
      <c r="R224" t="s">
        <v>48</v>
      </c>
      <c r="T224" t="s">
        <v>62</v>
      </c>
      <c r="U224" t="s">
        <v>77</v>
      </c>
      <c r="W224" t="s">
        <v>939</v>
      </c>
      <c r="X224" s="1">
        <v>45781</v>
      </c>
      <c r="Y224">
        <v>15478.15</v>
      </c>
    </row>
    <row r="225" spans="1:25" x14ac:dyDescent="0.25">
      <c r="A225" t="s">
        <v>940</v>
      </c>
      <c r="B225" t="s">
        <v>941</v>
      </c>
      <c r="C225" s="1">
        <v>45596</v>
      </c>
      <c r="D225" s="2">
        <v>0.67173611111111109</v>
      </c>
      <c r="E225">
        <v>4</v>
      </c>
      <c r="F225">
        <v>54755.7</v>
      </c>
      <c r="G225">
        <v>8588.52</v>
      </c>
      <c r="H225" t="s">
        <v>49</v>
      </c>
      <c r="I225" s="1">
        <v>45781</v>
      </c>
      <c r="J225" s="2">
        <v>0.73509259259259263</v>
      </c>
      <c r="K225" t="s">
        <v>28</v>
      </c>
      <c r="L225" t="s">
        <v>29</v>
      </c>
      <c r="M225" t="s">
        <v>28</v>
      </c>
      <c r="N225" t="s">
        <v>28</v>
      </c>
      <c r="O225" t="s">
        <v>28</v>
      </c>
      <c r="P225" t="s">
        <v>942</v>
      </c>
      <c r="Q225" t="s">
        <v>32</v>
      </c>
      <c r="R225" t="s">
        <v>33</v>
      </c>
      <c r="T225" t="s">
        <v>34</v>
      </c>
      <c r="U225" t="s">
        <v>35</v>
      </c>
      <c r="W225" t="s">
        <v>943</v>
      </c>
      <c r="X225" s="1">
        <v>45781</v>
      </c>
      <c r="Y225">
        <v>156.36000000000001</v>
      </c>
    </row>
    <row r="226" spans="1:25" x14ac:dyDescent="0.25">
      <c r="A226" t="s">
        <v>944</v>
      </c>
      <c r="B226" t="s">
        <v>945</v>
      </c>
      <c r="C226" s="1">
        <v>45704</v>
      </c>
      <c r="D226" s="2">
        <v>0.68585648148148148</v>
      </c>
      <c r="E226">
        <v>1</v>
      </c>
      <c r="F226">
        <v>77490.52</v>
      </c>
      <c r="G226">
        <v>8582.81</v>
      </c>
      <c r="H226" t="s">
        <v>49</v>
      </c>
      <c r="I226" s="1">
        <v>45781</v>
      </c>
      <c r="J226" s="2">
        <v>0.13250000000000001</v>
      </c>
      <c r="K226" t="s">
        <v>28</v>
      </c>
      <c r="L226" t="s">
        <v>29</v>
      </c>
      <c r="M226" t="s">
        <v>28</v>
      </c>
      <c r="N226" t="s">
        <v>28</v>
      </c>
      <c r="O226" t="s">
        <v>30</v>
      </c>
      <c r="P226" t="s">
        <v>946</v>
      </c>
      <c r="Q226" t="s">
        <v>32</v>
      </c>
      <c r="R226" t="s">
        <v>48</v>
      </c>
      <c r="T226" t="s">
        <v>90</v>
      </c>
      <c r="U226" t="s">
        <v>35</v>
      </c>
      <c r="W226" t="s">
        <v>947</v>
      </c>
      <c r="X226" s="1">
        <v>45781</v>
      </c>
      <c r="Y226">
        <v>11762.63</v>
      </c>
    </row>
    <row r="227" spans="1:25" x14ac:dyDescent="0.25">
      <c r="A227" t="s">
        <v>948</v>
      </c>
      <c r="B227" t="s">
        <v>949</v>
      </c>
      <c r="C227" s="1">
        <v>45745</v>
      </c>
      <c r="D227" s="2">
        <v>0.2432175925925926</v>
      </c>
      <c r="E227">
        <v>3</v>
      </c>
      <c r="F227">
        <v>19565.22</v>
      </c>
      <c r="G227">
        <v>4740.3999999999996</v>
      </c>
      <c r="H227" t="s">
        <v>27</v>
      </c>
      <c r="I227" s="1">
        <v>45781</v>
      </c>
      <c r="J227" s="2">
        <v>0.11252314814814815</v>
      </c>
      <c r="K227" t="s">
        <v>30</v>
      </c>
      <c r="L227" t="s">
        <v>29</v>
      </c>
      <c r="M227" t="s">
        <v>30</v>
      </c>
      <c r="N227" t="s">
        <v>28</v>
      </c>
      <c r="O227" t="s">
        <v>28</v>
      </c>
      <c r="P227" t="s">
        <v>950</v>
      </c>
      <c r="Q227" t="s">
        <v>56</v>
      </c>
      <c r="R227" t="s">
        <v>33</v>
      </c>
      <c r="T227" t="s">
        <v>62</v>
      </c>
      <c r="U227" t="s">
        <v>50</v>
      </c>
      <c r="W227" t="s">
        <v>951</v>
      </c>
      <c r="X227" s="1">
        <v>45781</v>
      </c>
      <c r="Y227">
        <v>4309.53</v>
      </c>
    </row>
    <row r="228" spans="1:25" x14ac:dyDescent="0.25">
      <c r="A228" t="s">
        <v>952</v>
      </c>
      <c r="B228" t="s">
        <v>953</v>
      </c>
      <c r="C228" s="1">
        <v>45626</v>
      </c>
      <c r="D228" s="2">
        <v>0.45297453703703705</v>
      </c>
      <c r="E228">
        <v>2</v>
      </c>
      <c r="F228">
        <v>94679.33</v>
      </c>
      <c r="G228">
        <v>2251.33</v>
      </c>
      <c r="H228" t="s">
        <v>39</v>
      </c>
      <c r="I228" s="1">
        <v>45781</v>
      </c>
      <c r="J228" s="2">
        <v>0.16978009259259258</v>
      </c>
      <c r="K228" t="s">
        <v>30</v>
      </c>
      <c r="L228" t="s">
        <v>29</v>
      </c>
      <c r="M228" t="s">
        <v>30</v>
      </c>
      <c r="N228" t="s">
        <v>28</v>
      </c>
      <c r="O228" t="s">
        <v>28</v>
      </c>
      <c r="P228" t="s">
        <v>954</v>
      </c>
      <c r="Q228" t="s">
        <v>41</v>
      </c>
      <c r="R228" t="s">
        <v>33</v>
      </c>
      <c r="T228" t="s">
        <v>62</v>
      </c>
      <c r="U228" t="s">
        <v>57</v>
      </c>
      <c r="W228" t="s">
        <v>955</v>
      </c>
      <c r="X228" s="1">
        <v>45781</v>
      </c>
      <c r="Y228">
        <v>9866.86</v>
      </c>
    </row>
    <row r="229" spans="1:25" x14ac:dyDescent="0.25">
      <c r="A229" t="s">
        <v>956</v>
      </c>
      <c r="B229" t="s">
        <v>957</v>
      </c>
      <c r="C229" s="1">
        <v>45579</v>
      </c>
      <c r="D229" s="2">
        <v>1.2199074074074074E-2</v>
      </c>
      <c r="E229">
        <v>1</v>
      </c>
      <c r="F229">
        <v>22051.4</v>
      </c>
      <c r="G229">
        <v>6490.37</v>
      </c>
      <c r="H229" t="s">
        <v>39</v>
      </c>
      <c r="I229" s="1">
        <v>45781</v>
      </c>
      <c r="J229" s="2">
        <v>0.61020833333333335</v>
      </c>
      <c r="K229" t="s">
        <v>30</v>
      </c>
      <c r="L229" t="s">
        <v>29</v>
      </c>
      <c r="M229" t="s">
        <v>30</v>
      </c>
      <c r="N229" t="s">
        <v>28</v>
      </c>
      <c r="O229" t="s">
        <v>28</v>
      </c>
      <c r="P229" t="s">
        <v>958</v>
      </c>
      <c r="Q229" t="s">
        <v>32</v>
      </c>
      <c r="R229" t="s">
        <v>57</v>
      </c>
      <c r="T229" t="s">
        <v>68</v>
      </c>
      <c r="U229" t="s">
        <v>50</v>
      </c>
      <c r="W229" t="s">
        <v>959</v>
      </c>
      <c r="X229" s="1">
        <v>45781</v>
      </c>
      <c r="Y229">
        <v>579.59</v>
      </c>
    </row>
    <row r="230" spans="1:25" x14ac:dyDescent="0.25">
      <c r="A230" t="s">
        <v>960</v>
      </c>
      <c r="B230" t="s">
        <v>961</v>
      </c>
      <c r="C230" s="1">
        <v>45741</v>
      </c>
      <c r="D230" s="2">
        <v>0.80167824074074079</v>
      </c>
      <c r="E230">
        <v>8</v>
      </c>
      <c r="F230">
        <v>95794.35</v>
      </c>
      <c r="G230">
        <v>5903.03</v>
      </c>
      <c r="H230" t="s">
        <v>39</v>
      </c>
      <c r="I230" s="1">
        <v>45781</v>
      </c>
      <c r="J230" s="2">
        <v>0.63094907407407408</v>
      </c>
      <c r="K230" t="s">
        <v>30</v>
      </c>
      <c r="L230" t="s">
        <v>29</v>
      </c>
      <c r="M230" t="s">
        <v>30</v>
      </c>
      <c r="N230" t="s">
        <v>28</v>
      </c>
      <c r="O230" t="s">
        <v>30</v>
      </c>
      <c r="P230" t="s">
        <v>962</v>
      </c>
      <c r="Q230" t="s">
        <v>41</v>
      </c>
      <c r="R230" t="s">
        <v>33</v>
      </c>
      <c r="T230" t="s">
        <v>68</v>
      </c>
      <c r="U230" t="s">
        <v>50</v>
      </c>
      <c r="W230" t="s">
        <v>963</v>
      </c>
      <c r="X230" s="1">
        <v>45781</v>
      </c>
      <c r="Y230">
        <v>14576.88</v>
      </c>
    </row>
    <row r="231" spans="1:25" x14ac:dyDescent="0.25">
      <c r="A231" t="s">
        <v>964</v>
      </c>
      <c r="B231" t="s">
        <v>965</v>
      </c>
      <c r="C231" s="1">
        <v>45705</v>
      </c>
      <c r="D231" s="2">
        <v>0.54072916666666671</v>
      </c>
      <c r="E231">
        <v>3</v>
      </c>
      <c r="F231">
        <v>25535.98</v>
      </c>
      <c r="G231">
        <v>9603.5</v>
      </c>
      <c r="H231" t="s">
        <v>49</v>
      </c>
      <c r="I231" s="1">
        <v>45781</v>
      </c>
      <c r="J231" s="2">
        <v>0.63975694444444442</v>
      </c>
      <c r="K231" t="s">
        <v>28</v>
      </c>
      <c r="L231" t="s">
        <v>29</v>
      </c>
      <c r="M231" t="s">
        <v>28</v>
      </c>
      <c r="N231" t="s">
        <v>30</v>
      </c>
      <c r="O231" t="s">
        <v>28</v>
      </c>
      <c r="P231" t="s">
        <v>966</v>
      </c>
      <c r="Q231" t="s">
        <v>47</v>
      </c>
      <c r="R231" t="s">
        <v>42</v>
      </c>
      <c r="T231" t="s">
        <v>49</v>
      </c>
      <c r="U231" t="s">
        <v>50</v>
      </c>
      <c r="W231" t="s">
        <v>967</v>
      </c>
      <c r="X231" s="1">
        <v>45781</v>
      </c>
      <c r="Y231">
        <v>18312.59</v>
      </c>
    </row>
    <row r="232" spans="1:25" x14ac:dyDescent="0.25">
      <c r="A232" t="s">
        <v>968</v>
      </c>
      <c r="B232" t="s">
        <v>969</v>
      </c>
      <c r="C232" s="1">
        <v>45464</v>
      </c>
      <c r="D232" s="2">
        <v>6.3541666666666663E-2</v>
      </c>
      <c r="E232">
        <v>9</v>
      </c>
      <c r="F232">
        <v>53794.83</v>
      </c>
      <c r="G232">
        <v>7695.78</v>
      </c>
      <c r="H232" t="s">
        <v>27</v>
      </c>
      <c r="I232" s="1">
        <v>45781</v>
      </c>
      <c r="J232" s="2">
        <v>0.84329861111111115</v>
      </c>
      <c r="K232" t="s">
        <v>28</v>
      </c>
      <c r="L232" t="s">
        <v>54</v>
      </c>
      <c r="M232" t="s">
        <v>30</v>
      </c>
      <c r="N232" t="s">
        <v>28</v>
      </c>
      <c r="O232" t="s">
        <v>30</v>
      </c>
      <c r="P232" t="s">
        <v>970</v>
      </c>
      <c r="Q232" t="s">
        <v>47</v>
      </c>
      <c r="R232" t="s">
        <v>42</v>
      </c>
      <c r="T232" t="s">
        <v>62</v>
      </c>
      <c r="U232" t="s">
        <v>77</v>
      </c>
      <c r="W232" t="s">
        <v>971</v>
      </c>
      <c r="X232" s="1">
        <v>45781</v>
      </c>
      <c r="Y232">
        <v>8493.61</v>
      </c>
    </row>
    <row r="233" spans="1:25" x14ac:dyDescent="0.25">
      <c r="A233" t="s">
        <v>972</v>
      </c>
      <c r="B233" t="s">
        <v>973</v>
      </c>
      <c r="C233" s="1">
        <v>45488</v>
      </c>
      <c r="D233" s="2">
        <v>0.23711805555555557</v>
      </c>
      <c r="E233">
        <v>9</v>
      </c>
      <c r="F233">
        <v>70540.7</v>
      </c>
      <c r="G233">
        <v>9196.2800000000007</v>
      </c>
      <c r="H233" t="s">
        <v>66</v>
      </c>
      <c r="I233" s="1">
        <v>45781</v>
      </c>
      <c r="J233" s="2">
        <v>0.28758101851851853</v>
      </c>
      <c r="K233" t="s">
        <v>30</v>
      </c>
      <c r="L233" t="s">
        <v>29</v>
      </c>
      <c r="M233" t="s">
        <v>28</v>
      </c>
      <c r="N233" t="s">
        <v>28</v>
      </c>
      <c r="O233" t="s">
        <v>30</v>
      </c>
      <c r="P233" t="s">
        <v>974</v>
      </c>
      <c r="Q233" t="s">
        <v>47</v>
      </c>
      <c r="R233" t="s">
        <v>57</v>
      </c>
      <c r="T233" t="s">
        <v>90</v>
      </c>
      <c r="U233" t="s">
        <v>50</v>
      </c>
      <c r="W233" t="s">
        <v>975</v>
      </c>
      <c r="X233" s="1">
        <v>45781</v>
      </c>
      <c r="Y233">
        <v>7134.9</v>
      </c>
    </row>
    <row r="234" spans="1:25" x14ac:dyDescent="0.25">
      <c r="A234" t="s">
        <v>976</v>
      </c>
      <c r="B234" t="s">
        <v>977</v>
      </c>
      <c r="C234" s="1">
        <v>45487</v>
      </c>
      <c r="D234" s="2">
        <v>0.7643981481481481</v>
      </c>
      <c r="E234">
        <v>1</v>
      </c>
      <c r="F234">
        <v>20355.650000000001</v>
      </c>
      <c r="G234">
        <v>5714.51</v>
      </c>
      <c r="H234" t="s">
        <v>27</v>
      </c>
      <c r="I234" s="1">
        <v>45781</v>
      </c>
      <c r="J234" s="2">
        <v>0.62664351851851852</v>
      </c>
      <c r="K234" t="s">
        <v>28</v>
      </c>
      <c r="L234" t="s">
        <v>29</v>
      </c>
      <c r="M234" t="s">
        <v>30</v>
      </c>
      <c r="N234" t="s">
        <v>30</v>
      </c>
      <c r="O234" t="s">
        <v>28</v>
      </c>
      <c r="P234" t="s">
        <v>978</v>
      </c>
      <c r="Q234" t="s">
        <v>41</v>
      </c>
      <c r="R234" t="s">
        <v>33</v>
      </c>
      <c r="T234" t="s">
        <v>68</v>
      </c>
      <c r="U234" t="s">
        <v>77</v>
      </c>
      <c r="W234" t="s">
        <v>979</v>
      </c>
      <c r="X234" s="1">
        <v>45781</v>
      </c>
      <c r="Y234">
        <v>2146.3200000000002</v>
      </c>
    </row>
    <row r="235" spans="1:25" x14ac:dyDescent="0.25">
      <c r="A235" t="s">
        <v>980</v>
      </c>
      <c r="B235" t="s">
        <v>981</v>
      </c>
      <c r="C235" s="1">
        <v>45439</v>
      </c>
      <c r="D235" s="2">
        <v>1.3125E-2</v>
      </c>
      <c r="E235">
        <v>7</v>
      </c>
      <c r="F235">
        <v>47661.96</v>
      </c>
      <c r="G235">
        <v>8024.98</v>
      </c>
      <c r="H235" t="s">
        <v>66</v>
      </c>
      <c r="I235" s="1">
        <v>45781</v>
      </c>
      <c r="J235" s="2">
        <v>0.9763425925925926</v>
      </c>
      <c r="K235" t="s">
        <v>28</v>
      </c>
      <c r="L235" t="s">
        <v>29</v>
      </c>
      <c r="M235" t="s">
        <v>30</v>
      </c>
      <c r="N235" t="s">
        <v>30</v>
      </c>
      <c r="O235" t="s">
        <v>28</v>
      </c>
      <c r="P235" t="s">
        <v>982</v>
      </c>
      <c r="Q235" t="s">
        <v>32</v>
      </c>
      <c r="R235" t="s">
        <v>57</v>
      </c>
      <c r="T235" t="s">
        <v>34</v>
      </c>
      <c r="U235" t="s">
        <v>77</v>
      </c>
      <c r="W235" t="s">
        <v>983</v>
      </c>
      <c r="X235" s="1">
        <v>45781</v>
      </c>
      <c r="Y235">
        <v>7321.37</v>
      </c>
    </row>
    <row r="236" spans="1:25" x14ac:dyDescent="0.25">
      <c r="A236" t="s">
        <v>984</v>
      </c>
      <c r="B236" t="s">
        <v>985</v>
      </c>
      <c r="C236" s="1">
        <v>45553</v>
      </c>
      <c r="D236" s="2">
        <v>0.89239583333333339</v>
      </c>
      <c r="E236">
        <v>6</v>
      </c>
      <c r="F236">
        <v>77557.820000000007</v>
      </c>
      <c r="G236">
        <v>602.32000000000005</v>
      </c>
      <c r="H236" t="s">
        <v>39</v>
      </c>
      <c r="I236" s="1">
        <v>45781</v>
      </c>
      <c r="J236" s="2">
        <v>0.84078703703703705</v>
      </c>
      <c r="K236" t="s">
        <v>30</v>
      </c>
      <c r="L236" t="s">
        <v>29</v>
      </c>
      <c r="M236" t="s">
        <v>30</v>
      </c>
      <c r="N236" t="s">
        <v>28</v>
      </c>
      <c r="O236" t="s">
        <v>28</v>
      </c>
      <c r="P236" t="s">
        <v>986</v>
      </c>
      <c r="Q236" t="s">
        <v>32</v>
      </c>
      <c r="R236" t="s">
        <v>42</v>
      </c>
      <c r="T236" t="s">
        <v>49</v>
      </c>
      <c r="U236" t="s">
        <v>57</v>
      </c>
      <c r="W236" t="s">
        <v>987</v>
      </c>
      <c r="X236" s="1">
        <v>45781</v>
      </c>
      <c r="Y236">
        <v>15973.96</v>
      </c>
    </row>
    <row r="237" spans="1:25" x14ac:dyDescent="0.25">
      <c r="A237" t="s">
        <v>988</v>
      </c>
      <c r="B237" t="s">
        <v>989</v>
      </c>
      <c r="C237" s="1">
        <v>45530</v>
      </c>
      <c r="D237" s="2">
        <v>0.30943287037037037</v>
      </c>
      <c r="E237">
        <v>1</v>
      </c>
      <c r="F237">
        <v>44065.93</v>
      </c>
      <c r="G237">
        <v>470.92</v>
      </c>
      <c r="H237" t="s">
        <v>66</v>
      </c>
      <c r="I237" s="1">
        <v>45781</v>
      </c>
      <c r="J237" s="2">
        <v>0.35461805555555553</v>
      </c>
      <c r="K237" t="s">
        <v>30</v>
      </c>
      <c r="L237" t="s">
        <v>29</v>
      </c>
      <c r="M237" t="s">
        <v>30</v>
      </c>
      <c r="N237" t="s">
        <v>28</v>
      </c>
      <c r="O237" t="s">
        <v>30</v>
      </c>
      <c r="P237" t="s">
        <v>990</v>
      </c>
      <c r="Q237" t="s">
        <v>32</v>
      </c>
      <c r="R237" t="s">
        <v>48</v>
      </c>
      <c r="T237" t="s">
        <v>34</v>
      </c>
      <c r="U237" t="s">
        <v>77</v>
      </c>
      <c r="W237" t="s">
        <v>991</v>
      </c>
      <c r="X237" s="1">
        <v>45781</v>
      </c>
      <c r="Y237">
        <v>4071.4</v>
      </c>
    </row>
    <row r="238" spans="1:25" x14ac:dyDescent="0.25">
      <c r="A238" t="s">
        <v>992</v>
      </c>
      <c r="B238" t="s">
        <v>993</v>
      </c>
      <c r="C238" s="1">
        <v>45618</v>
      </c>
      <c r="D238" s="2">
        <v>0.45700231481481479</v>
      </c>
      <c r="E238">
        <v>10</v>
      </c>
      <c r="F238">
        <v>83295.02</v>
      </c>
      <c r="G238">
        <v>7555.98</v>
      </c>
      <c r="H238" t="s">
        <v>39</v>
      </c>
      <c r="I238" s="1">
        <v>45781</v>
      </c>
      <c r="J238" s="2">
        <v>0.34417824074074072</v>
      </c>
      <c r="K238" t="s">
        <v>30</v>
      </c>
      <c r="L238" t="s">
        <v>29</v>
      </c>
      <c r="M238" t="s">
        <v>28</v>
      </c>
      <c r="N238" t="s">
        <v>30</v>
      </c>
      <c r="O238" t="s">
        <v>28</v>
      </c>
      <c r="P238" t="s">
        <v>994</v>
      </c>
      <c r="Q238" t="s">
        <v>47</v>
      </c>
      <c r="R238" t="s">
        <v>33</v>
      </c>
      <c r="T238" t="s">
        <v>49</v>
      </c>
      <c r="U238" t="s">
        <v>77</v>
      </c>
      <c r="W238" t="s">
        <v>995</v>
      </c>
      <c r="X238" s="1">
        <v>45781</v>
      </c>
      <c r="Y238">
        <v>11008.17</v>
      </c>
    </row>
    <row r="239" spans="1:25" x14ac:dyDescent="0.25">
      <c r="A239" t="s">
        <v>996</v>
      </c>
      <c r="B239" t="s">
        <v>997</v>
      </c>
      <c r="C239" s="1">
        <v>45604</v>
      </c>
      <c r="D239" s="2">
        <v>0.45461805555555557</v>
      </c>
      <c r="E239">
        <v>4</v>
      </c>
      <c r="F239">
        <v>9927.5499999999993</v>
      </c>
      <c r="G239">
        <v>5818.68</v>
      </c>
      <c r="H239" t="s">
        <v>49</v>
      </c>
      <c r="I239" s="1">
        <v>45781</v>
      </c>
      <c r="J239" s="2">
        <v>9.5902777777777781E-2</v>
      </c>
      <c r="K239" t="s">
        <v>28</v>
      </c>
      <c r="L239" t="s">
        <v>29</v>
      </c>
      <c r="M239" t="s">
        <v>28</v>
      </c>
      <c r="N239" t="s">
        <v>30</v>
      </c>
      <c r="O239" t="s">
        <v>30</v>
      </c>
      <c r="P239" t="s">
        <v>998</v>
      </c>
      <c r="Q239" t="s">
        <v>41</v>
      </c>
      <c r="R239" t="s">
        <v>42</v>
      </c>
      <c r="T239" t="s">
        <v>49</v>
      </c>
      <c r="U239" t="s">
        <v>57</v>
      </c>
      <c r="W239" t="s">
        <v>999</v>
      </c>
      <c r="X239" s="1">
        <v>45781</v>
      </c>
      <c r="Y239">
        <v>9227.14</v>
      </c>
    </row>
    <row r="240" spans="1:25" x14ac:dyDescent="0.25">
      <c r="A240" t="s">
        <v>1000</v>
      </c>
      <c r="B240" t="s">
        <v>1001</v>
      </c>
      <c r="C240" s="1">
        <v>45750</v>
      </c>
      <c r="D240" s="2">
        <v>0.85499999999999998</v>
      </c>
      <c r="E240">
        <v>3</v>
      </c>
      <c r="F240">
        <v>84880.36</v>
      </c>
      <c r="G240">
        <v>538.17999999999995</v>
      </c>
      <c r="H240" t="s">
        <v>49</v>
      </c>
      <c r="I240" s="1">
        <v>45781</v>
      </c>
      <c r="J240" s="2">
        <v>0.67847222222222225</v>
      </c>
      <c r="K240" t="s">
        <v>30</v>
      </c>
      <c r="L240" t="s">
        <v>29</v>
      </c>
      <c r="M240" t="s">
        <v>28</v>
      </c>
      <c r="N240" t="s">
        <v>30</v>
      </c>
      <c r="O240" t="s">
        <v>30</v>
      </c>
      <c r="P240" t="s">
        <v>1002</v>
      </c>
      <c r="Q240" t="s">
        <v>41</v>
      </c>
      <c r="R240" t="s">
        <v>57</v>
      </c>
      <c r="T240" t="s">
        <v>49</v>
      </c>
      <c r="U240" t="s">
        <v>35</v>
      </c>
      <c r="W240" t="s">
        <v>1003</v>
      </c>
      <c r="X240" s="1">
        <v>45781</v>
      </c>
      <c r="Y240">
        <v>7294.09</v>
      </c>
    </row>
    <row r="241" spans="1:25" x14ac:dyDescent="0.25">
      <c r="A241" t="s">
        <v>1004</v>
      </c>
      <c r="B241" t="s">
        <v>1005</v>
      </c>
      <c r="C241" s="1">
        <v>45759</v>
      </c>
      <c r="D241" s="2">
        <v>0.86942129629629628</v>
      </c>
      <c r="E241">
        <v>8</v>
      </c>
      <c r="F241">
        <v>79642.240000000005</v>
      </c>
      <c r="G241">
        <v>2779.52</v>
      </c>
      <c r="H241" t="s">
        <v>27</v>
      </c>
      <c r="I241" s="1">
        <v>45781</v>
      </c>
      <c r="J241" s="2">
        <v>0.99943287037037032</v>
      </c>
      <c r="K241" t="s">
        <v>30</v>
      </c>
      <c r="L241" t="s">
        <v>54</v>
      </c>
      <c r="M241" t="s">
        <v>28</v>
      </c>
      <c r="N241" t="s">
        <v>30</v>
      </c>
      <c r="O241" t="s">
        <v>30</v>
      </c>
      <c r="P241" t="s">
        <v>1006</v>
      </c>
      <c r="Q241" t="s">
        <v>32</v>
      </c>
      <c r="R241" t="s">
        <v>57</v>
      </c>
      <c r="T241" t="s">
        <v>68</v>
      </c>
      <c r="U241" t="s">
        <v>50</v>
      </c>
      <c r="W241" t="s">
        <v>1007</v>
      </c>
      <c r="X241" s="1">
        <v>45781</v>
      </c>
      <c r="Y241">
        <v>16859.68</v>
      </c>
    </row>
    <row r="242" spans="1:25" x14ac:dyDescent="0.25">
      <c r="A242" t="s">
        <v>1008</v>
      </c>
      <c r="B242" t="s">
        <v>1009</v>
      </c>
      <c r="C242" s="1">
        <v>45503</v>
      </c>
      <c r="D242" s="2">
        <v>0.67663194444444441</v>
      </c>
      <c r="E242">
        <v>3</v>
      </c>
      <c r="F242">
        <v>71427.710000000006</v>
      </c>
      <c r="G242">
        <v>5705.06</v>
      </c>
      <c r="H242" t="s">
        <v>39</v>
      </c>
      <c r="I242" s="1">
        <v>45781</v>
      </c>
      <c r="J242" s="2">
        <v>0.90119212962962958</v>
      </c>
      <c r="K242" t="s">
        <v>30</v>
      </c>
      <c r="L242" t="s">
        <v>29</v>
      </c>
      <c r="M242" t="s">
        <v>30</v>
      </c>
      <c r="N242" t="s">
        <v>28</v>
      </c>
      <c r="O242" t="s">
        <v>28</v>
      </c>
      <c r="P242" t="s">
        <v>1010</v>
      </c>
      <c r="Q242" t="s">
        <v>32</v>
      </c>
      <c r="R242" t="s">
        <v>57</v>
      </c>
      <c r="T242" t="s">
        <v>49</v>
      </c>
      <c r="U242" t="s">
        <v>77</v>
      </c>
      <c r="W242" t="s">
        <v>1011</v>
      </c>
      <c r="X242" s="1">
        <v>45781</v>
      </c>
      <c r="Y242">
        <v>2834.37</v>
      </c>
    </row>
    <row r="243" spans="1:25" x14ac:dyDescent="0.25">
      <c r="A243" t="s">
        <v>1012</v>
      </c>
      <c r="B243" t="s">
        <v>1013</v>
      </c>
      <c r="C243" s="1">
        <v>45706</v>
      </c>
      <c r="D243" s="2">
        <v>0.78503472222222226</v>
      </c>
      <c r="E243">
        <v>6</v>
      </c>
      <c r="F243">
        <v>49306.96</v>
      </c>
      <c r="G243">
        <v>8199.16</v>
      </c>
      <c r="H243" t="s">
        <v>39</v>
      </c>
      <c r="I243" s="1">
        <v>45781</v>
      </c>
      <c r="J243" s="2">
        <v>0.98781249999999998</v>
      </c>
      <c r="K243" t="s">
        <v>28</v>
      </c>
      <c r="L243" t="s">
        <v>54</v>
      </c>
      <c r="M243" t="s">
        <v>28</v>
      </c>
      <c r="N243" t="s">
        <v>28</v>
      </c>
      <c r="O243" t="s">
        <v>30</v>
      </c>
      <c r="P243" t="s">
        <v>1014</v>
      </c>
      <c r="Q243" t="s">
        <v>47</v>
      </c>
      <c r="R243" t="s">
        <v>42</v>
      </c>
      <c r="T243" t="s">
        <v>49</v>
      </c>
      <c r="U243" t="s">
        <v>35</v>
      </c>
      <c r="W243" t="s">
        <v>1015</v>
      </c>
      <c r="X243" s="1">
        <v>45781</v>
      </c>
      <c r="Y243">
        <v>18654.64</v>
      </c>
    </row>
    <row r="244" spans="1:25" x14ac:dyDescent="0.25">
      <c r="A244" t="s">
        <v>1016</v>
      </c>
      <c r="B244" t="s">
        <v>1017</v>
      </c>
      <c r="C244" s="1">
        <v>45750</v>
      </c>
      <c r="D244" s="2">
        <v>0.81456018518518514</v>
      </c>
      <c r="E244">
        <v>7</v>
      </c>
      <c r="F244">
        <v>62643.93</v>
      </c>
      <c r="G244">
        <v>4592.49</v>
      </c>
      <c r="H244" t="s">
        <v>66</v>
      </c>
      <c r="I244" s="1">
        <v>45781</v>
      </c>
      <c r="J244" s="2">
        <v>0.39089120370370373</v>
      </c>
      <c r="K244" t="s">
        <v>28</v>
      </c>
      <c r="L244" t="s">
        <v>54</v>
      </c>
      <c r="M244" t="s">
        <v>30</v>
      </c>
      <c r="N244" t="s">
        <v>30</v>
      </c>
      <c r="O244" t="s">
        <v>28</v>
      </c>
      <c r="P244" t="s">
        <v>1018</v>
      </c>
      <c r="Q244" t="s">
        <v>56</v>
      </c>
      <c r="R244" t="s">
        <v>57</v>
      </c>
      <c r="T244" t="s">
        <v>68</v>
      </c>
      <c r="U244" t="s">
        <v>57</v>
      </c>
      <c r="W244" t="s">
        <v>1019</v>
      </c>
      <c r="X244" s="1">
        <v>45781</v>
      </c>
      <c r="Y244">
        <v>11909.89</v>
      </c>
    </row>
    <row r="245" spans="1:25" x14ac:dyDescent="0.25">
      <c r="A245" t="s">
        <v>1020</v>
      </c>
      <c r="B245" t="s">
        <v>1021</v>
      </c>
      <c r="C245" s="1">
        <v>45617</v>
      </c>
      <c r="D245" s="2">
        <v>0.51168981481481479</v>
      </c>
      <c r="E245">
        <v>3</v>
      </c>
      <c r="F245">
        <v>98318</v>
      </c>
      <c r="G245">
        <v>5929.74</v>
      </c>
      <c r="H245" t="s">
        <v>39</v>
      </c>
      <c r="I245" s="1">
        <v>45781</v>
      </c>
      <c r="J245" s="2">
        <v>0.35554398148148147</v>
      </c>
      <c r="K245" t="s">
        <v>28</v>
      </c>
      <c r="L245" t="s">
        <v>29</v>
      </c>
      <c r="M245" t="s">
        <v>30</v>
      </c>
      <c r="N245" t="s">
        <v>28</v>
      </c>
      <c r="O245" t="s">
        <v>30</v>
      </c>
      <c r="P245" t="s">
        <v>1022</v>
      </c>
      <c r="Q245" t="s">
        <v>32</v>
      </c>
      <c r="R245" t="s">
        <v>33</v>
      </c>
      <c r="T245" t="s">
        <v>62</v>
      </c>
      <c r="U245" t="s">
        <v>57</v>
      </c>
      <c r="W245" t="s">
        <v>1023</v>
      </c>
      <c r="X245" s="1">
        <v>45781</v>
      </c>
      <c r="Y245">
        <v>17682.86</v>
      </c>
    </row>
    <row r="246" spans="1:25" x14ac:dyDescent="0.25">
      <c r="A246" t="s">
        <v>1024</v>
      </c>
      <c r="B246" t="s">
        <v>1025</v>
      </c>
      <c r="C246" s="1">
        <v>45696</v>
      </c>
      <c r="D246" s="2">
        <v>0.49280092592592595</v>
      </c>
      <c r="E246">
        <v>5</v>
      </c>
      <c r="F246">
        <v>87853.37</v>
      </c>
      <c r="G246">
        <v>5709.85</v>
      </c>
      <c r="H246" t="s">
        <v>39</v>
      </c>
      <c r="I246" s="1">
        <v>45781</v>
      </c>
      <c r="J246" s="2">
        <v>0.30053240740740739</v>
      </c>
      <c r="K246" t="s">
        <v>28</v>
      </c>
      <c r="L246" t="s">
        <v>54</v>
      </c>
      <c r="M246" t="s">
        <v>28</v>
      </c>
      <c r="N246" t="s">
        <v>28</v>
      </c>
      <c r="O246" t="s">
        <v>30</v>
      </c>
      <c r="P246" t="s">
        <v>1026</v>
      </c>
      <c r="Q246" t="s">
        <v>41</v>
      </c>
      <c r="R246" t="s">
        <v>48</v>
      </c>
      <c r="T246" t="s">
        <v>62</v>
      </c>
      <c r="U246" t="s">
        <v>35</v>
      </c>
      <c r="W246" t="s">
        <v>1027</v>
      </c>
      <c r="X246" s="1">
        <v>45781</v>
      </c>
      <c r="Y246">
        <v>19581.09</v>
      </c>
    </row>
    <row r="247" spans="1:25" x14ac:dyDescent="0.25">
      <c r="A247" t="s">
        <v>1028</v>
      </c>
      <c r="B247" t="s">
        <v>1029</v>
      </c>
      <c r="C247" s="1">
        <v>45772</v>
      </c>
      <c r="D247" s="2">
        <v>0.94809027777777777</v>
      </c>
      <c r="E247">
        <v>4</v>
      </c>
      <c r="F247">
        <v>35219.440000000002</v>
      </c>
      <c r="G247">
        <v>2915.37</v>
      </c>
      <c r="H247" t="s">
        <v>27</v>
      </c>
      <c r="I247" s="1">
        <v>45781</v>
      </c>
      <c r="J247" s="2">
        <v>2.704861111111111E-2</v>
      </c>
      <c r="K247" t="s">
        <v>28</v>
      </c>
      <c r="L247" t="s">
        <v>29</v>
      </c>
      <c r="M247" t="s">
        <v>30</v>
      </c>
      <c r="N247" t="s">
        <v>30</v>
      </c>
      <c r="O247" t="s">
        <v>30</v>
      </c>
      <c r="P247" t="s">
        <v>1030</v>
      </c>
      <c r="Q247" t="s">
        <v>56</v>
      </c>
      <c r="R247" t="s">
        <v>33</v>
      </c>
      <c r="T247" t="s">
        <v>62</v>
      </c>
      <c r="U247" t="s">
        <v>50</v>
      </c>
      <c r="W247" t="s">
        <v>1031</v>
      </c>
      <c r="X247" s="1">
        <v>45781</v>
      </c>
      <c r="Y247">
        <v>1687.29</v>
      </c>
    </row>
    <row r="248" spans="1:25" x14ac:dyDescent="0.25">
      <c r="A248" t="s">
        <v>1032</v>
      </c>
      <c r="B248" t="s">
        <v>1033</v>
      </c>
      <c r="C248" s="1">
        <v>45563</v>
      </c>
      <c r="D248" s="2">
        <v>0.36004629629629631</v>
      </c>
      <c r="E248">
        <v>8</v>
      </c>
      <c r="F248">
        <v>93355.8</v>
      </c>
      <c r="G248">
        <v>2704.4</v>
      </c>
      <c r="H248" t="s">
        <v>49</v>
      </c>
      <c r="I248" s="1">
        <v>45781</v>
      </c>
      <c r="J248" s="2">
        <v>0.3429976851851852</v>
      </c>
      <c r="K248" t="s">
        <v>28</v>
      </c>
      <c r="L248" t="s">
        <v>29</v>
      </c>
      <c r="M248" t="s">
        <v>28</v>
      </c>
      <c r="N248" t="s">
        <v>30</v>
      </c>
      <c r="O248" t="s">
        <v>30</v>
      </c>
      <c r="P248" t="s">
        <v>1034</v>
      </c>
      <c r="Q248" t="s">
        <v>32</v>
      </c>
      <c r="R248" t="s">
        <v>33</v>
      </c>
      <c r="T248" t="s">
        <v>34</v>
      </c>
      <c r="U248" t="s">
        <v>57</v>
      </c>
      <c r="W248" t="s">
        <v>1035</v>
      </c>
      <c r="X248" s="1">
        <v>45781</v>
      </c>
      <c r="Y248">
        <v>5589.29</v>
      </c>
    </row>
    <row r="249" spans="1:25" x14ac:dyDescent="0.25">
      <c r="A249" t="s">
        <v>1036</v>
      </c>
      <c r="B249" t="s">
        <v>1037</v>
      </c>
      <c r="C249" s="1">
        <v>45464</v>
      </c>
      <c r="D249" s="2">
        <v>0.96984953703703702</v>
      </c>
      <c r="E249">
        <v>2</v>
      </c>
      <c r="F249">
        <v>90072.36</v>
      </c>
      <c r="G249">
        <v>9708.49</v>
      </c>
      <c r="H249" t="s">
        <v>49</v>
      </c>
      <c r="I249" s="1">
        <v>45781</v>
      </c>
      <c r="J249" s="2">
        <v>0.3099884259259259</v>
      </c>
      <c r="K249" t="s">
        <v>28</v>
      </c>
      <c r="L249" t="s">
        <v>54</v>
      </c>
      <c r="M249" t="s">
        <v>28</v>
      </c>
      <c r="N249" t="s">
        <v>28</v>
      </c>
      <c r="O249" t="s">
        <v>30</v>
      </c>
      <c r="P249" t="s">
        <v>1038</v>
      </c>
      <c r="Q249" t="s">
        <v>41</v>
      </c>
      <c r="R249" t="s">
        <v>42</v>
      </c>
      <c r="T249" t="s">
        <v>68</v>
      </c>
      <c r="U249" t="s">
        <v>57</v>
      </c>
      <c r="W249" t="s">
        <v>1039</v>
      </c>
      <c r="X249" s="1">
        <v>45781</v>
      </c>
      <c r="Y249">
        <v>12417.13</v>
      </c>
    </row>
    <row r="250" spans="1:25" x14ac:dyDescent="0.25">
      <c r="A250" t="s">
        <v>1040</v>
      </c>
      <c r="B250" t="s">
        <v>1041</v>
      </c>
      <c r="C250" s="1">
        <v>45556</v>
      </c>
      <c r="D250" s="2">
        <v>6.9166666666666668E-2</v>
      </c>
      <c r="E250">
        <v>9</v>
      </c>
      <c r="F250">
        <v>52708.01</v>
      </c>
      <c r="G250">
        <v>1448.55</v>
      </c>
      <c r="H250" t="s">
        <v>49</v>
      </c>
      <c r="I250" s="1">
        <v>45781</v>
      </c>
      <c r="J250" s="2">
        <v>0.33424768518518516</v>
      </c>
      <c r="K250" t="s">
        <v>28</v>
      </c>
      <c r="L250" t="s">
        <v>54</v>
      </c>
      <c r="M250" t="s">
        <v>28</v>
      </c>
      <c r="N250" t="s">
        <v>28</v>
      </c>
      <c r="O250" t="s">
        <v>30</v>
      </c>
      <c r="P250" t="s">
        <v>1042</v>
      </c>
      <c r="Q250" t="s">
        <v>47</v>
      </c>
      <c r="R250" t="s">
        <v>42</v>
      </c>
      <c r="T250" t="s">
        <v>49</v>
      </c>
      <c r="U250" t="s">
        <v>35</v>
      </c>
      <c r="W250" t="s">
        <v>1043</v>
      </c>
      <c r="X250" s="1">
        <v>45781</v>
      </c>
      <c r="Y250">
        <v>8609.6299999999992</v>
      </c>
    </row>
    <row r="251" spans="1:25" x14ac:dyDescent="0.25">
      <c r="A251" t="s">
        <v>1044</v>
      </c>
      <c r="B251" t="s">
        <v>1045</v>
      </c>
      <c r="C251" s="1">
        <v>45600</v>
      </c>
      <c r="D251" s="2">
        <v>0.52057870370370374</v>
      </c>
      <c r="E251">
        <v>6</v>
      </c>
      <c r="F251">
        <v>96188.39</v>
      </c>
      <c r="G251">
        <v>3629</v>
      </c>
      <c r="H251" t="s">
        <v>49</v>
      </c>
      <c r="I251" s="1">
        <v>45781</v>
      </c>
      <c r="J251" s="2">
        <v>0.57974537037037033</v>
      </c>
      <c r="K251" t="s">
        <v>30</v>
      </c>
      <c r="L251" t="s">
        <v>54</v>
      </c>
      <c r="M251" t="s">
        <v>28</v>
      </c>
      <c r="N251" t="s">
        <v>28</v>
      </c>
      <c r="O251" t="s">
        <v>30</v>
      </c>
      <c r="P251" t="s">
        <v>1046</v>
      </c>
      <c r="Q251" t="s">
        <v>47</v>
      </c>
      <c r="R251" t="s">
        <v>33</v>
      </c>
      <c r="T251" t="s">
        <v>68</v>
      </c>
      <c r="U251" t="s">
        <v>77</v>
      </c>
      <c r="W251" t="s">
        <v>1047</v>
      </c>
      <c r="X251" s="1">
        <v>45781</v>
      </c>
      <c r="Y251">
        <v>16887.53</v>
      </c>
    </row>
    <row r="252" spans="1:25" x14ac:dyDescent="0.25">
      <c r="A252" t="s">
        <v>1048</v>
      </c>
      <c r="B252" t="s">
        <v>1049</v>
      </c>
      <c r="C252" s="1">
        <v>45554</v>
      </c>
      <c r="D252" s="2">
        <v>1.4097222222222223E-2</v>
      </c>
      <c r="E252">
        <v>2</v>
      </c>
      <c r="F252">
        <v>19812.82</v>
      </c>
      <c r="G252">
        <v>33.19</v>
      </c>
      <c r="H252" t="s">
        <v>49</v>
      </c>
      <c r="I252" s="1">
        <v>45781</v>
      </c>
      <c r="J252" s="2">
        <v>0.42894675925925924</v>
      </c>
      <c r="K252" t="s">
        <v>28</v>
      </c>
      <c r="L252" t="s">
        <v>54</v>
      </c>
      <c r="M252" t="s">
        <v>30</v>
      </c>
      <c r="N252" t="s">
        <v>30</v>
      </c>
      <c r="O252" t="s">
        <v>30</v>
      </c>
      <c r="P252" t="s">
        <v>1050</v>
      </c>
      <c r="Q252" t="s">
        <v>32</v>
      </c>
      <c r="R252" t="s">
        <v>42</v>
      </c>
      <c r="T252" t="s">
        <v>62</v>
      </c>
      <c r="U252" t="s">
        <v>57</v>
      </c>
      <c r="W252" t="s">
        <v>1051</v>
      </c>
      <c r="X252" s="1">
        <v>45781</v>
      </c>
      <c r="Y252">
        <v>9740.1</v>
      </c>
    </row>
    <row r="253" spans="1:25" x14ac:dyDescent="0.25">
      <c r="A253" t="s">
        <v>1052</v>
      </c>
      <c r="B253" t="s">
        <v>1053</v>
      </c>
      <c r="C253" s="1">
        <v>45522</v>
      </c>
      <c r="D253" s="2">
        <v>0.75723379629629628</v>
      </c>
      <c r="E253">
        <v>1</v>
      </c>
      <c r="F253">
        <v>5277.85</v>
      </c>
      <c r="G253">
        <v>6467.29</v>
      </c>
      <c r="H253" t="s">
        <v>49</v>
      </c>
      <c r="I253" s="1">
        <v>45781</v>
      </c>
      <c r="J253" s="2">
        <v>4.7002314814814816E-2</v>
      </c>
      <c r="K253" t="s">
        <v>28</v>
      </c>
      <c r="L253" t="s">
        <v>29</v>
      </c>
      <c r="M253" t="s">
        <v>28</v>
      </c>
      <c r="N253" t="s">
        <v>30</v>
      </c>
      <c r="O253" t="s">
        <v>30</v>
      </c>
      <c r="P253" t="s">
        <v>1054</v>
      </c>
      <c r="Q253" t="s">
        <v>47</v>
      </c>
      <c r="R253" t="s">
        <v>57</v>
      </c>
      <c r="T253" t="s">
        <v>68</v>
      </c>
      <c r="U253" t="s">
        <v>77</v>
      </c>
      <c r="W253" t="s">
        <v>1055</v>
      </c>
      <c r="X253" s="1">
        <v>45781</v>
      </c>
      <c r="Y253">
        <v>3470.72</v>
      </c>
    </row>
    <row r="254" spans="1:25" x14ac:dyDescent="0.25">
      <c r="A254" t="s">
        <v>1056</v>
      </c>
      <c r="B254" t="s">
        <v>1057</v>
      </c>
      <c r="C254" s="1">
        <v>45600</v>
      </c>
      <c r="D254" s="2">
        <v>0.89809027777777772</v>
      </c>
      <c r="E254">
        <v>7</v>
      </c>
      <c r="F254">
        <v>25411.7</v>
      </c>
      <c r="G254">
        <v>1994.31</v>
      </c>
      <c r="H254" t="s">
        <v>66</v>
      </c>
      <c r="I254" s="1">
        <v>45781</v>
      </c>
      <c r="J254" s="2">
        <v>0.81942129629629634</v>
      </c>
      <c r="K254" t="s">
        <v>30</v>
      </c>
      <c r="L254" t="s">
        <v>29</v>
      </c>
      <c r="M254" t="s">
        <v>28</v>
      </c>
      <c r="N254" t="s">
        <v>30</v>
      </c>
      <c r="O254" t="s">
        <v>28</v>
      </c>
      <c r="P254" t="s">
        <v>1058</v>
      </c>
      <c r="Q254" t="s">
        <v>56</v>
      </c>
      <c r="R254" t="s">
        <v>48</v>
      </c>
      <c r="T254" t="s">
        <v>34</v>
      </c>
      <c r="U254" t="s">
        <v>50</v>
      </c>
      <c r="W254" t="s">
        <v>1059</v>
      </c>
      <c r="X254" s="1">
        <v>45781</v>
      </c>
      <c r="Y254">
        <v>16805.599999999999</v>
      </c>
    </row>
    <row r="255" spans="1:25" x14ac:dyDescent="0.25">
      <c r="A255" t="s">
        <v>1060</v>
      </c>
      <c r="B255" t="s">
        <v>1061</v>
      </c>
      <c r="C255" s="1">
        <v>45567</v>
      </c>
      <c r="D255" s="2">
        <v>0.49812499999999998</v>
      </c>
      <c r="E255">
        <v>10</v>
      </c>
      <c r="F255">
        <v>88649.35</v>
      </c>
      <c r="G255">
        <v>3255.17</v>
      </c>
      <c r="H255" t="s">
        <v>27</v>
      </c>
      <c r="I255" s="1">
        <v>45781</v>
      </c>
      <c r="J255" s="2">
        <v>0.13894675925925926</v>
      </c>
      <c r="K255" t="s">
        <v>30</v>
      </c>
      <c r="L255" t="s">
        <v>54</v>
      </c>
      <c r="M255" t="s">
        <v>28</v>
      </c>
      <c r="N255" t="s">
        <v>30</v>
      </c>
      <c r="O255" t="s">
        <v>30</v>
      </c>
      <c r="P255" t="s">
        <v>1062</v>
      </c>
      <c r="Q255" t="s">
        <v>47</v>
      </c>
      <c r="R255" t="s">
        <v>42</v>
      </c>
      <c r="T255" t="s">
        <v>90</v>
      </c>
      <c r="U255" t="s">
        <v>35</v>
      </c>
      <c r="W255" t="s">
        <v>1063</v>
      </c>
      <c r="X255" s="1">
        <v>45781</v>
      </c>
      <c r="Y255">
        <v>1513.01</v>
      </c>
    </row>
    <row r="256" spans="1:25" x14ac:dyDescent="0.25">
      <c r="A256" t="s">
        <v>1064</v>
      </c>
      <c r="B256" t="s">
        <v>1065</v>
      </c>
      <c r="C256" s="1">
        <v>45556</v>
      </c>
      <c r="D256" s="2">
        <v>0.1423611111111111</v>
      </c>
      <c r="E256">
        <v>10</v>
      </c>
      <c r="F256">
        <v>66062.92</v>
      </c>
      <c r="G256">
        <v>5897</v>
      </c>
      <c r="H256" t="s">
        <v>66</v>
      </c>
      <c r="I256" s="1">
        <v>45781</v>
      </c>
      <c r="J256" s="2">
        <v>1.712962962962963E-3</v>
      </c>
      <c r="K256" t="s">
        <v>30</v>
      </c>
      <c r="L256" t="s">
        <v>29</v>
      </c>
      <c r="M256" t="s">
        <v>30</v>
      </c>
      <c r="N256" t="s">
        <v>28</v>
      </c>
      <c r="O256" t="s">
        <v>30</v>
      </c>
      <c r="P256" t="s">
        <v>1066</v>
      </c>
      <c r="Q256" t="s">
        <v>56</v>
      </c>
      <c r="R256" t="s">
        <v>57</v>
      </c>
      <c r="T256" t="s">
        <v>34</v>
      </c>
      <c r="U256" t="s">
        <v>77</v>
      </c>
      <c r="W256" t="s">
        <v>1067</v>
      </c>
      <c r="X256" s="1">
        <v>45781</v>
      </c>
      <c r="Y256">
        <v>15755.63</v>
      </c>
    </row>
    <row r="257" spans="1:25" x14ac:dyDescent="0.25">
      <c r="A257" t="s">
        <v>1068</v>
      </c>
      <c r="B257" t="s">
        <v>1069</v>
      </c>
      <c r="C257" s="1">
        <v>45769</v>
      </c>
      <c r="D257" s="2">
        <v>0.20060185185185186</v>
      </c>
      <c r="E257">
        <v>5</v>
      </c>
      <c r="F257">
        <v>18242.27</v>
      </c>
      <c r="G257">
        <v>2922.14</v>
      </c>
      <c r="H257" t="s">
        <v>49</v>
      </c>
      <c r="I257" s="1">
        <v>45781</v>
      </c>
      <c r="J257" s="2">
        <v>0.83175925925925931</v>
      </c>
      <c r="K257" t="s">
        <v>28</v>
      </c>
      <c r="L257" t="s">
        <v>29</v>
      </c>
      <c r="M257" t="s">
        <v>28</v>
      </c>
      <c r="N257" t="s">
        <v>30</v>
      </c>
      <c r="O257" t="s">
        <v>30</v>
      </c>
      <c r="P257" t="s">
        <v>1070</v>
      </c>
      <c r="Q257" t="s">
        <v>32</v>
      </c>
      <c r="R257" t="s">
        <v>33</v>
      </c>
      <c r="T257" t="s">
        <v>90</v>
      </c>
      <c r="U257" t="s">
        <v>35</v>
      </c>
      <c r="W257" t="s">
        <v>1071</v>
      </c>
      <c r="X257" s="1">
        <v>45781</v>
      </c>
      <c r="Y257">
        <v>19883.259999999998</v>
      </c>
    </row>
    <row r="258" spans="1:25" x14ac:dyDescent="0.25">
      <c r="A258" t="s">
        <v>1072</v>
      </c>
      <c r="B258" t="s">
        <v>1073</v>
      </c>
      <c r="C258" s="1">
        <v>45674</v>
      </c>
      <c r="D258" s="2">
        <v>0.45473379629629629</v>
      </c>
      <c r="E258">
        <v>8</v>
      </c>
      <c r="F258">
        <v>87185.919999999998</v>
      </c>
      <c r="G258">
        <v>8406.09</v>
      </c>
      <c r="H258" t="s">
        <v>39</v>
      </c>
      <c r="I258" s="1">
        <v>45781</v>
      </c>
      <c r="J258" s="2">
        <v>0.46959490740740739</v>
      </c>
      <c r="K258" t="s">
        <v>28</v>
      </c>
      <c r="L258" t="s">
        <v>54</v>
      </c>
      <c r="M258" t="s">
        <v>28</v>
      </c>
      <c r="N258" t="s">
        <v>30</v>
      </c>
      <c r="O258" t="s">
        <v>30</v>
      </c>
      <c r="P258" t="s">
        <v>1074</v>
      </c>
      <c r="Q258" t="s">
        <v>41</v>
      </c>
      <c r="R258" t="s">
        <v>42</v>
      </c>
      <c r="T258" t="s">
        <v>49</v>
      </c>
      <c r="U258" t="s">
        <v>57</v>
      </c>
      <c r="W258" t="s">
        <v>1075</v>
      </c>
      <c r="X258" s="1">
        <v>45781</v>
      </c>
      <c r="Y258">
        <v>18047.63</v>
      </c>
    </row>
    <row r="259" spans="1:25" x14ac:dyDescent="0.25">
      <c r="A259" t="s">
        <v>1076</v>
      </c>
      <c r="B259" t="s">
        <v>1077</v>
      </c>
      <c r="C259" s="1">
        <v>45429</v>
      </c>
      <c r="D259" s="2">
        <v>0.70526620370370374</v>
      </c>
      <c r="E259">
        <v>2</v>
      </c>
      <c r="F259">
        <v>17595.98</v>
      </c>
      <c r="G259">
        <v>1153.45</v>
      </c>
      <c r="H259" t="s">
        <v>66</v>
      </c>
      <c r="I259" s="1">
        <v>45781</v>
      </c>
      <c r="J259" s="2">
        <v>0.22019675925925927</v>
      </c>
      <c r="K259" t="s">
        <v>30</v>
      </c>
      <c r="L259" t="s">
        <v>54</v>
      </c>
      <c r="M259" t="s">
        <v>28</v>
      </c>
      <c r="N259" t="s">
        <v>30</v>
      </c>
      <c r="O259" t="s">
        <v>30</v>
      </c>
      <c r="P259" t="s">
        <v>1078</v>
      </c>
      <c r="Q259" t="s">
        <v>32</v>
      </c>
      <c r="R259" t="s">
        <v>57</v>
      </c>
      <c r="T259" t="s">
        <v>34</v>
      </c>
      <c r="U259" t="s">
        <v>50</v>
      </c>
      <c r="W259" t="s">
        <v>1079</v>
      </c>
      <c r="X259" s="1">
        <v>45781</v>
      </c>
      <c r="Y259">
        <v>6819.18</v>
      </c>
    </row>
    <row r="260" spans="1:25" x14ac:dyDescent="0.25">
      <c r="A260" t="s">
        <v>1080</v>
      </c>
      <c r="B260" t="s">
        <v>1081</v>
      </c>
      <c r="C260" s="1">
        <v>45670</v>
      </c>
      <c r="D260" s="2">
        <v>0.43960648148148146</v>
      </c>
      <c r="E260">
        <v>2</v>
      </c>
      <c r="F260">
        <v>3917.08</v>
      </c>
      <c r="G260">
        <v>7808.82</v>
      </c>
      <c r="H260" t="s">
        <v>39</v>
      </c>
      <c r="I260" s="1">
        <v>45781</v>
      </c>
      <c r="J260" s="2">
        <v>0.90656250000000005</v>
      </c>
      <c r="K260" t="s">
        <v>30</v>
      </c>
      <c r="L260" t="s">
        <v>29</v>
      </c>
      <c r="M260" t="s">
        <v>28</v>
      </c>
      <c r="N260" t="s">
        <v>30</v>
      </c>
      <c r="O260" t="s">
        <v>30</v>
      </c>
      <c r="P260" t="s">
        <v>1082</v>
      </c>
      <c r="Q260" t="s">
        <v>56</v>
      </c>
      <c r="R260" t="s">
        <v>42</v>
      </c>
      <c r="T260" t="s">
        <v>34</v>
      </c>
      <c r="U260" t="s">
        <v>77</v>
      </c>
      <c r="W260" t="s">
        <v>1083</v>
      </c>
      <c r="X260" s="1">
        <v>45781</v>
      </c>
      <c r="Y260">
        <v>16458.509999999998</v>
      </c>
    </row>
    <row r="261" spans="1:25" x14ac:dyDescent="0.25">
      <c r="A261" t="s">
        <v>1084</v>
      </c>
      <c r="B261" t="s">
        <v>1085</v>
      </c>
      <c r="C261" s="1">
        <v>45539</v>
      </c>
      <c r="D261" s="2">
        <v>0.57342592592592589</v>
      </c>
      <c r="E261">
        <v>2</v>
      </c>
      <c r="F261">
        <v>11347.99</v>
      </c>
      <c r="G261">
        <v>415.14</v>
      </c>
      <c r="H261" t="s">
        <v>39</v>
      </c>
      <c r="I261" s="1">
        <v>45781</v>
      </c>
      <c r="J261" s="2">
        <v>0.40931712962962963</v>
      </c>
      <c r="K261" t="s">
        <v>30</v>
      </c>
      <c r="L261" t="s">
        <v>54</v>
      </c>
      <c r="M261" t="s">
        <v>28</v>
      </c>
      <c r="N261" t="s">
        <v>28</v>
      </c>
      <c r="O261" t="s">
        <v>30</v>
      </c>
      <c r="P261" t="s">
        <v>1086</v>
      </c>
      <c r="Q261" t="s">
        <v>47</v>
      </c>
      <c r="R261" t="s">
        <v>57</v>
      </c>
      <c r="T261" t="s">
        <v>68</v>
      </c>
      <c r="U261" t="s">
        <v>57</v>
      </c>
      <c r="W261" t="s">
        <v>1087</v>
      </c>
      <c r="X261" s="1">
        <v>45781</v>
      </c>
      <c r="Y261">
        <v>18163.990000000002</v>
      </c>
    </row>
    <row r="262" spans="1:25" x14ac:dyDescent="0.25">
      <c r="A262" t="s">
        <v>1088</v>
      </c>
      <c r="B262" t="s">
        <v>1089</v>
      </c>
      <c r="C262" s="1">
        <v>45419</v>
      </c>
      <c r="D262" s="2">
        <v>0.72487268518518522</v>
      </c>
      <c r="E262">
        <v>1</v>
      </c>
      <c r="F262">
        <v>53066.2</v>
      </c>
      <c r="G262">
        <v>4049.63</v>
      </c>
      <c r="H262" t="s">
        <v>27</v>
      </c>
      <c r="I262" s="1">
        <v>45781</v>
      </c>
      <c r="J262" s="2">
        <v>0.58452546296296293</v>
      </c>
      <c r="K262" t="s">
        <v>30</v>
      </c>
      <c r="L262" t="s">
        <v>29</v>
      </c>
      <c r="M262" t="s">
        <v>28</v>
      </c>
      <c r="N262" t="s">
        <v>30</v>
      </c>
      <c r="O262" t="s">
        <v>28</v>
      </c>
      <c r="P262" t="s">
        <v>1090</v>
      </c>
      <c r="Q262" t="s">
        <v>47</v>
      </c>
      <c r="R262" t="s">
        <v>42</v>
      </c>
      <c r="T262" t="s">
        <v>62</v>
      </c>
      <c r="U262" t="s">
        <v>57</v>
      </c>
      <c r="W262" t="s">
        <v>1091</v>
      </c>
      <c r="X262" s="1">
        <v>45781</v>
      </c>
      <c r="Y262">
        <v>2832.21</v>
      </c>
    </row>
    <row r="263" spans="1:25" x14ac:dyDescent="0.25">
      <c r="A263" t="s">
        <v>1092</v>
      </c>
      <c r="B263" t="s">
        <v>1093</v>
      </c>
      <c r="C263" s="1">
        <v>45673</v>
      </c>
      <c r="D263" s="2">
        <v>0.71390046296296295</v>
      </c>
      <c r="E263">
        <v>2</v>
      </c>
      <c r="F263">
        <v>8083.26</v>
      </c>
      <c r="G263">
        <v>8910.24</v>
      </c>
      <c r="H263" t="s">
        <v>39</v>
      </c>
      <c r="I263" s="1">
        <v>45781</v>
      </c>
      <c r="J263" s="2">
        <v>0.84357638888888886</v>
      </c>
      <c r="K263" t="s">
        <v>28</v>
      </c>
      <c r="L263" t="s">
        <v>54</v>
      </c>
      <c r="M263" t="s">
        <v>28</v>
      </c>
      <c r="N263" t="s">
        <v>30</v>
      </c>
      <c r="O263" t="s">
        <v>28</v>
      </c>
      <c r="P263" t="s">
        <v>1094</v>
      </c>
      <c r="Q263" t="s">
        <v>32</v>
      </c>
      <c r="R263" t="s">
        <v>33</v>
      </c>
      <c r="T263" t="s">
        <v>34</v>
      </c>
      <c r="U263" t="s">
        <v>57</v>
      </c>
      <c r="W263" t="s">
        <v>1095</v>
      </c>
      <c r="X263" s="1">
        <v>45781</v>
      </c>
      <c r="Y263">
        <v>2262.5</v>
      </c>
    </row>
    <row r="264" spans="1:25" x14ac:dyDescent="0.25">
      <c r="A264" t="s">
        <v>1096</v>
      </c>
      <c r="B264" t="s">
        <v>1097</v>
      </c>
      <c r="C264" s="1">
        <v>45488</v>
      </c>
      <c r="D264" s="2">
        <v>0.26120370370370372</v>
      </c>
      <c r="E264">
        <v>7</v>
      </c>
      <c r="F264">
        <v>87922.4</v>
      </c>
      <c r="G264">
        <v>8962.2000000000007</v>
      </c>
      <c r="H264" t="s">
        <v>39</v>
      </c>
      <c r="I264" s="1">
        <v>45781</v>
      </c>
      <c r="J264" s="2">
        <v>3.605324074074074E-2</v>
      </c>
      <c r="K264" t="s">
        <v>30</v>
      </c>
      <c r="L264" t="s">
        <v>29</v>
      </c>
      <c r="M264" t="s">
        <v>30</v>
      </c>
      <c r="N264" t="s">
        <v>28</v>
      </c>
      <c r="O264" t="s">
        <v>28</v>
      </c>
      <c r="P264" t="s">
        <v>1098</v>
      </c>
      <c r="Q264" t="s">
        <v>32</v>
      </c>
      <c r="R264" t="s">
        <v>42</v>
      </c>
      <c r="T264" t="s">
        <v>90</v>
      </c>
      <c r="U264" t="s">
        <v>35</v>
      </c>
      <c r="W264" t="s">
        <v>1099</v>
      </c>
      <c r="X264" s="1">
        <v>45781</v>
      </c>
      <c r="Y264">
        <v>3034.91</v>
      </c>
    </row>
    <row r="265" spans="1:25" x14ac:dyDescent="0.25">
      <c r="A265" t="s">
        <v>1100</v>
      </c>
      <c r="B265" t="s">
        <v>1101</v>
      </c>
      <c r="C265" s="1">
        <v>45613</v>
      </c>
      <c r="D265" s="2">
        <v>0.25575231481481481</v>
      </c>
      <c r="E265">
        <v>10</v>
      </c>
      <c r="F265">
        <v>32232.3</v>
      </c>
      <c r="G265">
        <v>9796.44</v>
      </c>
      <c r="H265" t="s">
        <v>49</v>
      </c>
      <c r="I265" s="1">
        <v>45781</v>
      </c>
      <c r="J265" s="2">
        <v>0.14309027777777777</v>
      </c>
      <c r="K265" t="s">
        <v>28</v>
      </c>
      <c r="L265" t="s">
        <v>29</v>
      </c>
      <c r="M265" t="s">
        <v>28</v>
      </c>
      <c r="N265" t="s">
        <v>28</v>
      </c>
      <c r="O265" t="s">
        <v>30</v>
      </c>
      <c r="P265" t="s">
        <v>1102</v>
      </c>
      <c r="Q265" t="s">
        <v>47</v>
      </c>
      <c r="R265" t="s">
        <v>33</v>
      </c>
      <c r="T265" t="s">
        <v>68</v>
      </c>
      <c r="U265" t="s">
        <v>77</v>
      </c>
      <c r="W265" t="s">
        <v>1103</v>
      </c>
      <c r="X265" s="1">
        <v>45781</v>
      </c>
      <c r="Y265">
        <v>19866.47</v>
      </c>
    </row>
    <row r="266" spans="1:25" x14ac:dyDescent="0.25">
      <c r="A266" t="s">
        <v>1104</v>
      </c>
      <c r="B266" t="s">
        <v>1105</v>
      </c>
      <c r="C266" s="1">
        <v>45723</v>
      </c>
      <c r="D266" s="2">
        <v>0.77854166666666669</v>
      </c>
      <c r="E266">
        <v>4</v>
      </c>
      <c r="F266">
        <v>35457.49</v>
      </c>
      <c r="G266">
        <v>1492.17</v>
      </c>
      <c r="H266" t="s">
        <v>27</v>
      </c>
      <c r="I266" s="1">
        <v>45781</v>
      </c>
      <c r="J266" s="2">
        <v>0.24677083333333333</v>
      </c>
      <c r="K266" t="s">
        <v>28</v>
      </c>
      <c r="L266" t="s">
        <v>29</v>
      </c>
      <c r="M266" t="s">
        <v>28</v>
      </c>
      <c r="N266" t="s">
        <v>30</v>
      </c>
      <c r="O266" t="s">
        <v>30</v>
      </c>
      <c r="P266" t="s">
        <v>1106</v>
      </c>
      <c r="Q266" t="s">
        <v>47</v>
      </c>
      <c r="R266" t="s">
        <v>48</v>
      </c>
      <c r="T266" t="s">
        <v>68</v>
      </c>
      <c r="U266" t="s">
        <v>57</v>
      </c>
      <c r="W266" t="s">
        <v>1107</v>
      </c>
      <c r="X266" s="1">
        <v>45781</v>
      </c>
      <c r="Y266">
        <v>7282.49</v>
      </c>
    </row>
    <row r="267" spans="1:25" x14ac:dyDescent="0.25">
      <c r="A267" t="s">
        <v>1108</v>
      </c>
      <c r="B267" t="s">
        <v>1109</v>
      </c>
      <c r="C267" s="1">
        <v>45486</v>
      </c>
      <c r="D267" s="2">
        <v>4.5682870370370374E-2</v>
      </c>
      <c r="E267">
        <v>2</v>
      </c>
      <c r="F267">
        <v>54498.11</v>
      </c>
      <c r="G267">
        <v>7648.09</v>
      </c>
      <c r="H267" t="s">
        <v>27</v>
      </c>
      <c r="I267" s="1">
        <v>45781</v>
      </c>
      <c r="J267" s="2">
        <v>0.81761574074074073</v>
      </c>
      <c r="K267" t="s">
        <v>30</v>
      </c>
      <c r="L267" t="s">
        <v>29</v>
      </c>
      <c r="M267" t="s">
        <v>30</v>
      </c>
      <c r="N267" t="s">
        <v>28</v>
      </c>
      <c r="O267" t="s">
        <v>28</v>
      </c>
      <c r="P267" t="s">
        <v>1110</v>
      </c>
      <c r="Q267" t="s">
        <v>47</v>
      </c>
      <c r="R267" t="s">
        <v>48</v>
      </c>
      <c r="T267" t="s">
        <v>68</v>
      </c>
      <c r="U267" t="s">
        <v>77</v>
      </c>
      <c r="W267" t="s">
        <v>1111</v>
      </c>
      <c r="X267" s="1">
        <v>45781</v>
      </c>
      <c r="Y267">
        <v>15397.53</v>
      </c>
    </row>
    <row r="268" spans="1:25" x14ac:dyDescent="0.25">
      <c r="A268" t="s">
        <v>1112</v>
      </c>
      <c r="B268" t="s">
        <v>1113</v>
      </c>
      <c r="C268" s="1">
        <v>45717</v>
      </c>
      <c r="D268" s="2">
        <v>0.8217592592592593</v>
      </c>
      <c r="E268">
        <v>7</v>
      </c>
      <c r="F268">
        <v>44951.88</v>
      </c>
      <c r="G268">
        <v>6304.59</v>
      </c>
      <c r="H268" t="s">
        <v>66</v>
      </c>
      <c r="I268" s="1">
        <v>45781</v>
      </c>
      <c r="J268" s="2">
        <v>0.57833333333333337</v>
      </c>
      <c r="K268" t="s">
        <v>30</v>
      </c>
      <c r="L268" t="s">
        <v>54</v>
      </c>
      <c r="M268" t="s">
        <v>28</v>
      </c>
      <c r="N268" t="s">
        <v>30</v>
      </c>
      <c r="O268" t="s">
        <v>30</v>
      </c>
      <c r="P268" t="s">
        <v>1114</v>
      </c>
      <c r="Q268" t="s">
        <v>41</v>
      </c>
      <c r="R268" t="s">
        <v>48</v>
      </c>
      <c r="T268" t="s">
        <v>34</v>
      </c>
      <c r="U268" t="s">
        <v>77</v>
      </c>
      <c r="W268" t="s">
        <v>1115</v>
      </c>
      <c r="X268" s="1">
        <v>45781</v>
      </c>
      <c r="Y268">
        <v>17482.169999999998</v>
      </c>
    </row>
    <row r="269" spans="1:25" x14ac:dyDescent="0.25">
      <c r="A269" t="s">
        <v>1116</v>
      </c>
      <c r="B269" t="s">
        <v>1117</v>
      </c>
      <c r="C269" s="1">
        <v>45427</v>
      </c>
      <c r="D269" s="2">
        <v>0.31935185185185183</v>
      </c>
      <c r="E269">
        <v>2</v>
      </c>
      <c r="F269">
        <v>55772.66</v>
      </c>
      <c r="G269">
        <v>2652.94</v>
      </c>
      <c r="H269" t="s">
        <v>39</v>
      </c>
      <c r="I269" s="1">
        <v>45781</v>
      </c>
      <c r="J269" s="2">
        <v>0.44824074074074072</v>
      </c>
      <c r="K269" t="s">
        <v>28</v>
      </c>
      <c r="L269" t="s">
        <v>54</v>
      </c>
      <c r="M269" t="s">
        <v>30</v>
      </c>
      <c r="N269" t="s">
        <v>30</v>
      </c>
      <c r="O269" t="s">
        <v>28</v>
      </c>
      <c r="P269" t="s">
        <v>1118</v>
      </c>
      <c r="Q269" t="s">
        <v>32</v>
      </c>
      <c r="R269" t="s">
        <v>33</v>
      </c>
      <c r="T269" t="s">
        <v>49</v>
      </c>
      <c r="U269" t="s">
        <v>50</v>
      </c>
      <c r="W269" t="s">
        <v>1119</v>
      </c>
      <c r="X269" s="1">
        <v>45781</v>
      </c>
      <c r="Y269">
        <v>14768.3</v>
      </c>
    </row>
    <row r="270" spans="1:25" x14ac:dyDescent="0.25">
      <c r="A270" t="s">
        <v>1120</v>
      </c>
      <c r="B270" t="s">
        <v>1121</v>
      </c>
      <c r="C270" s="1">
        <v>45429</v>
      </c>
      <c r="D270" s="2">
        <v>3.4178240740740738E-2</v>
      </c>
      <c r="E270">
        <v>3</v>
      </c>
      <c r="F270">
        <v>93694.9</v>
      </c>
      <c r="G270">
        <v>3068.72</v>
      </c>
      <c r="H270" t="s">
        <v>49</v>
      </c>
      <c r="I270" s="1">
        <v>45781</v>
      </c>
      <c r="J270" s="2">
        <v>0.44524305555555554</v>
      </c>
      <c r="K270" t="s">
        <v>28</v>
      </c>
      <c r="L270" t="s">
        <v>54</v>
      </c>
      <c r="M270" t="s">
        <v>28</v>
      </c>
      <c r="N270" t="s">
        <v>28</v>
      </c>
      <c r="O270" t="s">
        <v>28</v>
      </c>
      <c r="P270" t="s">
        <v>1122</v>
      </c>
      <c r="Q270" t="s">
        <v>32</v>
      </c>
      <c r="R270" t="s">
        <v>48</v>
      </c>
      <c r="T270" t="s">
        <v>62</v>
      </c>
      <c r="U270" t="s">
        <v>77</v>
      </c>
      <c r="W270" t="s">
        <v>1123</v>
      </c>
      <c r="X270" s="1">
        <v>45781</v>
      </c>
      <c r="Y270">
        <v>18382.62</v>
      </c>
    </row>
    <row r="271" spans="1:25" x14ac:dyDescent="0.25">
      <c r="A271" t="s">
        <v>1124</v>
      </c>
      <c r="B271" t="s">
        <v>1125</v>
      </c>
      <c r="C271" s="1">
        <v>45496</v>
      </c>
      <c r="D271" s="2">
        <v>0.76236111111111116</v>
      </c>
      <c r="E271">
        <v>1</v>
      </c>
      <c r="F271">
        <v>3131.15</v>
      </c>
      <c r="G271">
        <v>2399.8200000000002</v>
      </c>
      <c r="H271" t="s">
        <v>39</v>
      </c>
      <c r="I271" s="1">
        <v>45781</v>
      </c>
      <c r="J271" s="2">
        <v>0.70761574074074074</v>
      </c>
      <c r="K271" t="s">
        <v>28</v>
      </c>
      <c r="L271" t="s">
        <v>29</v>
      </c>
      <c r="M271" t="s">
        <v>30</v>
      </c>
      <c r="N271" t="s">
        <v>28</v>
      </c>
      <c r="O271" t="s">
        <v>30</v>
      </c>
      <c r="P271" t="s">
        <v>1126</v>
      </c>
      <c r="Q271" t="s">
        <v>41</v>
      </c>
      <c r="R271" t="s">
        <v>48</v>
      </c>
      <c r="T271" t="s">
        <v>49</v>
      </c>
      <c r="U271" t="s">
        <v>77</v>
      </c>
      <c r="W271" t="s">
        <v>1127</v>
      </c>
      <c r="X271" s="1">
        <v>45781</v>
      </c>
      <c r="Y271">
        <v>11852.76</v>
      </c>
    </row>
    <row r="272" spans="1:25" x14ac:dyDescent="0.25">
      <c r="A272" t="s">
        <v>1128</v>
      </c>
      <c r="B272" t="s">
        <v>1129</v>
      </c>
      <c r="C272" s="1">
        <v>45720</v>
      </c>
      <c r="D272" s="2">
        <v>4.1608796296296297E-2</v>
      </c>
      <c r="E272">
        <v>4</v>
      </c>
      <c r="F272">
        <v>89087.33</v>
      </c>
      <c r="G272">
        <v>1460.59</v>
      </c>
      <c r="H272" t="s">
        <v>39</v>
      </c>
      <c r="I272" s="1">
        <v>45781</v>
      </c>
      <c r="J272" s="2">
        <v>0.11541666666666667</v>
      </c>
      <c r="K272" t="s">
        <v>30</v>
      </c>
      <c r="L272" t="s">
        <v>54</v>
      </c>
      <c r="M272" t="s">
        <v>28</v>
      </c>
      <c r="N272" t="s">
        <v>30</v>
      </c>
      <c r="O272" t="s">
        <v>28</v>
      </c>
      <c r="P272" t="s">
        <v>1130</v>
      </c>
      <c r="Q272" t="s">
        <v>56</v>
      </c>
      <c r="R272" t="s">
        <v>33</v>
      </c>
      <c r="T272" t="s">
        <v>62</v>
      </c>
      <c r="U272" t="s">
        <v>77</v>
      </c>
      <c r="W272" t="s">
        <v>1131</v>
      </c>
      <c r="X272" s="1">
        <v>45781</v>
      </c>
      <c r="Y272">
        <v>3121.25</v>
      </c>
    </row>
    <row r="273" spans="1:25" x14ac:dyDescent="0.25">
      <c r="A273" t="s">
        <v>1132</v>
      </c>
      <c r="B273" t="s">
        <v>1133</v>
      </c>
      <c r="C273" s="1">
        <v>45622</v>
      </c>
      <c r="D273" s="2">
        <v>0.609837962962963</v>
      </c>
      <c r="E273">
        <v>6</v>
      </c>
      <c r="F273">
        <v>59809.29</v>
      </c>
      <c r="G273">
        <v>7860.51</v>
      </c>
      <c r="H273" t="s">
        <v>49</v>
      </c>
      <c r="I273" s="1">
        <v>45781</v>
      </c>
      <c r="J273" s="2">
        <v>0.34512731481481479</v>
      </c>
      <c r="K273" t="s">
        <v>30</v>
      </c>
      <c r="L273" t="s">
        <v>29</v>
      </c>
      <c r="M273" t="s">
        <v>28</v>
      </c>
      <c r="N273" t="s">
        <v>30</v>
      </c>
      <c r="O273" t="s">
        <v>30</v>
      </c>
      <c r="P273" t="s">
        <v>1134</v>
      </c>
      <c r="Q273" t="s">
        <v>41</v>
      </c>
      <c r="R273" t="s">
        <v>42</v>
      </c>
      <c r="T273" t="s">
        <v>49</v>
      </c>
      <c r="U273" t="s">
        <v>57</v>
      </c>
      <c r="W273" t="s">
        <v>1135</v>
      </c>
      <c r="X273" s="1">
        <v>45781</v>
      </c>
      <c r="Y273">
        <v>9060.06</v>
      </c>
    </row>
    <row r="274" spans="1:25" x14ac:dyDescent="0.25">
      <c r="A274" t="s">
        <v>1136</v>
      </c>
      <c r="B274" t="s">
        <v>1137</v>
      </c>
      <c r="C274" s="1">
        <v>45512</v>
      </c>
      <c r="D274" s="2">
        <v>0.5615162037037037</v>
      </c>
      <c r="E274">
        <v>7</v>
      </c>
      <c r="F274">
        <v>65967.960000000006</v>
      </c>
      <c r="G274">
        <v>7120.95</v>
      </c>
      <c r="H274" t="s">
        <v>49</v>
      </c>
      <c r="I274" s="1">
        <v>45781</v>
      </c>
      <c r="J274" s="2">
        <v>3.3888888888888892E-2</v>
      </c>
      <c r="K274" t="s">
        <v>30</v>
      </c>
      <c r="L274" t="s">
        <v>54</v>
      </c>
      <c r="M274" t="s">
        <v>28</v>
      </c>
      <c r="N274" t="s">
        <v>30</v>
      </c>
      <c r="O274" t="s">
        <v>30</v>
      </c>
      <c r="P274" t="s">
        <v>1138</v>
      </c>
      <c r="Q274" t="s">
        <v>32</v>
      </c>
      <c r="R274" t="s">
        <v>42</v>
      </c>
      <c r="T274" t="s">
        <v>68</v>
      </c>
      <c r="U274" t="s">
        <v>50</v>
      </c>
      <c r="W274" t="s">
        <v>1139</v>
      </c>
      <c r="X274" s="1">
        <v>45781</v>
      </c>
      <c r="Y274">
        <v>16821.43</v>
      </c>
    </row>
    <row r="275" spans="1:25" x14ac:dyDescent="0.25">
      <c r="A275" t="s">
        <v>1140</v>
      </c>
      <c r="B275" t="s">
        <v>1141</v>
      </c>
      <c r="C275" s="1">
        <v>45555</v>
      </c>
      <c r="D275" s="2">
        <v>0.4611689814814815</v>
      </c>
      <c r="E275">
        <v>5</v>
      </c>
      <c r="F275">
        <v>70412.12</v>
      </c>
      <c r="G275">
        <v>7128.61</v>
      </c>
      <c r="H275" t="s">
        <v>66</v>
      </c>
      <c r="I275" s="1">
        <v>45781</v>
      </c>
      <c r="J275" s="2">
        <v>0.74884259259259256</v>
      </c>
      <c r="K275" t="s">
        <v>30</v>
      </c>
      <c r="L275" t="s">
        <v>29</v>
      </c>
      <c r="M275" t="s">
        <v>30</v>
      </c>
      <c r="N275" t="s">
        <v>30</v>
      </c>
      <c r="O275" t="s">
        <v>30</v>
      </c>
      <c r="P275" t="s">
        <v>1142</v>
      </c>
      <c r="Q275" t="s">
        <v>47</v>
      </c>
      <c r="R275" t="s">
        <v>33</v>
      </c>
      <c r="T275" t="s">
        <v>34</v>
      </c>
      <c r="U275" t="s">
        <v>35</v>
      </c>
      <c r="W275" t="s">
        <v>1143</v>
      </c>
      <c r="X275" s="1">
        <v>45781</v>
      </c>
      <c r="Y275">
        <v>539.27</v>
      </c>
    </row>
    <row r="276" spans="1:25" x14ac:dyDescent="0.25">
      <c r="A276" t="s">
        <v>1144</v>
      </c>
      <c r="B276" t="s">
        <v>1145</v>
      </c>
      <c r="C276" s="1">
        <v>45641</v>
      </c>
      <c r="D276" s="2">
        <v>5.4166666666666669E-2</v>
      </c>
      <c r="E276">
        <v>9</v>
      </c>
      <c r="F276">
        <v>63611.72</v>
      </c>
      <c r="G276">
        <v>741.54</v>
      </c>
      <c r="H276" t="s">
        <v>27</v>
      </c>
      <c r="I276" s="1">
        <v>45781</v>
      </c>
      <c r="J276" s="2">
        <v>0.42128472222222224</v>
      </c>
      <c r="K276" t="s">
        <v>30</v>
      </c>
      <c r="L276" t="s">
        <v>54</v>
      </c>
      <c r="M276" t="s">
        <v>30</v>
      </c>
      <c r="N276" t="s">
        <v>28</v>
      </c>
      <c r="O276" t="s">
        <v>28</v>
      </c>
      <c r="P276" t="s">
        <v>1146</v>
      </c>
      <c r="Q276" t="s">
        <v>32</v>
      </c>
      <c r="R276" t="s">
        <v>57</v>
      </c>
      <c r="T276" t="s">
        <v>34</v>
      </c>
      <c r="U276" t="s">
        <v>35</v>
      </c>
      <c r="W276" t="s">
        <v>1147</v>
      </c>
      <c r="X276" s="1">
        <v>45781</v>
      </c>
      <c r="Y276">
        <v>18373.689999999999</v>
      </c>
    </row>
    <row r="277" spans="1:25" x14ac:dyDescent="0.25">
      <c r="A277" t="s">
        <v>1148</v>
      </c>
      <c r="B277" t="s">
        <v>1149</v>
      </c>
      <c r="C277" s="1">
        <v>45428</v>
      </c>
      <c r="D277" s="2">
        <v>0.94929398148148147</v>
      </c>
      <c r="E277">
        <v>7</v>
      </c>
      <c r="F277">
        <v>92629.9</v>
      </c>
      <c r="G277">
        <v>3638.93</v>
      </c>
      <c r="H277" t="s">
        <v>39</v>
      </c>
      <c r="I277" s="1">
        <v>45781</v>
      </c>
      <c r="J277" s="2">
        <v>9.284722222222222E-2</v>
      </c>
      <c r="K277" t="s">
        <v>28</v>
      </c>
      <c r="L277" t="s">
        <v>29</v>
      </c>
      <c r="M277" t="s">
        <v>30</v>
      </c>
      <c r="N277" t="s">
        <v>28</v>
      </c>
      <c r="O277" t="s">
        <v>30</v>
      </c>
      <c r="P277" t="s">
        <v>1150</v>
      </c>
      <c r="Q277" t="s">
        <v>32</v>
      </c>
      <c r="R277" t="s">
        <v>42</v>
      </c>
      <c r="T277" t="s">
        <v>34</v>
      </c>
      <c r="U277" t="s">
        <v>35</v>
      </c>
      <c r="W277" t="s">
        <v>1151</v>
      </c>
      <c r="X277" s="1">
        <v>45781</v>
      </c>
      <c r="Y277">
        <v>19051.34</v>
      </c>
    </row>
    <row r="278" spans="1:25" x14ac:dyDescent="0.25">
      <c r="A278" t="s">
        <v>1152</v>
      </c>
      <c r="B278" t="s">
        <v>1153</v>
      </c>
      <c r="C278" s="1">
        <v>45439</v>
      </c>
      <c r="D278" s="2">
        <v>0.17143518518518519</v>
      </c>
      <c r="E278">
        <v>7</v>
      </c>
      <c r="F278">
        <v>57333.27</v>
      </c>
      <c r="G278">
        <v>9922.6200000000008</v>
      </c>
      <c r="H278" t="s">
        <v>66</v>
      </c>
      <c r="I278" s="1">
        <v>45781</v>
      </c>
      <c r="J278" s="2">
        <v>0.13844907407407409</v>
      </c>
      <c r="K278" t="s">
        <v>30</v>
      </c>
      <c r="L278" t="s">
        <v>29</v>
      </c>
      <c r="M278" t="s">
        <v>28</v>
      </c>
      <c r="N278" t="s">
        <v>30</v>
      </c>
      <c r="O278" t="s">
        <v>28</v>
      </c>
      <c r="P278" t="s">
        <v>1154</v>
      </c>
      <c r="Q278" t="s">
        <v>47</v>
      </c>
      <c r="R278" t="s">
        <v>42</v>
      </c>
      <c r="T278" t="s">
        <v>68</v>
      </c>
      <c r="U278" t="s">
        <v>50</v>
      </c>
      <c r="W278" t="s">
        <v>1155</v>
      </c>
      <c r="X278" s="1">
        <v>45781</v>
      </c>
      <c r="Y278">
        <v>5173.9399999999996</v>
      </c>
    </row>
    <row r="279" spans="1:25" x14ac:dyDescent="0.25">
      <c r="A279" t="s">
        <v>1156</v>
      </c>
      <c r="B279" t="s">
        <v>1157</v>
      </c>
      <c r="C279" s="1">
        <v>45619</v>
      </c>
      <c r="D279" s="2">
        <v>0.53045138888888888</v>
      </c>
      <c r="E279">
        <v>7</v>
      </c>
      <c r="F279">
        <v>85351.67</v>
      </c>
      <c r="G279">
        <v>9788</v>
      </c>
      <c r="H279" t="s">
        <v>27</v>
      </c>
      <c r="I279" s="1">
        <v>45781</v>
      </c>
      <c r="J279" s="2">
        <v>0.73174768518518518</v>
      </c>
      <c r="K279" t="s">
        <v>30</v>
      </c>
      <c r="L279" t="s">
        <v>54</v>
      </c>
      <c r="M279" t="s">
        <v>28</v>
      </c>
      <c r="N279" t="s">
        <v>28</v>
      </c>
      <c r="O279" t="s">
        <v>28</v>
      </c>
      <c r="P279" t="s">
        <v>1158</v>
      </c>
      <c r="Q279" t="s">
        <v>41</v>
      </c>
      <c r="R279" t="s">
        <v>33</v>
      </c>
      <c r="T279" t="s">
        <v>68</v>
      </c>
      <c r="U279" t="s">
        <v>57</v>
      </c>
      <c r="W279" t="s">
        <v>1159</v>
      </c>
      <c r="X279" s="1">
        <v>45781</v>
      </c>
      <c r="Y279">
        <v>14174.95</v>
      </c>
    </row>
    <row r="280" spans="1:25" x14ac:dyDescent="0.25">
      <c r="A280" t="s">
        <v>1160</v>
      </c>
      <c r="B280" t="s">
        <v>1161</v>
      </c>
      <c r="C280" s="1">
        <v>45509</v>
      </c>
      <c r="D280" s="2">
        <v>0.10765046296296296</v>
      </c>
      <c r="E280">
        <v>8</v>
      </c>
      <c r="F280">
        <v>95339.42</v>
      </c>
      <c r="G280">
        <v>5686.73</v>
      </c>
      <c r="H280" t="s">
        <v>49</v>
      </c>
      <c r="I280" s="1">
        <v>45781</v>
      </c>
      <c r="J280" s="2">
        <v>0.28070601851851851</v>
      </c>
      <c r="K280" t="s">
        <v>30</v>
      </c>
      <c r="L280" t="s">
        <v>29</v>
      </c>
      <c r="M280" t="s">
        <v>28</v>
      </c>
      <c r="N280" t="s">
        <v>28</v>
      </c>
      <c r="O280" t="s">
        <v>28</v>
      </c>
      <c r="P280" t="s">
        <v>1162</v>
      </c>
      <c r="Q280" t="s">
        <v>41</v>
      </c>
      <c r="R280" t="s">
        <v>42</v>
      </c>
      <c r="T280" t="s">
        <v>34</v>
      </c>
      <c r="U280" t="s">
        <v>50</v>
      </c>
      <c r="W280" t="s">
        <v>1163</v>
      </c>
      <c r="X280" s="1">
        <v>45781</v>
      </c>
      <c r="Y280">
        <v>4658.0200000000004</v>
      </c>
    </row>
    <row r="281" spans="1:25" x14ac:dyDescent="0.25">
      <c r="A281" t="s">
        <v>1164</v>
      </c>
      <c r="B281" t="s">
        <v>1165</v>
      </c>
      <c r="C281" s="1">
        <v>45541</v>
      </c>
      <c r="D281" s="2">
        <v>0.84005787037037039</v>
      </c>
      <c r="E281">
        <v>9</v>
      </c>
      <c r="F281">
        <v>51604.04</v>
      </c>
      <c r="G281">
        <v>2282.13</v>
      </c>
      <c r="H281" t="s">
        <v>27</v>
      </c>
      <c r="I281" s="1">
        <v>45781</v>
      </c>
      <c r="J281" s="2">
        <v>0.74914351851851857</v>
      </c>
      <c r="K281" t="s">
        <v>30</v>
      </c>
      <c r="L281" t="s">
        <v>54</v>
      </c>
      <c r="M281" t="s">
        <v>28</v>
      </c>
      <c r="N281" t="s">
        <v>28</v>
      </c>
      <c r="O281" t="s">
        <v>28</v>
      </c>
      <c r="P281" t="s">
        <v>1166</v>
      </c>
      <c r="Q281" t="s">
        <v>41</v>
      </c>
      <c r="R281" t="s">
        <v>57</v>
      </c>
      <c r="T281" t="s">
        <v>49</v>
      </c>
      <c r="U281" t="s">
        <v>77</v>
      </c>
      <c r="W281" t="s">
        <v>1167</v>
      </c>
      <c r="X281" s="1">
        <v>45781</v>
      </c>
      <c r="Y281">
        <v>8538.2199999999993</v>
      </c>
    </row>
    <row r="282" spans="1:25" x14ac:dyDescent="0.25">
      <c r="A282" t="s">
        <v>1168</v>
      </c>
      <c r="B282" t="s">
        <v>1169</v>
      </c>
      <c r="C282" s="1">
        <v>45763</v>
      </c>
      <c r="D282" s="2">
        <v>0.58906250000000004</v>
      </c>
      <c r="E282">
        <v>6</v>
      </c>
      <c r="F282">
        <v>32748.94</v>
      </c>
      <c r="G282">
        <v>9557.24</v>
      </c>
      <c r="H282" t="s">
        <v>39</v>
      </c>
      <c r="I282" s="1">
        <v>45781</v>
      </c>
      <c r="J282" s="2">
        <v>0.78605324074074079</v>
      </c>
      <c r="K282" t="s">
        <v>30</v>
      </c>
      <c r="L282" t="s">
        <v>54</v>
      </c>
      <c r="M282" t="s">
        <v>30</v>
      </c>
      <c r="N282" t="s">
        <v>30</v>
      </c>
      <c r="O282" t="s">
        <v>30</v>
      </c>
      <c r="P282" t="s">
        <v>1170</v>
      </c>
      <c r="Q282" t="s">
        <v>56</v>
      </c>
      <c r="R282" t="s">
        <v>57</v>
      </c>
      <c r="T282" t="s">
        <v>90</v>
      </c>
      <c r="U282" t="s">
        <v>50</v>
      </c>
      <c r="W282" t="s">
        <v>1171</v>
      </c>
      <c r="X282" s="1">
        <v>45781</v>
      </c>
      <c r="Y282">
        <v>3679.99</v>
      </c>
    </row>
    <row r="283" spans="1:25" x14ac:dyDescent="0.25">
      <c r="A283" t="s">
        <v>1172</v>
      </c>
      <c r="B283" t="s">
        <v>1173</v>
      </c>
      <c r="C283" s="1">
        <v>45667</v>
      </c>
      <c r="D283" s="2">
        <v>0.2696412037037037</v>
      </c>
      <c r="E283">
        <v>9</v>
      </c>
      <c r="F283">
        <v>75256.36</v>
      </c>
      <c r="G283">
        <v>3780.13</v>
      </c>
      <c r="H283" t="s">
        <v>49</v>
      </c>
      <c r="I283" s="1">
        <v>45781</v>
      </c>
      <c r="J283" s="2">
        <v>0.87607638888888884</v>
      </c>
      <c r="K283" t="s">
        <v>30</v>
      </c>
      <c r="L283" t="s">
        <v>29</v>
      </c>
      <c r="M283" t="s">
        <v>28</v>
      </c>
      <c r="N283" t="s">
        <v>30</v>
      </c>
      <c r="O283" t="s">
        <v>30</v>
      </c>
      <c r="P283" t="s">
        <v>1174</v>
      </c>
      <c r="Q283" t="s">
        <v>56</v>
      </c>
      <c r="R283" t="s">
        <v>57</v>
      </c>
      <c r="T283" t="s">
        <v>90</v>
      </c>
      <c r="U283" t="s">
        <v>35</v>
      </c>
      <c r="W283" t="s">
        <v>1175</v>
      </c>
      <c r="X283" s="1">
        <v>45781</v>
      </c>
      <c r="Y283">
        <v>17472.13</v>
      </c>
    </row>
    <row r="284" spans="1:25" x14ac:dyDescent="0.25">
      <c r="A284" t="s">
        <v>1176</v>
      </c>
      <c r="B284" t="s">
        <v>1177</v>
      </c>
      <c r="C284" s="1">
        <v>45764</v>
      </c>
      <c r="D284" s="2">
        <v>0.65121527777777777</v>
      </c>
      <c r="E284">
        <v>3</v>
      </c>
      <c r="F284">
        <v>38112.15</v>
      </c>
      <c r="G284">
        <v>988.22</v>
      </c>
      <c r="H284" t="s">
        <v>66</v>
      </c>
      <c r="I284" s="1">
        <v>45781</v>
      </c>
      <c r="J284" s="2">
        <v>0.89597222222222217</v>
      </c>
      <c r="K284" t="s">
        <v>28</v>
      </c>
      <c r="L284" t="s">
        <v>54</v>
      </c>
      <c r="M284" t="s">
        <v>28</v>
      </c>
      <c r="N284" t="s">
        <v>28</v>
      </c>
      <c r="O284" t="s">
        <v>30</v>
      </c>
      <c r="P284" t="s">
        <v>1178</v>
      </c>
      <c r="Q284" t="s">
        <v>56</v>
      </c>
      <c r="R284" t="s">
        <v>57</v>
      </c>
      <c r="T284" t="s">
        <v>90</v>
      </c>
      <c r="U284" t="s">
        <v>35</v>
      </c>
      <c r="W284" t="s">
        <v>1179</v>
      </c>
      <c r="X284" s="1">
        <v>45781</v>
      </c>
      <c r="Y284">
        <v>6892.7</v>
      </c>
    </row>
    <row r="285" spans="1:25" x14ac:dyDescent="0.25">
      <c r="A285" t="s">
        <v>1180</v>
      </c>
      <c r="B285" t="s">
        <v>1181</v>
      </c>
      <c r="C285" s="1">
        <v>45496</v>
      </c>
      <c r="D285" s="2">
        <v>0.22625000000000001</v>
      </c>
      <c r="E285">
        <v>9</v>
      </c>
      <c r="F285">
        <v>78427.53</v>
      </c>
      <c r="G285">
        <v>6719.03</v>
      </c>
      <c r="H285" t="s">
        <v>27</v>
      </c>
      <c r="I285" s="1">
        <v>45781</v>
      </c>
      <c r="J285" s="2">
        <v>0.69388888888888889</v>
      </c>
      <c r="K285" t="s">
        <v>30</v>
      </c>
      <c r="L285" t="s">
        <v>54</v>
      </c>
      <c r="M285" t="s">
        <v>28</v>
      </c>
      <c r="N285" t="s">
        <v>28</v>
      </c>
      <c r="O285" t="s">
        <v>30</v>
      </c>
      <c r="P285" t="s">
        <v>1182</v>
      </c>
      <c r="Q285" t="s">
        <v>47</v>
      </c>
      <c r="R285" t="s">
        <v>48</v>
      </c>
      <c r="T285" t="s">
        <v>34</v>
      </c>
      <c r="U285" t="s">
        <v>57</v>
      </c>
      <c r="W285" t="s">
        <v>1183</v>
      </c>
      <c r="X285" s="1">
        <v>45781</v>
      </c>
      <c r="Y285">
        <v>13931.03</v>
      </c>
    </row>
    <row r="286" spans="1:25" x14ac:dyDescent="0.25">
      <c r="A286" t="s">
        <v>1184</v>
      </c>
      <c r="B286" t="s">
        <v>1185</v>
      </c>
      <c r="C286" s="1">
        <v>45721</v>
      </c>
      <c r="D286" s="2">
        <v>0.59209490740740744</v>
      </c>
      <c r="E286">
        <v>10</v>
      </c>
      <c r="F286">
        <v>6226.78</v>
      </c>
      <c r="G286">
        <v>5353.07</v>
      </c>
      <c r="H286" t="s">
        <v>49</v>
      </c>
      <c r="I286" s="1">
        <v>45781</v>
      </c>
      <c r="J286" s="2">
        <v>0.48456018518518518</v>
      </c>
      <c r="K286" t="s">
        <v>30</v>
      </c>
      <c r="L286" t="s">
        <v>54</v>
      </c>
      <c r="M286" t="s">
        <v>30</v>
      </c>
      <c r="N286" t="s">
        <v>28</v>
      </c>
      <c r="O286" t="s">
        <v>28</v>
      </c>
      <c r="P286" t="s">
        <v>1186</v>
      </c>
      <c r="Q286" t="s">
        <v>47</v>
      </c>
      <c r="R286" t="s">
        <v>42</v>
      </c>
      <c r="T286" t="s">
        <v>49</v>
      </c>
      <c r="U286" t="s">
        <v>57</v>
      </c>
      <c r="W286" t="s">
        <v>1187</v>
      </c>
      <c r="X286" s="1">
        <v>45781</v>
      </c>
      <c r="Y286">
        <v>2558.63</v>
      </c>
    </row>
    <row r="287" spans="1:25" x14ac:dyDescent="0.25">
      <c r="A287" t="s">
        <v>1188</v>
      </c>
      <c r="B287" t="s">
        <v>1189</v>
      </c>
      <c r="C287" s="1">
        <v>45778</v>
      </c>
      <c r="D287" s="2">
        <v>0.42107638888888888</v>
      </c>
      <c r="E287">
        <v>3</v>
      </c>
      <c r="F287">
        <v>39764.32</v>
      </c>
      <c r="G287">
        <v>1661.41</v>
      </c>
      <c r="H287" t="s">
        <v>27</v>
      </c>
      <c r="I287" s="1">
        <v>45781</v>
      </c>
      <c r="J287" s="2">
        <v>0.6340393518518519</v>
      </c>
      <c r="K287" t="s">
        <v>30</v>
      </c>
      <c r="L287" t="s">
        <v>54</v>
      </c>
      <c r="M287" t="s">
        <v>30</v>
      </c>
      <c r="N287" t="s">
        <v>28</v>
      </c>
      <c r="O287" t="s">
        <v>28</v>
      </c>
      <c r="P287" t="s">
        <v>1190</v>
      </c>
      <c r="Q287" t="s">
        <v>41</v>
      </c>
      <c r="R287" t="s">
        <v>33</v>
      </c>
      <c r="T287" t="s">
        <v>34</v>
      </c>
      <c r="U287" t="s">
        <v>35</v>
      </c>
      <c r="W287" t="s">
        <v>1191</v>
      </c>
      <c r="X287" s="1">
        <v>45781</v>
      </c>
      <c r="Y287">
        <v>6393.47</v>
      </c>
    </row>
    <row r="288" spans="1:25" x14ac:dyDescent="0.25">
      <c r="A288" t="s">
        <v>1192</v>
      </c>
      <c r="B288" t="s">
        <v>1193</v>
      </c>
      <c r="C288" s="1">
        <v>45550</v>
      </c>
      <c r="D288" s="2">
        <v>0.97737268518518516</v>
      </c>
      <c r="E288">
        <v>9</v>
      </c>
      <c r="F288">
        <v>13904.32</v>
      </c>
      <c r="G288">
        <v>9201.4</v>
      </c>
      <c r="H288" t="s">
        <v>66</v>
      </c>
      <c r="I288" s="1">
        <v>45781</v>
      </c>
      <c r="J288" s="2">
        <v>0.78975694444444444</v>
      </c>
      <c r="K288" t="s">
        <v>30</v>
      </c>
      <c r="L288" t="s">
        <v>29</v>
      </c>
      <c r="M288" t="s">
        <v>30</v>
      </c>
      <c r="N288" t="s">
        <v>28</v>
      </c>
      <c r="O288" t="s">
        <v>30</v>
      </c>
      <c r="P288" t="s">
        <v>1194</v>
      </c>
      <c r="Q288" t="s">
        <v>41</v>
      </c>
      <c r="R288" t="s">
        <v>42</v>
      </c>
      <c r="T288" t="s">
        <v>68</v>
      </c>
      <c r="U288" t="s">
        <v>57</v>
      </c>
      <c r="W288" t="s">
        <v>1195</v>
      </c>
      <c r="X288" s="1">
        <v>45781</v>
      </c>
      <c r="Y288">
        <v>19176.400000000001</v>
      </c>
    </row>
    <row r="289" spans="1:25" x14ac:dyDescent="0.25">
      <c r="A289" t="s">
        <v>1196</v>
      </c>
      <c r="B289" t="s">
        <v>1197</v>
      </c>
      <c r="C289" s="1">
        <v>45640</v>
      </c>
      <c r="D289" s="2">
        <v>0.53031249999999996</v>
      </c>
      <c r="E289">
        <v>8</v>
      </c>
      <c r="F289">
        <v>33389.85</v>
      </c>
      <c r="G289">
        <v>3662.63</v>
      </c>
      <c r="H289" t="s">
        <v>39</v>
      </c>
      <c r="I289" s="1">
        <v>45781</v>
      </c>
      <c r="J289" s="2">
        <v>0.20564814814814814</v>
      </c>
      <c r="K289" t="s">
        <v>30</v>
      </c>
      <c r="L289" t="s">
        <v>29</v>
      </c>
      <c r="M289" t="s">
        <v>28</v>
      </c>
      <c r="N289" t="s">
        <v>28</v>
      </c>
      <c r="O289" t="s">
        <v>28</v>
      </c>
      <c r="P289" t="s">
        <v>1198</v>
      </c>
      <c r="Q289" t="s">
        <v>41</v>
      </c>
      <c r="R289" t="s">
        <v>42</v>
      </c>
      <c r="T289" t="s">
        <v>34</v>
      </c>
      <c r="U289" t="s">
        <v>57</v>
      </c>
      <c r="W289" t="s">
        <v>1199</v>
      </c>
      <c r="X289" s="1">
        <v>45781</v>
      </c>
      <c r="Y289">
        <v>19698.25</v>
      </c>
    </row>
    <row r="290" spans="1:25" x14ac:dyDescent="0.25">
      <c r="A290" t="s">
        <v>1200</v>
      </c>
      <c r="B290" t="s">
        <v>1201</v>
      </c>
      <c r="C290" s="1">
        <v>45636</v>
      </c>
      <c r="D290" s="2">
        <v>0.6409259259259259</v>
      </c>
      <c r="E290">
        <v>7</v>
      </c>
      <c r="F290">
        <v>63424.47</v>
      </c>
      <c r="G290">
        <v>3059.04</v>
      </c>
      <c r="H290" t="s">
        <v>39</v>
      </c>
      <c r="I290" s="1">
        <v>45781</v>
      </c>
      <c r="J290" s="2">
        <v>0.79804398148148148</v>
      </c>
      <c r="K290" t="s">
        <v>28</v>
      </c>
      <c r="L290" t="s">
        <v>54</v>
      </c>
      <c r="M290" t="s">
        <v>30</v>
      </c>
      <c r="N290" t="s">
        <v>28</v>
      </c>
      <c r="O290" t="s">
        <v>28</v>
      </c>
      <c r="P290" t="s">
        <v>1202</v>
      </c>
      <c r="Q290" t="s">
        <v>41</v>
      </c>
      <c r="R290" t="s">
        <v>57</v>
      </c>
      <c r="T290" t="s">
        <v>90</v>
      </c>
      <c r="U290" t="s">
        <v>35</v>
      </c>
      <c r="W290" t="s">
        <v>1203</v>
      </c>
      <c r="X290" s="1">
        <v>45781</v>
      </c>
      <c r="Y290">
        <v>10496.21</v>
      </c>
    </row>
    <row r="291" spans="1:25" x14ac:dyDescent="0.25">
      <c r="A291" t="s">
        <v>1204</v>
      </c>
      <c r="B291" t="s">
        <v>1205</v>
      </c>
      <c r="C291" s="1">
        <v>45706</v>
      </c>
      <c r="D291" s="2">
        <v>0.79622685185185182</v>
      </c>
      <c r="E291">
        <v>2</v>
      </c>
      <c r="F291">
        <v>26744.51</v>
      </c>
      <c r="G291">
        <v>1026.76</v>
      </c>
      <c r="H291" t="s">
        <v>66</v>
      </c>
      <c r="I291" s="1">
        <v>45781</v>
      </c>
      <c r="J291" s="2">
        <v>6.4606481481481487E-2</v>
      </c>
      <c r="K291" t="s">
        <v>30</v>
      </c>
      <c r="L291" t="s">
        <v>29</v>
      </c>
      <c r="M291" t="s">
        <v>28</v>
      </c>
      <c r="N291" t="s">
        <v>30</v>
      </c>
      <c r="O291" t="s">
        <v>30</v>
      </c>
      <c r="P291" t="s">
        <v>1206</v>
      </c>
      <c r="Q291" t="s">
        <v>32</v>
      </c>
      <c r="R291" t="s">
        <v>57</v>
      </c>
      <c r="T291" t="s">
        <v>49</v>
      </c>
      <c r="U291" t="s">
        <v>77</v>
      </c>
      <c r="W291" t="s">
        <v>1207</v>
      </c>
      <c r="X291" s="1">
        <v>45781</v>
      </c>
      <c r="Y291">
        <v>4039.99</v>
      </c>
    </row>
    <row r="292" spans="1:25" x14ac:dyDescent="0.25">
      <c r="A292" t="s">
        <v>1208</v>
      </c>
      <c r="B292" t="s">
        <v>1209</v>
      </c>
      <c r="C292" s="1">
        <v>45736</v>
      </c>
      <c r="D292" s="2">
        <v>0.72820601851851852</v>
      </c>
      <c r="E292">
        <v>6</v>
      </c>
      <c r="F292">
        <v>13241.26</v>
      </c>
      <c r="G292">
        <v>8217.32</v>
      </c>
      <c r="H292" t="s">
        <v>66</v>
      </c>
      <c r="I292" s="1">
        <v>45781</v>
      </c>
      <c r="J292" s="2">
        <v>0.41743055555555558</v>
      </c>
      <c r="K292" t="s">
        <v>30</v>
      </c>
      <c r="L292" t="s">
        <v>54</v>
      </c>
      <c r="M292" t="s">
        <v>30</v>
      </c>
      <c r="N292" t="s">
        <v>28</v>
      </c>
      <c r="O292" t="s">
        <v>30</v>
      </c>
      <c r="P292" t="s">
        <v>1210</v>
      </c>
      <c r="Q292" t="s">
        <v>32</v>
      </c>
      <c r="R292" t="s">
        <v>57</v>
      </c>
      <c r="T292" t="s">
        <v>49</v>
      </c>
      <c r="U292" t="s">
        <v>77</v>
      </c>
      <c r="W292" t="s">
        <v>1211</v>
      </c>
      <c r="X292" s="1">
        <v>45781</v>
      </c>
      <c r="Y292">
        <v>1968.55</v>
      </c>
    </row>
    <row r="293" spans="1:25" x14ac:dyDescent="0.25">
      <c r="A293" t="s">
        <v>1212</v>
      </c>
      <c r="B293" t="s">
        <v>1213</v>
      </c>
      <c r="C293" s="1">
        <v>45538</v>
      </c>
      <c r="D293" s="2">
        <v>0.20828703703703705</v>
      </c>
      <c r="E293">
        <v>8</v>
      </c>
      <c r="F293">
        <v>20585.98</v>
      </c>
      <c r="G293">
        <v>205.5</v>
      </c>
      <c r="H293" t="s">
        <v>49</v>
      </c>
      <c r="I293" s="1">
        <v>45781</v>
      </c>
      <c r="J293" s="2">
        <v>0.44296296296296295</v>
      </c>
      <c r="K293" t="s">
        <v>28</v>
      </c>
      <c r="L293" t="s">
        <v>54</v>
      </c>
      <c r="M293" t="s">
        <v>28</v>
      </c>
      <c r="N293" t="s">
        <v>28</v>
      </c>
      <c r="O293" t="s">
        <v>28</v>
      </c>
      <c r="P293" t="s">
        <v>1214</v>
      </c>
      <c r="Q293" t="s">
        <v>32</v>
      </c>
      <c r="R293" t="s">
        <v>57</v>
      </c>
      <c r="T293" t="s">
        <v>62</v>
      </c>
      <c r="U293" t="s">
        <v>77</v>
      </c>
      <c r="W293" t="s">
        <v>1215</v>
      </c>
      <c r="X293" s="1">
        <v>45781</v>
      </c>
      <c r="Y293">
        <v>17312.759999999998</v>
      </c>
    </row>
    <row r="294" spans="1:25" x14ac:dyDescent="0.25">
      <c r="A294" t="s">
        <v>1216</v>
      </c>
      <c r="B294" t="s">
        <v>1217</v>
      </c>
      <c r="C294" s="1">
        <v>45638</v>
      </c>
      <c r="D294" s="2">
        <v>0.22434027777777779</v>
      </c>
      <c r="E294">
        <v>8</v>
      </c>
      <c r="F294">
        <v>40548.15</v>
      </c>
      <c r="G294">
        <v>5597.9</v>
      </c>
      <c r="H294" t="s">
        <v>66</v>
      </c>
      <c r="I294" s="1">
        <v>45781</v>
      </c>
      <c r="J294" s="2">
        <v>0.35499999999999998</v>
      </c>
      <c r="K294" t="s">
        <v>28</v>
      </c>
      <c r="L294" t="s">
        <v>54</v>
      </c>
      <c r="M294" t="s">
        <v>28</v>
      </c>
      <c r="N294" t="s">
        <v>28</v>
      </c>
      <c r="O294" t="s">
        <v>30</v>
      </c>
      <c r="P294" t="s">
        <v>1218</v>
      </c>
      <c r="Q294" t="s">
        <v>32</v>
      </c>
      <c r="R294" t="s">
        <v>42</v>
      </c>
      <c r="T294" t="s">
        <v>68</v>
      </c>
      <c r="U294" t="s">
        <v>77</v>
      </c>
      <c r="W294" t="s">
        <v>1219</v>
      </c>
      <c r="X294" s="1">
        <v>45781</v>
      </c>
      <c r="Y294">
        <v>1235.52</v>
      </c>
    </row>
    <row r="295" spans="1:25" x14ac:dyDescent="0.25">
      <c r="A295" t="s">
        <v>1220</v>
      </c>
      <c r="B295" t="s">
        <v>1221</v>
      </c>
      <c r="C295" s="1">
        <v>45436</v>
      </c>
      <c r="D295" s="2">
        <v>0.46280092592592592</v>
      </c>
      <c r="E295">
        <v>10</v>
      </c>
      <c r="F295">
        <v>39234.870000000003</v>
      </c>
      <c r="G295">
        <v>8519.92</v>
      </c>
      <c r="H295" t="s">
        <v>39</v>
      </c>
      <c r="I295" s="1">
        <v>45781</v>
      </c>
      <c r="J295" s="2">
        <v>0.69215277777777773</v>
      </c>
      <c r="K295" t="s">
        <v>30</v>
      </c>
      <c r="L295" t="s">
        <v>29</v>
      </c>
      <c r="M295" t="s">
        <v>28</v>
      </c>
      <c r="N295" t="s">
        <v>28</v>
      </c>
      <c r="O295" t="s">
        <v>30</v>
      </c>
      <c r="P295" t="s">
        <v>1222</v>
      </c>
      <c r="Q295" t="s">
        <v>47</v>
      </c>
      <c r="R295" t="s">
        <v>33</v>
      </c>
      <c r="T295" t="s">
        <v>49</v>
      </c>
      <c r="U295" t="s">
        <v>57</v>
      </c>
      <c r="W295" t="s">
        <v>1223</v>
      </c>
      <c r="X295" s="1">
        <v>45781</v>
      </c>
      <c r="Y295">
        <v>3876.57</v>
      </c>
    </row>
    <row r="296" spans="1:25" x14ac:dyDescent="0.25">
      <c r="A296" t="s">
        <v>1224</v>
      </c>
      <c r="B296" t="s">
        <v>1225</v>
      </c>
      <c r="C296" s="1">
        <v>45734</v>
      </c>
      <c r="D296" s="2">
        <v>0.82847222222222228</v>
      </c>
      <c r="E296">
        <v>10</v>
      </c>
      <c r="F296">
        <v>56273.599999999999</v>
      </c>
      <c r="G296">
        <v>1963.94</v>
      </c>
      <c r="H296" t="s">
        <v>49</v>
      </c>
      <c r="I296" s="1">
        <v>45781</v>
      </c>
      <c r="J296" s="2">
        <v>0.74004629629629626</v>
      </c>
      <c r="K296" t="s">
        <v>30</v>
      </c>
      <c r="L296" t="s">
        <v>29</v>
      </c>
      <c r="M296" t="s">
        <v>30</v>
      </c>
      <c r="N296" t="s">
        <v>28</v>
      </c>
      <c r="O296" t="s">
        <v>30</v>
      </c>
      <c r="P296" t="s">
        <v>1226</v>
      </c>
      <c r="Q296" t="s">
        <v>41</v>
      </c>
      <c r="R296" t="s">
        <v>42</v>
      </c>
      <c r="T296" t="s">
        <v>68</v>
      </c>
      <c r="U296" t="s">
        <v>57</v>
      </c>
      <c r="W296" t="s">
        <v>1227</v>
      </c>
      <c r="X296" s="1">
        <v>45781</v>
      </c>
      <c r="Y296">
        <v>3640.98</v>
      </c>
    </row>
    <row r="297" spans="1:25" x14ac:dyDescent="0.25">
      <c r="A297" t="s">
        <v>1228</v>
      </c>
      <c r="B297" t="s">
        <v>1229</v>
      </c>
      <c r="C297" s="1">
        <v>45780</v>
      </c>
      <c r="D297" s="2">
        <v>0.77724537037037034</v>
      </c>
      <c r="E297">
        <v>4</v>
      </c>
      <c r="F297">
        <v>27714.51</v>
      </c>
      <c r="G297">
        <v>848.16</v>
      </c>
      <c r="H297" t="s">
        <v>39</v>
      </c>
      <c r="I297" s="1">
        <v>45781</v>
      </c>
      <c r="J297" s="2">
        <v>0.76944444444444449</v>
      </c>
      <c r="K297" t="s">
        <v>30</v>
      </c>
      <c r="L297" t="s">
        <v>29</v>
      </c>
      <c r="M297" t="s">
        <v>30</v>
      </c>
      <c r="N297" t="s">
        <v>30</v>
      </c>
      <c r="O297" t="s">
        <v>28</v>
      </c>
      <c r="P297" t="s">
        <v>1230</v>
      </c>
      <c r="Q297" t="s">
        <v>41</v>
      </c>
      <c r="R297" t="s">
        <v>48</v>
      </c>
      <c r="T297" t="s">
        <v>34</v>
      </c>
      <c r="U297" t="s">
        <v>57</v>
      </c>
      <c r="W297" t="s">
        <v>1231</v>
      </c>
      <c r="X297" s="1">
        <v>45781</v>
      </c>
      <c r="Y297">
        <v>6888.06</v>
      </c>
    </row>
    <row r="298" spans="1:25" x14ac:dyDescent="0.25">
      <c r="A298" t="s">
        <v>1232</v>
      </c>
      <c r="B298" t="s">
        <v>1233</v>
      </c>
      <c r="C298" s="1">
        <v>45511</v>
      </c>
      <c r="D298" s="2">
        <v>0.24693287037037037</v>
      </c>
      <c r="E298">
        <v>6</v>
      </c>
      <c r="F298">
        <v>18457.009999999998</v>
      </c>
      <c r="G298">
        <v>6965.8</v>
      </c>
      <c r="H298" t="s">
        <v>39</v>
      </c>
      <c r="I298" s="1">
        <v>45781</v>
      </c>
      <c r="J298" s="2">
        <v>0.80856481481481479</v>
      </c>
      <c r="K298" t="s">
        <v>28</v>
      </c>
      <c r="L298" t="s">
        <v>54</v>
      </c>
      <c r="M298" t="s">
        <v>28</v>
      </c>
      <c r="N298" t="s">
        <v>28</v>
      </c>
      <c r="O298" t="s">
        <v>28</v>
      </c>
      <c r="P298" t="s">
        <v>1234</v>
      </c>
      <c r="Q298" t="s">
        <v>41</v>
      </c>
      <c r="R298" t="s">
        <v>57</v>
      </c>
      <c r="T298" t="s">
        <v>90</v>
      </c>
      <c r="U298" t="s">
        <v>50</v>
      </c>
      <c r="W298" t="s">
        <v>1235</v>
      </c>
      <c r="X298" s="1">
        <v>45781</v>
      </c>
      <c r="Y298">
        <v>17498.39</v>
      </c>
    </row>
    <row r="299" spans="1:25" x14ac:dyDescent="0.25">
      <c r="A299" t="s">
        <v>1236</v>
      </c>
      <c r="B299" t="s">
        <v>1237</v>
      </c>
      <c r="C299" s="1">
        <v>45736</v>
      </c>
      <c r="D299" s="2">
        <v>0.27945601851851853</v>
      </c>
      <c r="E299">
        <v>3</v>
      </c>
      <c r="F299">
        <v>36717.870000000003</v>
      </c>
      <c r="G299">
        <v>3880</v>
      </c>
      <c r="H299" t="s">
        <v>66</v>
      </c>
      <c r="I299" s="1">
        <v>45781</v>
      </c>
      <c r="J299" s="2">
        <v>0.88629629629629625</v>
      </c>
      <c r="K299" t="s">
        <v>30</v>
      </c>
      <c r="L299" t="s">
        <v>54</v>
      </c>
      <c r="M299" t="s">
        <v>30</v>
      </c>
      <c r="N299" t="s">
        <v>30</v>
      </c>
      <c r="O299" t="s">
        <v>28</v>
      </c>
      <c r="P299" t="s">
        <v>1238</v>
      </c>
      <c r="Q299" t="s">
        <v>41</v>
      </c>
      <c r="R299" t="s">
        <v>33</v>
      </c>
      <c r="T299" t="s">
        <v>90</v>
      </c>
      <c r="U299" t="s">
        <v>57</v>
      </c>
      <c r="W299" t="s">
        <v>1239</v>
      </c>
      <c r="X299" s="1">
        <v>45781</v>
      </c>
      <c r="Y299">
        <v>11.44</v>
      </c>
    </row>
    <row r="300" spans="1:25" x14ac:dyDescent="0.25">
      <c r="A300" t="s">
        <v>1240</v>
      </c>
      <c r="B300" t="s">
        <v>1241</v>
      </c>
      <c r="C300" s="1">
        <v>45428</v>
      </c>
      <c r="D300" s="2">
        <v>0.24479166666666666</v>
      </c>
      <c r="E300">
        <v>2</v>
      </c>
      <c r="F300">
        <v>69246.070000000007</v>
      </c>
      <c r="G300">
        <v>4717.32</v>
      </c>
      <c r="H300" t="s">
        <v>39</v>
      </c>
      <c r="I300" s="1">
        <v>45781</v>
      </c>
      <c r="J300" s="2">
        <v>0.63098379629629631</v>
      </c>
      <c r="K300" t="s">
        <v>30</v>
      </c>
      <c r="L300" t="s">
        <v>29</v>
      </c>
      <c r="M300" t="s">
        <v>30</v>
      </c>
      <c r="N300" t="s">
        <v>30</v>
      </c>
      <c r="O300" t="s">
        <v>30</v>
      </c>
      <c r="P300" t="s">
        <v>1242</v>
      </c>
      <c r="Q300" t="s">
        <v>47</v>
      </c>
      <c r="R300" t="s">
        <v>48</v>
      </c>
      <c r="T300" t="s">
        <v>49</v>
      </c>
      <c r="U300" t="s">
        <v>57</v>
      </c>
      <c r="W300" t="s">
        <v>1243</v>
      </c>
      <c r="X300" s="1">
        <v>45781</v>
      </c>
      <c r="Y300">
        <v>7933.08</v>
      </c>
    </row>
    <row r="301" spans="1:25" x14ac:dyDescent="0.25">
      <c r="A301" t="s">
        <v>1244</v>
      </c>
      <c r="B301" t="s">
        <v>1245</v>
      </c>
      <c r="C301" s="1">
        <v>45720</v>
      </c>
      <c r="D301" s="2">
        <v>0.11255787037037036</v>
      </c>
      <c r="E301">
        <v>9</v>
      </c>
      <c r="F301">
        <v>68094.78</v>
      </c>
      <c r="G301">
        <v>7238.65</v>
      </c>
      <c r="H301" t="s">
        <v>66</v>
      </c>
      <c r="I301" s="1">
        <v>45781</v>
      </c>
      <c r="J301" s="2">
        <v>0.83744212962962961</v>
      </c>
      <c r="K301" t="s">
        <v>28</v>
      </c>
      <c r="L301" t="s">
        <v>54</v>
      </c>
      <c r="M301" t="s">
        <v>30</v>
      </c>
      <c r="N301" t="s">
        <v>30</v>
      </c>
      <c r="O301" t="s">
        <v>28</v>
      </c>
      <c r="P301" t="s">
        <v>1246</v>
      </c>
      <c r="Q301" t="s">
        <v>32</v>
      </c>
      <c r="R301" t="s">
        <v>57</v>
      </c>
      <c r="T301" t="s">
        <v>49</v>
      </c>
      <c r="U301" t="s">
        <v>57</v>
      </c>
      <c r="W301" t="s">
        <v>1247</v>
      </c>
      <c r="X301" s="1">
        <v>45781</v>
      </c>
      <c r="Y301">
        <v>10710.23</v>
      </c>
    </row>
    <row r="302" spans="1:25" x14ac:dyDescent="0.25">
      <c r="A302" t="s">
        <v>1248</v>
      </c>
      <c r="B302" t="s">
        <v>1249</v>
      </c>
      <c r="C302" s="1">
        <v>45423</v>
      </c>
      <c r="D302" s="2">
        <v>0.8036226851851852</v>
      </c>
      <c r="E302">
        <v>1</v>
      </c>
      <c r="F302">
        <v>17272.45</v>
      </c>
      <c r="G302">
        <v>3048.17</v>
      </c>
      <c r="H302" t="s">
        <v>49</v>
      </c>
      <c r="I302" s="1">
        <v>45781</v>
      </c>
      <c r="J302" s="2">
        <v>0.26271990740740742</v>
      </c>
      <c r="K302" t="s">
        <v>28</v>
      </c>
      <c r="L302" t="s">
        <v>29</v>
      </c>
      <c r="M302" t="s">
        <v>28</v>
      </c>
      <c r="N302" t="s">
        <v>28</v>
      </c>
      <c r="O302" t="s">
        <v>30</v>
      </c>
      <c r="P302" t="s">
        <v>1250</v>
      </c>
      <c r="Q302" t="s">
        <v>56</v>
      </c>
      <c r="R302" t="s">
        <v>57</v>
      </c>
      <c r="T302" t="s">
        <v>49</v>
      </c>
      <c r="U302" t="s">
        <v>50</v>
      </c>
      <c r="W302" t="s">
        <v>1251</v>
      </c>
      <c r="X302" s="1">
        <v>45781</v>
      </c>
      <c r="Y302">
        <v>15583.41</v>
      </c>
    </row>
    <row r="303" spans="1:25" x14ac:dyDescent="0.25">
      <c r="A303" t="s">
        <v>1252</v>
      </c>
      <c r="B303" t="s">
        <v>1253</v>
      </c>
      <c r="C303" s="1">
        <v>45497</v>
      </c>
      <c r="D303" s="2">
        <v>6.5289351851851848E-2</v>
      </c>
      <c r="E303">
        <v>8</v>
      </c>
      <c r="F303">
        <v>75280.320000000007</v>
      </c>
      <c r="G303">
        <v>2691.4</v>
      </c>
      <c r="H303" t="s">
        <v>27</v>
      </c>
      <c r="I303" s="1">
        <v>45781</v>
      </c>
      <c r="J303" s="2">
        <v>0.39810185185185187</v>
      </c>
      <c r="K303" t="s">
        <v>30</v>
      </c>
      <c r="L303" t="s">
        <v>54</v>
      </c>
      <c r="M303" t="s">
        <v>30</v>
      </c>
      <c r="N303" t="s">
        <v>28</v>
      </c>
      <c r="O303" t="s">
        <v>30</v>
      </c>
      <c r="P303" t="s">
        <v>1254</v>
      </c>
      <c r="Q303" t="s">
        <v>47</v>
      </c>
      <c r="R303" t="s">
        <v>48</v>
      </c>
      <c r="T303" t="s">
        <v>34</v>
      </c>
      <c r="U303" t="s">
        <v>57</v>
      </c>
      <c r="W303" t="s">
        <v>1255</v>
      </c>
      <c r="X303" s="1">
        <v>45781</v>
      </c>
      <c r="Y303">
        <v>12005.88</v>
      </c>
    </row>
    <row r="304" spans="1:25" x14ac:dyDescent="0.25">
      <c r="A304" t="s">
        <v>1256</v>
      </c>
      <c r="B304" t="s">
        <v>1257</v>
      </c>
      <c r="C304" s="1">
        <v>45511</v>
      </c>
      <c r="D304" s="2">
        <v>0.48935185185185187</v>
      </c>
      <c r="E304">
        <v>1</v>
      </c>
      <c r="F304">
        <v>44691.43</v>
      </c>
      <c r="G304">
        <v>1517.99</v>
      </c>
      <c r="H304" t="s">
        <v>27</v>
      </c>
      <c r="I304" s="1">
        <v>45781</v>
      </c>
      <c r="J304" s="2">
        <v>0.1184837962962963</v>
      </c>
      <c r="K304" t="s">
        <v>30</v>
      </c>
      <c r="L304" t="s">
        <v>29</v>
      </c>
      <c r="M304" t="s">
        <v>30</v>
      </c>
      <c r="N304" t="s">
        <v>28</v>
      </c>
      <c r="O304" t="s">
        <v>28</v>
      </c>
      <c r="P304" t="s">
        <v>1258</v>
      </c>
      <c r="Q304" t="s">
        <v>56</v>
      </c>
      <c r="R304" t="s">
        <v>42</v>
      </c>
      <c r="T304" t="s">
        <v>90</v>
      </c>
      <c r="U304" t="s">
        <v>57</v>
      </c>
      <c r="W304" t="s">
        <v>1259</v>
      </c>
      <c r="X304" s="1">
        <v>45781</v>
      </c>
      <c r="Y304">
        <v>4141</v>
      </c>
    </row>
    <row r="305" spans="1:25" x14ac:dyDescent="0.25">
      <c r="A305" t="s">
        <v>1260</v>
      </c>
      <c r="B305" t="s">
        <v>1261</v>
      </c>
      <c r="C305" s="1">
        <v>45677</v>
      </c>
      <c r="D305" s="2">
        <v>0.48906250000000001</v>
      </c>
      <c r="E305">
        <v>1</v>
      </c>
      <c r="F305">
        <v>15668.21</v>
      </c>
      <c r="G305">
        <v>4656.42</v>
      </c>
      <c r="H305" t="s">
        <v>49</v>
      </c>
      <c r="I305" s="1">
        <v>45781</v>
      </c>
      <c r="J305" s="2">
        <v>0.35090277777777779</v>
      </c>
      <c r="K305" t="s">
        <v>28</v>
      </c>
      <c r="L305" t="s">
        <v>54</v>
      </c>
      <c r="M305" t="s">
        <v>30</v>
      </c>
      <c r="N305" t="s">
        <v>30</v>
      </c>
      <c r="O305" t="s">
        <v>30</v>
      </c>
      <c r="P305" t="s">
        <v>1262</v>
      </c>
      <c r="Q305" t="s">
        <v>47</v>
      </c>
      <c r="R305" t="s">
        <v>33</v>
      </c>
      <c r="T305" t="s">
        <v>90</v>
      </c>
      <c r="U305" t="s">
        <v>35</v>
      </c>
      <c r="W305" t="s">
        <v>1263</v>
      </c>
      <c r="X305" s="1">
        <v>45781</v>
      </c>
      <c r="Y305">
        <v>12977.11</v>
      </c>
    </row>
    <row r="306" spans="1:25" x14ac:dyDescent="0.25">
      <c r="A306" t="s">
        <v>1264</v>
      </c>
      <c r="B306" t="s">
        <v>1265</v>
      </c>
      <c r="C306" s="1">
        <v>45478</v>
      </c>
      <c r="D306" s="2">
        <v>0.1463888888888889</v>
      </c>
      <c r="E306">
        <v>3</v>
      </c>
      <c r="F306">
        <v>34714.04</v>
      </c>
      <c r="G306">
        <v>6977.47</v>
      </c>
      <c r="H306" t="s">
        <v>49</v>
      </c>
      <c r="I306" s="1">
        <v>45781</v>
      </c>
      <c r="J306" s="2">
        <v>0.64253472222222219</v>
      </c>
      <c r="K306" t="s">
        <v>28</v>
      </c>
      <c r="L306" t="s">
        <v>54</v>
      </c>
      <c r="M306" t="s">
        <v>28</v>
      </c>
      <c r="N306" t="s">
        <v>28</v>
      </c>
      <c r="O306" t="s">
        <v>30</v>
      </c>
      <c r="P306" t="s">
        <v>1266</v>
      </c>
      <c r="Q306" t="s">
        <v>41</v>
      </c>
      <c r="R306" t="s">
        <v>42</v>
      </c>
      <c r="T306" t="s">
        <v>34</v>
      </c>
      <c r="U306" t="s">
        <v>35</v>
      </c>
      <c r="W306" t="s">
        <v>1267</v>
      </c>
      <c r="X306" s="1">
        <v>45781</v>
      </c>
      <c r="Y306">
        <v>11189.06</v>
      </c>
    </row>
    <row r="307" spans="1:25" x14ac:dyDescent="0.25">
      <c r="A307" t="s">
        <v>1268</v>
      </c>
      <c r="B307" t="s">
        <v>1269</v>
      </c>
      <c r="C307" s="1">
        <v>45487</v>
      </c>
      <c r="D307" s="2">
        <v>0.9710185185185185</v>
      </c>
      <c r="E307">
        <v>5</v>
      </c>
      <c r="F307">
        <v>31440.94</v>
      </c>
      <c r="G307">
        <v>4866.76</v>
      </c>
      <c r="H307" t="s">
        <v>39</v>
      </c>
      <c r="I307" s="1">
        <v>45781</v>
      </c>
      <c r="J307" s="2">
        <v>0.66136574074074073</v>
      </c>
      <c r="K307" t="s">
        <v>28</v>
      </c>
      <c r="L307" t="s">
        <v>29</v>
      </c>
      <c r="M307" t="s">
        <v>28</v>
      </c>
      <c r="N307" t="s">
        <v>30</v>
      </c>
      <c r="O307" t="s">
        <v>30</v>
      </c>
      <c r="P307" t="s">
        <v>1270</v>
      </c>
      <c r="Q307" t="s">
        <v>32</v>
      </c>
      <c r="R307" t="s">
        <v>48</v>
      </c>
      <c r="T307" t="s">
        <v>90</v>
      </c>
      <c r="U307" t="s">
        <v>50</v>
      </c>
      <c r="W307" t="s">
        <v>1271</v>
      </c>
      <c r="X307" s="1">
        <v>45781</v>
      </c>
      <c r="Y307">
        <v>921.22</v>
      </c>
    </row>
    <row r="308" spans="1:25" x14ac:dyDescent="0.25">
      <c r="A308" t="s">
        <v>1272</v>
      </c>
      <c r="B308" t="s">
        <v>1273</v>
      </c>
      <c r="C308" s="1">
        <v>45726</v>
      </c>
      <c r="D308" s="2">
        <v>0.72466435185185185</v>
      </c>
      <c r="E308">
        <v>1</v>
      </c>
      <c r="F308">
        <v>66197.48</v>
      </c>
      <c r="G308">
        <v>3181.64</v>
      </c>
      <c r="H308" t="s">
        <v>39</v>
      </c>
      <c r="I308" s="1">
        <v>45781</v>
      </c>
      <c r="J308" s="2">
        <v>0.86966435185185187</v>
      </c>
      <c r="K308" t="s">
        <v>30</v>
      </c>
      <c r="L308" t="s">
        <v>29</v>
      </c>
      <c r="M308" t="s">
        <v>30</v>
      </c>
      <c r="N308" t="s">
        <v>30</v>
      </c>
      <c r="O308" t="s">
        <v>30</v>
      </c>
      <c r="P308" t="s">
        <v>1274</v>
      </c>
      <c r="Q308" t="s">
        <v>41</v>
      </c>
      <c r="R308" t="s">
        <v>48</v>
      </c>
      <c r="T308" t="s">
        <v>62</v>
      </c>
      <c r="U308" t="s">
        <v>77</v>
      </c>
      <c r="W308" t="s">
        <v>1275</v>
      </c>
      <c r="X308" s="1">
        <v>45781</v>
      </c>
      <c r="Y308">
        <v>12251.19</v>
      </c>
    </row>
    <row r="309" spans="1:25" x14ac:dyDescent="0.25">
      <c r="A309" t="s">
        <v>1276</v>
      </c>
      <c r="B309" t="s">
        <v>1277</v>
      </c>
      <c r="C309" s="1">
        <v>45596</v>
      </c>
      <c r="D309" s="2">
        <v>0.32349537037037035</v>
      </c>
      <c r="E309">
        <v>5</v>
      </c>
      <c r="F309">
        <v>19171.02</v>
      </c>
      <c r="G309">
        <v>2615.92</v>
      </c>
      <c r="H309" t="s">
        <v>49</v>
      </c>
      <c r="I309" s="1">
        <v>45781</v>
      </c>
      <c r="J309" s="2">
        <v>0.85961805555555559</v>
      </c>
      <c r="K309" t="s">
        <v>30</v>
      </c>
      <c r="L309" t="s">
        <v>54</v>
      </c>
      <c r="M309" t="s">
        <v>28</v>
      </c>
      <c r="N309" t="s">
        <v>30</v>
      </c>
      <c r="O309" t="s">
        <v>30</v>
      </c>
      <c r="P309" t="s">
        <v>1278</v>
      </c>
      <c r="Q309" t="s">
        <v>41</v>
      </c>
      <c r="R309" t="s">
        <v>57</v>
      </c>
      <c r="T309" t="s">
        <v>90</v>
      </c>
      <c r="U309" t="s">
        <v>50</v>
      </c>
      <c r="W309" t="s">
        <v>1279</v>
      </c>
      <c r="X309" s="1">
        <v>45781</v>
      </c>
      <c r="Y309">
        <v>10906.29</v>
      </c>
    </row>
    <row r="310" spans="1:25" x14ac:dyDescent="0.25">
      <c r="A310" t="s">
        <v>1280</v>
      </c>
      <c r="B310" t="s">
        <v>1281</v>
      </c>
      <c r="C310" s="1">
        <v>45465</v>
      </c>
      <c r="D310" s="2">
        <v>0.57427083333333329</v>
      </c>
      <c r="E310">
        <v>10</v>
      </c>
      <c r="F310">
        <v>23829.39</v>
      </c>
      <c r="G310">
        <v>9956.4699999999993</v>
      </c>
      <c r="H310" t="s">
        <v>39</v>
      </c>
      <c r="I310" s="1">
        <v>45781</v>
      </c>
      <c r="J310" s="2">
        <v>0.31456018518518519</v>
      </c>
      <c r="K310" t="s">
        <v>28</v>
      </c>
      <c r="L310" t="s">
        <v>54</v>
      </c>
      <c r="M310" t="s">
        <v>30</v>
      </c>
      <c r="N310" t="s">
        <v>30</v>
      </c>
      <c r="O310" t="s">
        <v>28</v>
      </c>
      <c r="P310" t="s">
        <v>1282</v>
      </c>
      <c r="Q310" t="s">
        <v>56</v>
      </c>
      <c r="R310" t="s">
        <v>57</v>
      </c>
      <c r="T310" t="s">
        <v>34</v>
      </c>
      <c r="U310" t="s">
        <v>57</v>
      </c>
      <c r="W310" t="s">
        <v>1283</v>
      </c>
      <c r="X310" s="1">
        <v>45781</v>
      </c>
      <c r="Y310">
        <v>2516.0100000000002</v>
      </c>
    </row>
    <row r="311" spans="1:25" x14ac:dyDescent="0.25">
      <c r="A311" t="s">
        <v>1284</v>
      </c>
      <c r="B311" t="s">
        <v>1285</v>
      </c>
      <c r="C311" s="1">
        <v>45736</v>
      </c>
      <c r="D311" s="2">
        <v>0.45283564814814814</v>
      </c>
      <c r="E311">
        <v>9</v>
      </c>
      <c r="F311">
        <v>34723.06</v>
      </c>
      <c r="G311">
        <v>6023.17</v>
      </c>
      <c r="H311" t="s">
        <v>39</v>
      </c>
      <c r="I311" s="1">
        <v>45781</v>
      </c>
      <c r="J311" s="2">
        <v>0.44350694444444444</v>
      </c>
      <c r="K311" t="s">
        <v>30</v>
      </c>
      <c r="L311" t="s">
        <v>54</v>
      </c>
      <c r="M311" t="s">
        <v>28</v>
      </c>
      <c r="N311" t="s">
        <v>30</v>
      </c>
      <c r="O311" t="s">
        <v>28</v>
      </c>
      <c r="P311" t="s">
        <v>1286</v>
      </c>
      <c r="Q311" t="s">
        <v>56</v>
      </c>
      <c r="R311" t="s">
        <v>48</v>
      </c>
      <c r="T311" t="s">
        <v>68</v>
      </c>
      <c r="U311" t="s">
        <v>77</v>
      </c>
      <c r="W311" t="s">
        <v>1287</v>
      </c>
      <c r="X311" s="1">
        <v>45781</v>
      </c>
      <c r="Y311">
        <v>15842.22</v>
      </c>
    </row>
    <row r="312" spans="1:25" x14ac:dyDescent="0.25">
      <c r="A312" t="s">
        <v>1288</v>
      </c>
      <c r="B312" t="s">
        <v>1289</v>
      </c>
      <c r="C312" s="1">
        <v>45651</v>
      </c>
      <c r="D312" s="2">
        <v>0.29146990740740741</v>
      </c>
      <c r="E312">
        <v>5</v>
      </c>
      <c r="F312">
        <v>75071.570000000007</v>
      </c>
      <c r="G312">
        <v>5392.24</v>
      </c>
      <c r="H312" t="s">
        <v>27</v>
      </c>
      <c r="I312" s="1">
        <v>45781</v>
      </c>
      <c r="J312" s="2">
        <v>0.72471064814814812</v>
      </c>
      <c r="K312" t="s">
        <v>30</v>
      </c>
      <c r="L312" t="s">
        <v>29</v>
      </c>
      <c r="M312" t="s">
        <v>28</v>
      </c>
      <c r="N312" t="s">
        <v>30</v>
      </c>
      <c r="O312" t="s">
        <v>28</v>
      </c>
      <c r="P312" t="s">
        <v>1290</v>
      </c>
      <c r="Q312" t="s">
        <v>56</v>
      </c>
      <c r="R312" t="s">
        <v>48</v>
      </c>
      <c r="T312" t="s">
        <v>62</v>
      </c>
      <c r="U312" t="s">
        <v>35</v>
      </c>
      <c r="W312" t="s">
        <v>1291</v>
      </c>
      <c r="X312" s="1">
        <v>45781</v>
      </c>
      <c r="Y312">
        <v>5283.56</v>
      </c>
    </row>
    <row r="313" spans="1:25" x14ac:dyDescent="0.25">
      <c r="A313" t="s">
        <v>1292</v>
      </c>
      <c r="B313" t="s">
        <v>1293</v>
      </c>
      <c r="C313" s="1">
        <v>45493</v>
      </c>
      <c r="D313" s="2">
        <v>0.27546296296296297</v>
      </c>
      <c r="E313">
        <v>9</v>
      </c>
      <c r="F313">
        <v>34738.239999999998</v>
      </c>
      <c r="G313">
        <v>4775.57</v>
      </c>
      <c r="H313" t="s">
        <v>39</v>
      </c>
      <c r="I313" s="1">
        <v>45781</v>
      </c>
      <c r="J313" s="2">
        <v>0.46762731481481479</v>
      </c>
      <c r="K313" t="s">
        <v>28</v>
      </c>
      <c r="L313" t="s">
        <v>54</v>
      </c>
      <c r="M313" t="s">
        <v>28</v>
      </c>
      <c r="N313" t="s">
        <v>30</v>
      </c>
      <c r="O313" t="s">
        <v>30</v>
      </c>
      <c r="P313" t="s">
        <v>1294</v>
      </c>
      <c r="Q313" t="s">
        <v>32</v>
      </c>
      <c r="R313" t="s">
        <v>48</v>
      </c>
      <c r="T313" t="s">
        <v>49</v>
      </c>
      <c r="U313" t="s">
        <v>57</v>
      </c>
      <c r="W313" t="s">
        <v>1295</v>
      </c>
      <c r="X313" s="1">
        <v>45781</v>
      </c>
      <c r="Y313">
        <v>16664.34</v>
      </c>
    </row>
    <row r="314" spans="1:25" x14ac:dyDescent="0.25">
      <c r="A314" t="s">
        <v>1296</v>
      </c>
      <c r="B314" t="s">
        <v>1297</v>
      </c>
      <c r="C314" s="1">
        <v>45758</v>
      </c>
      <c r="D314" s="2">
        <v>0.27938657407407408</v>
      </c>
      <c r="E314">
        <v>5</v>
      </c>
      <c r="F314">
        <v>84698.71</v>
      </c>
      <c r="G314">
        <v>939.52</v>
      </c>
      <c r="H314" t="s">
        <v>39</v>
      </c>
      <c r="I314" s="1">
        <v>45781</v>
      </c>
      <c r="J314" s="2">
        <v>0.37055555555555558</v>
      </c>
      <c r="K314" t="s">
        <v>30</v>
      </c>
      <c r="L314" t="s">
        <v>29</v>
      </c>
      <c r="M314" t="s">
        <v>28</v>
      </c>
      <c r="N314" t="s">
        <v>30</v>
      </c>
      <c r="O314" t="s">
        <v>30</v>
      </c>
      <c r="P314" t="s">
        <v>1298</v>
      </c>
      <c r="Q314" t="s">
        <v>32</v>
      </c>
      <c r="R314" t="s">
        <v>48</v>
      </c>
      <c r="T314" t="s">
        <v>34</v>
      </c>
      <c r="U314" t="s">
        <v>35</v>
      </c>
      <c r="W314" t="s">
        <v>1299</v>
      </c>
      <c r="X314" s="1">
        <v>45781</v>
      </c>
      <c r="Y314">
        <v>7830.09</v>
      </c>
    </row>
    <row r="315" spans="1:25" x14ac:dyDescent="0.25">
      <c r="A315" t="s">
        <v>1300</v>
      </c>
      <c r="B315" t="s">
        <v>1301</v>
      </c>
      <c r="C315" s="1">
        <v>45628</v>
      </c>
      <c r="D315" s="2">
        <v>0.14096064814814815</v>
      </c>
      <c r="E315">
        <v>2</v>
      </c>
      <c r="F315">
        <v>95725.21</v>
      </c>
      <c r="G315">
        <v>709.82</v>
      </c>
      <c r="H315" t="s">
        <v>66</v>
      </c>
      <c r="I315" s="1">
        <v>45781</v>
      </c>
      <c r="J315" s="2">
        <v>0.67145833333333338</v>
      </c>
      <c r="K315" t="s">
        <v>30</v>
      </c>
      <c r="L315" t="s">
        <v>54</v>
      </c>
      <c r="M315" t="s">
        <v>28</v>
      </c>
      <c r="N315" t="s">
        <v>30</v>
      </c>
      <c r="O315" t="s">
        <v>28</v>
      </c>
      <c r="P315" t="s">
        <v>1302</v>
      </c>
      <c r="Q315" t="s">
        <v>47</v>
      </c>
      <c r="R315" t="s">
        <v>48</v>
      </c>
      <c r="T315" t="s">
        <v>68</v>
      </c>
      <c r="U315" t="s">
        <v>50</v>
      </c>
      <c r="W315" t="s">
        <v>1303</v>
      </c>
      <c r="X315" s="1">
        <v>45781</v>
      </c>
      <c r="Y315">
        <v>15052.94</v>
      </c>
    </row>
    <row r="316" spans="1:25" x14ac:dyDescent="0.25">
      <c r="A316" t="s">
        <v>1304</v>
      </c>
      <c r="B316" t="s">
        <v>1305</v>
      </c>
      <c r="C316" s="1">
        <v>45542</v>
      </c>
      <c r="D316" s="2">
        <v>1.6006944444444445E-2</v>
      </c>
      <c r="E316">
        <v>6</v>
      </c>
      <c r="F316">
        <v>42151.59</v>
      </c>
      <c r="G316">
        <v>5690.65</v>
      </c>
      <c r="H316" t="s">
        <v>49</v>
      </c>
      <c r="I316" s="1">
        <v>45781</v>
      </c>
      <c r="J316" s="2">
        <v>0.79165509259259259</v>
      </c>
      <c r="K316" t="s">
        <v>28</v>
      </c>
      <c r="L316" t="s">
        <v>54</v>
      </c>
      <c r="M316" t="s">
        <v>28</v>
      </c>
      <c r="N316" t="s">
        <v>28</v>
      </c>
      <c r="O316" t="s">
        <v>30</v>
      </c>
      <c r="P316" t="s">
        <v>1306</v>
      </c>
      <c r="Q316" t="s">
        <v>56</v>
      </c>
      <c r="R316" t="s">
        <v>33</v>
      </c>
      <c r="T316" t="s">
        <v>34</v>
      </c>
      <c r="U316" t="s">
        <v>57</v>
      </c>
      <c r="W316" t="s">
        <v>1307</v>
      </c>
      <c r="X316" s="1">
        <v>45781</v>
      </c>
      <c r="Y316">
        <v>17536.87</v>
      </c>
    </row>
    <row r="317" spans="1:25" x14ac:dyDescent="0.25">
      <c r="A317" t="s">
        <v>1308</v>
      </c>
      <c r="B317" t="s">
        <v>1309</v>
      </c>
      <c r="C317" s="1">
        <v>45704</v>
      </c>
      <c r="D317" s="2">
        <v>0.58415509259259257</v>
      </c>
      <c r="E317">
        <v>3</v>
      </c>
      <c r="F317">
        <v>96249.55</v>
      </c>
      <c r="G317">
        <v>6152.31</v>
      </c>
      <c r="H317" t="s">
        <v>39</v>
      </c>
      <c r="I317" s="1">
        <v>45781</v>
      </c>
      <c r="J317" s="2">
        <v>0.34927083333333331</v>
      </c>
      <c r="K317" t="s">
        <v>30</v>
      </c>
      <c r="L317" t="s">
        <v>54</v>
      </c>
      <c r="M317" t="s">
        <v>28</v>
      </c>
      <c r="N317" t="s">
        <v>28</v>
      </c>
      <c r="O317" t="s">
        <v>28</v>
      </c>
      <c r="P317" t="s">
        <v>1310</v>
      </c>
      <c r="Q317" t="s">
        <v>47</v>
      </c>
      <c r="R317" t="s">
        <v>57</v>
      </c>
      <c r="T317" t="s">
        <v>49</v>
      </c>
      <c r="U317" t="s">
        <v>77</v>
      </c>
      <c r="W317" t="s">
        <v>1311</v>
      </c>
      <c r="X317" s="1">
        <v>45781</v>
      </c>
      <c r="Y317">
        <v>7975.08</v>
      </c>
    </row>
    <row r="318" spans="1:25" x14ac:dyDescent="0.25">
      <c r="A318" t="s">
        <v>1312</v>
      </c>
      <c r="B318" t="s">
        <v>1313</v>
      </c>
      <c r="C318" s="1">
        <v>45676</v>
      </c>
      <c r="D318" s="2">
        <v>8.3460648148148145E-2</v>
      </c>
      <c r="E318">
        <v>1</v>
      </c>
      <c r="F318">
        <v>43841.5</v>
      </c>
      <c r="G318">
        <v>300.64</v>
      </c>
      <c r="H318" t="s">
        <v>49</v>
      </c>
      <c r="I318" s="1">
        <v>45781</v>
      </c>
      <c r="J318" s="2">
        <v>3.2858796296296296E-2</v>
      </c>
      <c r="K318" t="s">
        <v>28</v>
      </c>
      <c r="L318" t="s">
        <v>54</v>
      </c>
      <c r="M318" t="s">
        <v>30</v>
      </c>
      <c r="N318" t="s">
        <v>28</v>
      </c>
      <c r="O318" t="s">
        <v>30</v>
      </c>
      <c r="P318" t="s">
        <v>1314</v>
      </c>
      <c r="Q318" t="s">
        <v>41</v>
      </c>
      <c r="R318" t="s">
        <v>48</v>
      </c>
      <c r="T318" t="s">
        <v>34</v>
      </c>
      <c r="U318" t="s">
        <v>50</v>
      </c>
      <c r="W318" t="s">
        <v>1315</v>
      </c>
      <c r="X318" s="1">
        <v>45781</v>
      </c>
      <c r="Y318">
        <v>2950.75</v>
      </c>
    </row>
    <row r="319" spans="1:25" x14ac:dyDescent="0.25">
      <c r="A319" t="s">
        <v>1316</v>
      </c>
      <c r="B319" t="s">
        <v>1317</v>
      </c>
      <c r="C319" s="1">
        <v>45696</v>
      </c>
      <c r="D319" s="2">
        <v>0.88581018518518517</v>
      </c>
      <c r="E319">
        <v>1</v>
      </c>
      <c r="F319">
        <v>26237.46</v>
      </c>
      <c r="G319">
        <v>2905.19</v>
      </c>
      <c r="H319" t="s">
        <v>66</v>
      </c>
      <c r="I319" s="1">
        <v>45781</v>
      </c>
      <c r="J319" s="2">
        <v>0.80644675925925924</v>
      </c>
      <c r="K319" t="s">
        <v>28</v>
      </c>
      <c r="L319" t="s">
        <v>29</v>
      </c>
      <c r="M319" t="s">
        <v>30</v>
      </c>
      <c r="N319" t="s">
        <v>30</v>
      </c>
      <c r="O319" t="s">
        <v>28</v>
      </c>
      <c r="P319" t="s">
        <v>1318</v>
      </c>
      <c r="Q319" t="s">
        <v>47</v>
      </c>
      <c r="R319" t="s">
        <v>57</v>
      </c>
      <c r="T319" t="s">
        <v>68</v>
      </c>
      <c r="U319" t="s">
        <v>77</v>
      </c>
      <c r="W319" t="s">
        <v>1319</v>
      </c>
      <c r="X319" s="1">
        <v>45781</v>
      </c>
      <c r="Y319">
        <v>15452.22</v>
      </c>
    </row>
    <row r="320" spans="1:25" x14ac:dyDescent="0.25">
      <c r="A320" t="s">
        <v>1320</v>
      </c>
      <c r="B320" t="s">
        <v>1321</v>
      </c>
      <c r="C320" s="1">
        <v>45590</v>
      </c>
      <c r="D320" s="2">
        <v>0.63599537037037035</v>
      </c>
      <c r="E320">
        <v>9</v>
      </c>
      <c r="F320">
        <v>46578.59</v>
      </c>
      <c r="G320">
        <v>9213.5300000000007</v>
      </c>
      <c r="H320" t="s">
        <v>39</v>
      </c>
      <c r="I320" s="1">
        <v>45781</v>
      </c>
      <c r="J320" s="2">
        <v>0.16578703703703704</v>
      </c>
      <c r="K320" t="s">
        <v>28</v>
      </c>
      <c r="L320" t="s">
        <v>54</v>
      </c>
      <c r="M320" t="s">
        <v>28</v>
      </c>
      <c r="N320" t="s">
        <v>28</v>
      </c>
      <c r="O320" t="s">
        <v>28</v>
      </c>
      <c r="P320" t="s">
        <v>1322</v>
      </c>
      <c r="Q320" t="s">
        <v>32</v>
      </c>
      <c r="R320" t="s">
        <v>42</v>
      </c>
      <c r="T320" t="s">
        <v>62</v>
      </c>
      <c r="U320" t="s">
        <v>77</v>
      </c>
      <c r="W320" t="s">
        <v>1323</v>
      </c>
      <c r="X320" s="1">
        <v>45781</v>
      </c>
      <c r="Y320">
        <v>9922.9</v>
      </c>
    </row>
    <row r="321" spans="1:25" x14ac:dyDescent="0.25">
      <c r="A321" t="s">
        <v>1324</v>
      </c>
      <c r="B321" t="s">
        <v>1325</v>
      </c>
      <c r="C321" s="1">
        <v>45650</v>
      </c>
      <c r="D321" s="2">
        <v>0.44322916666666667</v>
      </c>
      <c r="E321">
        <v>9</v>
      </c>
      <c r="F321">
        <v>93132.6</v>
      </c>
      <c r="G321">
        <v>748.15</v>
      </c>
      <c r="H321" t="s">
        <v>49</v>
      </c>
      <c r="I321" s="1">
        <v>45781</v>
      </c>
      <c r="J321" s="2">
        <v>0.87496527777777777</v>
      </c>
      <c r="K321" t="s">
        <v>30</v>
      </c>
      <c r="L321" t="s">
        <v>54</v>
      </c>
      <c r="M321" t="s">
        <v>30</v>
      </c>
      <c r="N321" t="s">
        <v>28</v>
      </c>
      <c r="O321" t="s">
        <v>30</v>
      </c>
      <c r="P321" t="s">
        <v>1326</v>
      </c>
      <c r="Q321" t="s">
        <v>56</v>
      </c>
      <c r="R321" t="s">
        <v>33</v>
      </c>
      <c r="T321" t="s">
        <v>90</v>
      </c>
      <c r="U321" t="s">
        <v>77</v>
      </c>
      <c r="W321" t="s">
        <v>1327</v>
      </c>
      <c r="X321" s="1">
        <v>45781</v>
      </c>
      <c r="Y321">
        <v>11816.3</v>
      </c>
    </row>
    <row r="322" spans="1:25" x14ac:dyDescent="0.25">
      <c r="A322" t="s">
        <v>1328</v>
      </c>
      <c r="B322" t="s">
        <v>1329</v>
      </c>
      <c r="C322" s="1">
        <v>45422</v>
      </c>
      <c r="D322" s="2">
        <v>0.70796296296296302</v>
      </c>
      <c r="E322">
        <v>2</v>
      </c>
      <c r="F322">
        <v>55595.49</v>
      </c>
      <c r="G322">
        <v>3314.07</v>
      </c>
      <c r="H322" t="s">
        <v>27</v>
      </c>
      <c r="I322" s="1">
        <v>45781</v>
      </c>
      <c r="J322" s="2">
        <v>3.6932870370370373E-2</v>
      </c>
      <c r="K322" t="s">
        <v>30</v>
      </c>
      <c r="L322" t="s">
        <v>54</v>
      </c>
      <c r="M322" t="s">
        <v>30</v>
      </c>
      <c r="N322" t="s">
        <v>28</v>
      </c>
      <c r="O322" t="s">
        <v>30</v>
      </c>
      <c r="P322" t="s">
        <v>1330</v>
      </c>
      <c r="Q322" t="s">
        <v>41</v>
      </c>
      <c r="R322" t="s">
        <v>42</v>
      </c>
      <c r="T322" t="s">
        <v>34</v>
      </c>
      <c r="U322" t="s">
        <v>77</v>
      </c>
      <c r="W322" t="s">
        <v>1331</v>
      </c>
      <c r="X322" s="1">
        <v>45781</v>
      </c>
      <c r="Y322">
        <v>5539.71</v>
      </c>
    </row>
    <row r="323" spans="1:25" x14ac:dyDescent="0.25">
      <c r="A323" t="s">
        <v>1332</v>
      </c>
      <c r="B323" t="s">
        <v>1333</v>
      </c>
      <c r="C323" s="1">
        <v>45574</v>
      </c>
      <c r="D323" s="2">
        <v>0.39645833333333336</v>
      </c>
      <c r="E323">
        <v>7</v>
      </c>
      <c r="F323">
        <v>18984.78</v>
      </c>
      <c r="G323">
        <v>2363.9699999999998</v>
      </c>
      <c r="H323" t="s">
        <v>39</v>
      </c>
      <c r="I323" s="1">
        <v>45781</v>
      </c>
      <c r="J323" s="2">
        <v>0.31636574074074075</v>
      </c>
      <c r="K323" t="s">
        <v>30</v>
      </c>
      <c r="L323" t="s">
        <v>54</v>
      </c>
      <c r="M323" t="s">
        <v>30</v>
      </c>
      <c r="N323" t="s">
        <v>28</v>
      </c>
      <c r="O323" t="s">
        <v>30</v>
      </c>
      <c r="P323" t="s">
        <v>1334</v>
      </c>
      <c r="Q323" t="s">
        <v>41</v>
      </c>
      <c r="R323" t="s">
        <v>42</v>
      </c>
      <c r="T323" t="s">
        <v>90</v>
      </c>
      <c r="U323" t="s">
        <v>35</v>
      </c>
      <c r="W323" t="s">
        <v>1335</v>
      </c>
      <c r="X323" s="1">
        <v>45781</v>
      </c>
      <c r="Y323">
        <v>19405.34</v>
      </c>
    </row>
    <row r="324" spans="1:25" x14ac:dyDescent="0.25">
      <c r="A324" t="s">
        <v>1336</v>
      </c>
      <c r="B324" t="s">
        <v>1337</v>
      </c>
      <c r="C324" s="1">
        <v>45744</v>
      </c>
      <c r="D324" s="2">
        <v>0.65527777777777774</v>
      </c>
      <c r="E324">
        <v>2</v>
      </c>
      <c r="F324">
        <v>5999.69</v>
      </c>
      <c r="G324">
        <v>9480.19</v>
      </c>
      <c r="H324" t="s">
        <v>66</v>
      </c>
      <c r="I324" s="1">
        <v>45781</v>
      </c>
      <c r="J324" s="2">
        <v>0.87351851851851847</v>
      </c>
      <c r="K324" t="s">
        <v>30</v>
      </c>
      <c r="L324" t="s">
        <v>29</v>
      </c>
      <c r="M324" t="s">
        <v>28</v>
      </c>
      <c r="N324" t="s">
        <v>30</v>
      </c>
      <c r="O324" t="s">
        <v>28</v>
      </c>
      <c r="P324" t="s">
        <v>1338</v>
      </c>
      <c r="Q324" t="s">
        <v>47</v>
      </c>
      <c r="R324" t="s">
        <v>33</v>
      </c>
      <c r="T324" t="s">
        <v>68</v>
      </c>
      <c r="U324" t="s">
        <v>35</v>
      </c>
      <c r="W324" t="s">
        <v>1339</v>
      </c>
      <c r="X324" s="1">
        <v>45781</v>
      </c>
      <c r="Y324">
        <v>17727.09</v>
      </c>
    </row>
    <row r="325" spans="1:25" x14ac:dyDescent="0.25">
      <c r="A325" t="s">
        <v>1340</v>
      </c>
      <c r="B325" t="s">
        <v>1341</v>
      </c>
      <c r="C325" s="1">
        <v>45449</v>
      </c>
      <c r="D325" s="2">
        <v>0.233125</v>
      </c>
      <c r="E325">
        <v>7</v>
      </c>
      <c r="F325">
        <v>1480.11</v>
      </c>
      <c r="G325">
        <v>6524.23</v>
      </c>
      <c r="H325" t="s">
        <v>39</v>
      </c>
      <c r="I325" s="1">
        <v>45781</v>
      </c>
      <c r="J325" s="2">
        <v>0.11954861111111111</v>
      </c>
      <c r="K325" t="s">
        <v>30</v>
      </c>
      <c r="L325" t="s">
        <v>54</v>
      </c>
      <c r="M325" t="s">
        <v>28</v>
      </c>
      <c r="N325" t="s">
        <v>30</v>
      </c>
      <c r="O325" t="s">
        <v>28</v>
      </c>
      <c r="P325" t="s">
        <v>1342</v>
      </c>
      <c r="Q325" t="s">
        <v>47</v>
      </c>
      <c r="R325" t="s">
        <v>42</v>
      </c>
      <c r="T325" t="s">
        <v>34</v>
      </c>
      <c r="U325" t="s">
        <v>35</v>
      </c>
      <c r="W325" t="s">
        <v>1343</v>
      </c>
      <c r="X325" s="1">
        <v>45781</v>
      </c>
      <c r="Y325">
        <v>2979.23</v>
      </c>
    </row>
    <row r="326" spans="1:25" x14ac:dyDescent="0.25">
      <c r="A326" t="s">
        <v>1344</v>
      </c>
      <c r="B326" t="s">
        <v>1345</v>
      </c>
      <c r="C326" s="1">
        <v>45753</v>
      </c>
      <c r="D326" s="2">
        <v>0.38296296296296295</v>
      </c>
      <c r="E326">
        <v>4</v>
      </c>
      <c r="F326">
        <v>63191.82</v>
      </c>
      <c r="G326">
        <v>6697.16</v>
      </c>
      <c r="H326" t="s">
        <v>49</v>
      </c>
      <c r="I326" s="1">
        <v>45781</v>
      </c>
      <c r="J326" s="2">
        <v>0.64709490740740738</v>
      </c>
      <c r="K326" t="s">
        <v>30</v>
      </c>
      <c r="L326" t="s">
        <v>54</v>
      </c>
      <c r="M326" t="s">
        <v>30</v>
      </c>
      <c r="N326" t="s">
        <v>30</v>
      </c>
      <c r="O326" t="s">
        <v>30</v>
      </c>
      <c r="P326" t="s">
        <v>1346</v>
      </c>
      <c r="Q326" t="s">
        <v>56</v>
      </c>
      <c r="R326" t="s">
        <v>48</v>
      </c>
      <c r="T326" t="s">
        <v>49</v>
      </c>
      <c r="U326" t="s">
        <v>77</v>
      </c>
      <c r="W326" t="s">
        <v>1347</v>
      </c>
      <c r="X326" s="1">
        <v>45781</v>
      </c>
      <c r="Y326">
        <v>11650.51</v>
      </c>
    </row>
    <row r="327" spans="1:25" x14ac:dyDescent="0.25">
      <c r="A327" t="s">
        <v>1348</v>
      </c>
      <c r="B327" t="s">
        <v>1349</v>
      </c>
      <c r="C327" s="1">
        <v>45765</v>
      </c>
      <c r="D327" s="2">
        <v>0.46555555555555556</v>
      </c>
      <c r="E327">
        <v>2</v>
      </c>
      <c r="F327">
        <v>91231.67</v>
      </c>
      <c r="G327">
        <v>9197.58</v>
      </c>
      <c r="H327" t="s">
        <v>49</v>
      </c>
      <c r="I327" s="1">
        <v>45781</v>
      </c>
      <c r="J327" s="2">
        <v>0.47827546296296297</v>
      </c>
      <c r="K327" t="s">
        <v>30</v>
      </c>
      <c r="L327" t="s">
        <v>54</v>
      </c>
      <c r="M327" t="s">
        <v>28</v>
      </c>
      <c r="N327" t="s">
        <v>28</v>
      </c>
      <c r="O327" t="s">
        <v>30</v>
      </c>
      <c r="P327" t="s">
        <v>1350</v>
      </c>
      <c r="Q327" t="s">
        <v>56</v>
      </c>
      <c r="R327" t="s">
        <v>33</v>
      </c>
      <c r="T327" t="s">
        <v>34</v>
      </c>
      <c r="U327" t="s">
        <v>57</v>
      </c>
      <c r="W327" t="s">
        <v>1351</v>
      </c>
      <c r="X327" s="1">
        <v>45781</v>
      </c>
      <c r="Y327">
        <v>19247.82</v>
      </c>
    </row>
    <row r="328" spans="1:25" x14ac:dyDescent="0.25">
      <c r="A328" t="s">
        <v>1352</v>
      </c>
      <c r="B328" t="s">
        <v>1353</v>
      </c>
      <c r="C328" s="1">
        <v>45562</v>
      </c>
      <c r="D328" s="2">
        <v>0.79881944444444442</v>
      </c>
      <c r="E328">
        <v>1</v>
      </c>
      <c r="F328">
        <v>17728.759999999998</v>
      </c>
      <c r="G328">
        <v>5934.99</v>
      </c>
      <c r="H328" t="s">
        <v>39</v>
      </c>
      <c r="I328" s="1">
        <v>45781</v>
      </c>
      <c r="J328" s="2">
        <v>2.6076388888888889E-2</v>
      </c>
      <c r="K328" t="s">
        <v>30</v>
      </c>
      <c r="L328" t="s">
        <v>29</v>
      </c>
      <c r="M328" t="s">
        <v>28</v>
      </c>
      <c r="N328" t="s">
        <v>30</v>
      </c>
      <c r="O328" t="s">
        <v>30</v>
      </c>
      <c r="P328" t="s">
        <v>1354</v>
      </c>
      <c r="Q328" t="s">
        <v>32</v>
      </c>
      <c r="R328" t="s">
        <v>42</v>
      </c>
      <c r="T328" t="s">
        <v>49</v>
      </c>
      <c r="U328" t="s">
        <v>50</v>
      </c>
      <c r="W328" t="s">
        <v>1355</v>
      </c>
      <c r="X328" s="1">
        <v>45781</v>
      </c>
      <c r="Y328">
        <v>5027.18</v>
      </c>
    </row>
    <row r="329" spans="1:25" x14ac:dyDescent="0.25">
      <c r="A329" t="s">
        <v>1356</v>
      </c>
      <c r="B329" t="s">
        <v>1357</v>
      </c>
      <c r="C329" s="1">
        <v>45455</v>
      </c>
      <c r="D329" s="2">
        <v>0.70597222222222222</v>
      </c>
      <c r="E329">
        <v>10</v>
      </c>
      <c r="F329">
        <v>76408.53</v>
      </c>
      <c r="G329">
        <v>682.36</v>
      </c>
      <c r="H329" t="s">
        <v>39</v>
      </c>
      <c r="I329" s="1">
        <v>45781</v>
      </c>
      <c r="J329" s="2">
        <v>0.29615740740740742</v>
      </c>
      <c r="K329" t="s">
        <v>30</v>
      </c>
      <c r="L329" t="s">
        <v>54</v>
      </c>
      <c r="M329" t="s">
        <v>28</v>
      </c>
      <c r="N329" t="s">
        <v>28</v>
      </c>
      <c r="O329" t="s">
        <v>28</v>
      </c>
      <c r="P329" t="s">
        <v>1358</v>
      </c>
      <c r="Q329" t="s">
        <v>32</v>
      </c>
      <c r="R329" t="s">
        <v>48</v>
      </c>
      <c r="T329" t="s">
        <v>49</v>
      </c>
      <c r="U329" t="s">
        <v>77</v>
      </c>
      <c r="W329" t="s">
        <v>1359</v>
      </c>
      <c r="X329" s="1">
        <v>45781</v>
      </c>
      <c r="Y329">
        <v>16328.23</v>
      </c>
    </row>
    <row r="330" spans="1:25" x14ac:dyDescent="0.25">
      <c r="A330" t="s">
        <v>1360</v>
      </c>
      <c r="B330" t="s">
        <v>1361</v>
      </c>
      <c r="C330" s="1">
        <v>45619</v>
      </c>
      <c r="D330" s="2">
        <v>0.76561342592592596</v>
      </c>
      <c r="E330">
        <v>1</v>
      </c>
      <c r="F330">
        <v>68872.95</v>
      </c>
      <c r="G330">
        <v>5358.64</v>
      </c>
      <c r="H330" t="s">
        <v>39</v>
      </c>
      <c r="I330" s="1">
        <v>45781</v>
      </c>
      <c r="J330" s="2">
        <v>0.22827546296296297</v>
      </c>
      <c r="K330" t="s">
        <v>28</v>
      </c>
      <c r="L330" t="s">
        <v>29</v>
      </c>
      <c r="M330" t="s">
        <v>30</v>
      </c>
      <c r="N330" t="s">
        <v>30</v>
      </c>
      <c r="O330" t="s">
        <v>30</v>
      </c>
      <c r="P330" t="s">
        <v>1362</v>
      </c>
      <c r="Q330" t="s">
        <v>47</v>
      </c>
      <c r="R330" t="s">
        <v>33</v>
      </c>
      <c r="T330" t="s">
        <v>62</v>
      </c>
      <c r="U330" t="s">
        <v>57</v>
      </c>
      <c r="W330" t="s">
        <v>1363</v>
      </c>
      <c r="X330" s="1">
        <v>45781</v>
      </c>
      <c r="Y330">
        <v>15326.74</v>
      </c>
    </row>
    <row r="331" spans="1:25" x14ac:dyDescent="0.25">
      <c r="A331" t="s">
        <v>1364</v>
      </c>
      <c r="B331" t="s">
        <v>1365</v>
      </c>
      <c r="C331" s="1">
        <v>45697</v>
      </c>
      <c r="D331" s="2">
        <v>0.95173611111111112</v>
      </c>
      <c r="E331">
        <v>4</v>
      </c>
      <c r="F331">
        <v>9091.25</v>
      </c>
      <c r="G331">
        <v>8081.38</v>
      </c>
      <c r="H331" t="s">
        <v>39</v>
      </c>
      <c r="I331" s="1">
        <v>45781</v>
      </c>
      <c r="J331" s="2">
        <v>0.71802083333333333</v>
      </c>
      <c r="K331" t="s">
        <v>30</v>
      </c>
      <c r="L331" t="s">
        <v>29</v>
      </c>
      <c r="M331" t="s">
        <v>28</v>
      </c>
      <c r="N331" t="s">
        <v>28</v>
      </c>
      <c r="O331" t="s">
        <v>28</v>
      </c>
      <c r="P331" t="s">
        <v>1366</v>
      </c>
      <c r="Q331" t="s">
        <v>41</v>
      </c>
      <c r="R331" t="s">
        <v>48</v>
      </c>
      <c r="T331" t="s">
        <v>90</v>
      </c>
      <c r="U331" t="s">
        <v>35</v>
      </c>
      <c r="W331" t="s">
        <v>1367</v>
      </c>
      <c r="X331" s="1">
        <v>45781</v>
      </c>
      <c r="Y331">
        <v>14458.3</v>
      </c>
    </row>
    <row r="332" spans="1:25" x14ac:dyDescent="0.25">
      <c r="A332" t="s">
        <v>1368</v>
      </c>
      <c r="B332" t="s">
        <v>1369</v>
      </c>
      <c r="C332" s="1">
        <v>45428</v>
      </c>
      <c r="D332" s="2">
        <v>0.25827546296296294</v>
      </c>
      <c r="E332">
        <v>9</v>
      </c>
      <c r="F332">
        <v>99482.559999999998</v>
      </c>
      <c r="G332">
        <v>7163.63</v>
      </c>
      <c r="H332" t="s">
        <v>27</v>
      </c>
      <c r="I332" s="1">
        <v>45781</v>
      </c>
      <c r="J332" s="2">
        <v>0.703125</v>
      </c>
      <c r="K332" t="s">
        <v>28</v>
      </c>
      <c r="L332" t="s">
        <v>29</v>
      </c>
      <c r="M332" t="s">
        <v>28</v>
      </c>
      <c r="N332" t="s">
        <v>30</v>
      </c>
      <c r="O332" t="s">
        <v>28</v>
      </c>
      <c r="P332" t="s">
        <v>1370</v>
      </c>
      <c r="Q332" t="s">
        <v>47</v>
      </c>
      <c r="R332" t="s">
        <v>48</v>
      </c>
      <c r="T332" t="s">
        <v>68</v>
      </c>
      <c r="U332" t="s">
        <v>35</v>
      </c>
      <c r="W332" t="s">
        <v>1371</v>
      </c>
      <c r="X332" s="1">
        <v>45781</v>
      </c>
      <c r="Y332">
        <v>9767.0499999999993</v>
      </c>
    </row>
    <row r="333" spans="1:25" x14ac:dyDescent="0.25">
      <c r="A333" t="s">
        <v>1372</v>
      </c>
      <c r="B333" t="s">
        <v>1373</v>
      </c>
      <c r="C333" s="1">
        <v>45657</v>
      </c>
      <c r="D333" s="2">
        <v>0.4221064814814815</v>
      </c>
      <c r="E333">
        <v>9</v>
      </c>
      <c r="F333">
        <v>16918.240000000002</v>
      </c>
      <c r="G333">
        <v>2388.9499999999998</v>
      </c>
      <c r="H333" t="s">
        <v>39</v>
      </c>
      <c r="I333" s="1">
        <v>45781</v>
      </c>
      <c r="J333" s="2">
        <v>0.72402777777777783</v>
      </c>
      <c r="K333" t="s">
        <v>30</v>
      </c>
      <c r="L333" t="s">
        <v>29</v>
      </c>
      <c r="M333" t="s">
        <v>30</v>
      </c>
      <c r="N333" t="s">
        <v>30</v>
      </c>
      <c r="O333" t="s">
        <v>30</v>
      </c>
      <c r="P333" t="s">
        <v>1374</v>
      </c>
      <c r="Q333" t="s">
        <v>56</v>
      </c>
      <c r="R333" t="s">
        <v>48</v>
      </c>
      <c r="T333" t="s">
        <v>90</v>
      </c>
      <c r="U333" t="s">
        <v>57</v>
      </c>
      <c r="W333" t="s">
        <v>1375</v>
      </c>
      <c r="X333" s="1">
        <v>45781</v>
      </c>
      <c r="Y333">
        <v>12665.1</v>
      </c>
    </row>
    <row r="334" spans="1:25" x14ac:dyDescent="0.25">
      <c r="A334" t="s">
        <v>1376</v>
      </c>
      <c r="B334" t="s">
        <v>1377</v>
      </c>
      <c r="C334" s="1">
        <v>45762</v>
      </c>
      <c r="D334" s="2">
        <v>0.41300925925925924</v>
      </c>
      <c r="E334">
        <v>2</v>
      </c>
      <c r="F334">
        <v>18073.45</v>
      </c>
      <c r="G334">
        <v>8130.85</v>
      </c>
      <c r="H334" t="s">
        <v>39</v>
      </c>
      <c r="I334" s="1">
        <v>45781</v>
      </c>
      <c r="J334" s="2">
        <v>0.47965277777777776</v>
      </c>
      <c r="K334" t="s">
        <v>28</v>
      </c>
      <c r="L334" t="s">
        <v>54</v>
      </c>
      <c r="M334" t="s">
        <v>28</v>
      </c>
      <c r="N334" t="s">
        <v>28</v>
      </c>
      <c r="O334" t="s">
        <v>30</v>
      </c>
      <c r="P334" t="s">
        <v>1378</v>
      </c>
      <c r="Q334" t="s">
        <v>32</v>
      </c>
      <c r="R334" t="s">
        <v>42</v>
      </c>
      <c r="T334" t="s">
        <v>68</v>
      </c>
      <c r="U334" t="s">
        <v>57</v>
      </c>
      <c r="W334" t="s">
        <v>1379</v>
      </c>
      <c r="X334" s="1">
        <v>45781</v>
      </c>
      <c r="Y334">
        <v>6691.66</v>
      </c>
    </row>
    <row r="335" spans="1:25" x14ac:dyDescent="0.25">
      <c r="A335" t="s">
        <v>1380</v>
      </c>
      <c r="B335" t="s">
        <v>1381</v>
      </c>
      <c r="C335" s="1">
        <v>45465</v>
      </c>
      <c r="D335" s="2">
        <v>0.50793981481481476</v>
      </c>
      <c r="E335">
        <v>3</v>
      </c>
      <c r="F335">
        <v>4639.0600000000004</v>
      </c>
      <c r="G335">
        <v>4384.33</v>
      </c>
      <c r="H335" t="s">
        <v>66</v>
      </c>
      <c r="I335" s="1">
        <v>45781</v>
      </c>
      <c r="J335" s="2">
        <v>0.55620370370370376</v>
      </c>
      <c r="K335" t="s">
        <v>30</v>
      </c>
      <c r="L335" t="s">
        <v>29</v>
      </c>
      <c r="M335" t="s">
        <v>30</v>
      </c>
      <c r="N335" t="s">
        <v>28</v>
      </c>
      <c r="O335" t="s">
        <v>30</v>
      </c>
      <c r="P335" t="s">
        <v>1382</v>
      </c>
      <c r="Q335" t="s">
        <v>41</v>
      </c>
      <c r="R335" t="s">
        <v>57</v>
      </c>
      <c r="T335" t="s">
        <v>62</v>
      </c>
      <c r="U335" t="s">
        <v>50</v>
      </c>
      <c r="W335" t="s">
        <v>1383</v>
      </c>
      <c r="X335" s="1">
        <v>45781</v>
      </c>
      <c r="Y335">
        <v>19009.25</v>
      </c>
    </row>
    <row r="336" spans="1:25" x14ac:dyDescent="0.25">
      <c r="A336" t="s">
        <v>1384</v>
      </c>
      <c r="B336" t="s">
        <v>1385</v>
      </c>
      <c r="C336" s="1">
        <v>45736</v>
      </c>
      <c r="D336" s="2">
        <v>0.26837962962962963</v>
      </c>
      <c r="E336">
        <v>10</v>
      </c>
      <c r="F336">
        <v>66369.2</v>
      </c>
      <c r="G336">
        <v>6710.93</v>
      </c>
      <c r="H336" t="s">
        <v>66</v>
      </c>
      <c r="I336" s="1">
        <v>45781</v>
      </c>
      <c r="J336" s="2">
        <v>0.59821759259259255</v>
      </c>
      <c r="K336" t="s">
        <v>30</v>
      </c>
      <c r="L336" t="s">
        <v>54</v>
      </c>
      <c r="M336" t="s">
        <v>28</v>
      </c>
      <c r="N336" t="s">
        <v>28</v>
      </c>
      <c r="O336" t="s">
        <v>28</v>
      </c>
      <c r="P336" t="s">
        <v>1386</v>
      </c>
      <c r="Q336" t="s">
        <v>41</v>
      </c>
      <c r="R336" t="s">
        <v>48</v>
      </c>
      <c r="T336" t="s">
        <v>62</v>
      </c>
      <c r="U336" t="s">
        <v>35</v>
      </c>
      <c r="W336" t="s">
        <v>1387</v>
      </c>
      <c r="X336" s="1">
        <v>45781</v>
      </c>
      <c r="Y336">
        <v>5036.37</v>
      </c>
    </row>
    <row r="337" spans="1:25" x14ac:dyDescent="0.25">
      <c r="A337" t="s">
        <v>1388</v>
      </c>
      <c r="B337" t="s">
        <v>1389</v>
      </c>
      <c r="C337" s="1">
        <v>45750</v>
      </c>
      <c r="D337" s="2">
        <v>0.16333333333333333</v>
      </c>
      <c r="E337">
        <v>6</v>
      </c>
      <c r="F337">
        <v>53985.45</v>
      </c>
      <c r="G337">
        <v>4940.24</v>
      </c>
      <c r="H337" t="s">
        <v>27</v>
      </c>
      <c r="I337" s="1">
        <v>45781</v>
      </c>
      <c r="J337" s="2">
        <v>1.6979166666666667E-2</v>
      </c>
      <c r="K337" t="s">
        <v>30</v>
      </c>
      <c r="L337" t="s">
        <v>29</v>
      </c>
      <c r="M337" t="s">
        <v>28</v>
      </c>
      <c r="N337" t="s">
        <v>28</v>
      </c>
      <c r="O337" t="s">
        <v>30</v>
      </c>
      <c r="P337" t="s">
        <v>1390</v>
      </c>
      <c r="Q337" t="s">
        <v>47</v>
      </c>
      <c r="R337" t="s">
        <v>48</v>
      </c>
      <c r="T337" t="s">
        <v>90</v>
      </c>
      <c r="U337" t="s">
        <v>77</v>
      </c>
      <c r="W337" t="s">
        <v>1391</v>
      </c>
      <c r="X337" s="1">
        <v>45781</v>
      </c>
      <c r="Y337">
        <v>10068.290000000001</v>
      </c>
    </row>
    <row r="338" spans="1:25" x14ac:dyDescent="0.25">
      <c r="A338" t="s">
        <v>1392</v>
      </c>
      <c r="B338" t="s">
        <v>1393</v>
      </c>
      <c r="C338" s="1">
        <v>45749</v>
      </c>
      <c r="D338" s="2">
        <v>0.39491898148148147</v>
      </c>
      <c r="E338">
        <v>6</v>
      </c>
      <c r="F338">
        <v>80443.839999999997</v>
      </c>
      <c r="G338">
        <v>8732.6200000000008</v>
      </c>
      <c r="H338" t="s">
        <v>66</v>
      </c>
      <c r="I338" s="1">
        <v>45781</v>
      </c>
      <c r="J338" s="2">
        <v>0.42497685185185186</v>
      </c>
      <c r="K338" t="s">
        <v>28</v>
      </c>
      <c r="L338" t="s">
        <v>29</v>
      </c>
      <c r="M338" t="s">
        <v>28</v>
      </c>
      <c r="N338" t="s">
        <v>30</v>
      </c>
      <c r="O338" t="s">
        <v>30</v>
      </c>
      <c r="P338" t="s">
        <v>1394</v>
      </c>
      <c r="Q338" t="s">
        <v>41</v>
      </c>
      <c r="R338" t="s">
        <v>48</v>
      </c>
      <c r="T338" t="s">
        <v>68</v>
      </c>
      <c r="U338" t="s">
        <v>35</v>
      </c>
      <c r="W338" t="s">
        <v>1395</v>
      </c>
      <c r="X338" s="1">
        <v>45781</v>
      </c>
      <c r="Y338">
        <v>4427.41</v>
      </c>
    </row>
    <row r="339" spans="1:25" x14ac:dyDescent="0.25">
      <c r="A339" t="s">
        <v>1396</v>
      </c>
      <c r="B339" t="s">
        <v>1397</v>
      </c>
      <c r="C339" s="1">
        <v>45638</v>
      </c>
      <c r="D339" s="2">
        <v>0.9465972222222222</v>
      </c>
      <c r="E339">
        <v>1</v>
      </c>
      <c r="F339">
        <v>45488.14</v>
      </c>
      <c r="G339">
        <v>1752.88</v>
      </c>
      <c r="H339" t="s">
        <v>66</v>
      </c>
      <c r="I339" s="1">
        <v>45781</v>
      </c>
      <c r="J339" s="2">
        <v>0.33508101851851851</v>
      </c>
      <c r="K339" t="s">
        <v>28</v>
      </c>
      <c r="L339" t="s">
        <v>29</v>
      </c>
      <c r="M339" t="s">
        <v>30</v>
      </c>
      <c r="N339" t="s">
        <v>30</v>
      </c>
      <c r="O339" t="s">
        <v>30</v>
      </c>
      <c r="P339" t="s">
        <v>1398</v>
      </c>
      <c r="Q339" t="s">
        <v>32</v>
      </c>
      <c r="R339" t="s">
        <v>42</v>
      </c>
      <c r="T339" t="s">
        <v>90</v>
      </c>
      <c r="U339" t="s">
        <v>35</v>
      </c>
      <c r="W339" t="s">
        <v>1399</v>
      </c>
      <c r="X339" s="1">
        <v>45781</v>
      </c>
      <c r="Y339">
        <v>10897.99</v>
      </c>
    </row>
    <row r="340" spans="1:25" x14ac:dyDescent="0.25">
      <c r="A340" t="s">
        <v>1400</v>
      </c>
      <c r="B340" t="s">
        <v>1401</v>
      </c>
      <c r="C340" s="1">
        <v>45527</v>
      </c>
      <c r="D340" s="2">
        <v>0.61571759259259262</v>
      </c>
      <c r="E340">
        <v>7</v>
      </c>
      <c r="F340">
        <v>11078.5</v>
      </c>
      <c r="G340">
        <v>9931.18</v>
      </c>
      <c r="H340" t="s">
        <v>39</v>
      </c>
      <c r="I340" s="1">
        <v>45781</v>
      </c>
      <c r="J340" s="2">
        <v>0.12694444444444444</v>
      </c>
      <c r="K340" t="s">
        <v>30</v>
      </c>
      <c r="L340" t="s">
        <v>29</v>
      </c>
      <c r="M340" t="s">
        <v>30</v>
      </c>
      <c r="N340" t="s">
        <v>30</v>
      </c>
      <c r="O340" t="s">
        <v>28</v>
      </c>
      <c r="P340" t="s">
        <v>1402</v>
      </c>
      <c r="Q340" t="s">
        <v>47</v>
      </c>
      <c r="R340" t="s">
        <v>48</v>
      </c>
      <c r="T340" t="s">
        <v>34</v>
      </c>
      <c r="U340" t="s">
        <v>77</v>
      </c>
      <c r="W340" t="s">
        <v>1403</v>
      </c>
      <c r="X340" s="1">
        <v>45781</v>
      </c>
      <c r="Y340">
        <v>6114.29</v>
      </c>
    </row>
    <row r="341" spans="1:25" x14ac:dyDescent="0.25">
      <c r="A341" t="s">
        <v>1404</v>
      </c>
      <c r="B341" t="s">
        <v>1405</v>
      </c>
      <c r="C341" s="1">
        <v>45714</v>
      </c>
      <c r="D341" s="2">
        <v>0.93057870370370366</v>
      </c>
      <c r="E341">
        <v>8</v>
      </c>
      <c r="F341">
        <v>89686.1</v>
      </c>
      <c r="G341">
        <v>1563.29</v>
      </c>
      <c r="H341" t="s">
        <v>39</v>
      </c>
      <c r="I341" s="1">
        <v>45781</v>
      </c>
      <c r="J341" s="2">
        <v>0.24047453703703703</v>
      </c>
      <c r="K341" t="s">
        <v>28</v>
      </c>
      <c r="L341" t="s">
        <v>54</v>
      </c>
      <c r="M341" t="s">
        <v>30</v>
      </c>
      <c r="N341" t="s">
        <v>28</v>
      </c>
      <c r="O341" t="s">
        <v>28</v>
      </c>
      <c r="P341" t="s">
        <v>1406</v>
      </c>
      <c r="Q341" t="s">
        <v>32</v>
      </c>
      <c r="R341" t="s">
        <v>57</v>
      </c>
      <c r="T341" t="s">
        <v>49</v>
      </c>
      <c r="U341" t="s">
        <v>57</v>
      </c>
      <c r="W341" t="s">
        <v>1407</v>
      </c>
      <c r="X341" s="1">
        <v>45781</v>
      </c>
      <c r="Y341">
        <v>4823.3100000000004</v>
      </c>
    </row>
    <row r="342" spans="1:25" x14ac:dyDescent="0.25">
      <c r="A342" t="s">
        <v>1408</v>
      </c>
      <c r="B342" t="s">
        <v>1409</v>
      </c>
      <c r="C342" s="1">
        <v>45477</v>
      </c>
      <c r="D342" s="2">
        <v>0.2565972222222222</v>
      </c>
      <c r="E342">
        <v>5</v>
      </c>
      <c r="F342">
        <v>21847.42</v>
      </c>
      <c r="G342">
        <v>5603.53</v>
      </c>
      <c r="H342" t="s">
        <v>49</v>
      </c>
      <c r="I342" s="1">
        <v>45781</v>
      </c>
      <c r="J342" s="2">
        <v>0.37496527777777777</v>
      </c>
      <c r="K342" t="s">
        <v>28</v>
      </c>
      <c r="L342" t="s">
        <v>29</v>
      </c>
      <c r="M342" t="s">
        <v>30</v>
      </c>
      <c r="N342" t="s">
        <v>30</v>
      </c>
      <c r="O342" t="s">
        <v>30</v>
      </c>
      <c r="P342" t="s">
        <v>1410</v>
      </c>
      <c r="Q342" t="s">
        <v>41</v>
      </c>
      <c r="R342" t="s">
        <v>48</v>
      </c>
      <c r="T342" t="s">
        <v>90</v>
      </c>
      <c r="U342" t="s">
        <v>50</v>
      </c>
      <c r="W342" t="s">
        <v>1411</v>
      </c>
      <c r="X342" s="1">
        <v>45781</v>
      </c>
      <c r="Y342">
        <v>688.96</v>
      </c>
    </row>
    <row r="343" spans="1:25" x14ac:dyDescent="0.25">
      <c r="A343" t="s">
        <v>1412</v>
      </c>
      <c r="B343" t="s">
        <v>1413</v>
      </c>
      <c r="C343" s="1">
        <v>45488</v>
      </c>
      <c r="D343" s="2">
        <v>0.1037037037037037</v>
      </c>
      <c r="E343">
        <v>3</v>
      </c>
      <c r="F343">
        <v>24601.69</v>
      </c>
      <c r="G343">
        <v>6427.27</v>
      </c>
      <c r="H343" t="s">
        <v>66</v>
      </c>
      <c r="I343" s="1">
        <v>45781</v>
      </c>
      <c r="J343" s="2">
        <v>0.28280092592592593</v>
      </c>
      <c r="K343" t="s">
        <v>30</v>
      </c>
      <c r="L343" t="s">
        <v>29</v>
      </c>
      <c r="M343" t="s">
        <v>28</v>
      </c>
      <c r="N343" t="s">
        <v>30</v>
      </c>
      <c r="O343" t="s">
        <v>28</v>
      </c>
      <c r="P343" t="s">
        <v>1414</v>
      </c>
      <c r="Q343" t="s">
        <v>41</v>
      </c>
      <c r="R343" t="s">
        <v>57</v>
      </c>
      <c r="T343" t="s">
        <v>34</v>
      </c>
      <c r="U343" t="s">
        <v>35</v>
      </c>
      <c r="W343" t="s">
        <v>1415</v>
      </c>
      <c r="X343" s="1">
        <v>45781</v>
      </c>
      <c r="Y343">
        <v>14914.81</v>
      </c>
    </row>
    <row r="344" spans="1:25" x14ac:dyDescent="0.25">
      <c r="A344" t="s">
        <v>1416</v>
      </c>
      <c r="B344" t="s">
        <v>1417</v>
      </c>
      <c r="C344" s="1">
        <v>45749</v>
      </c>
      <c r="D344" s="2">
        <v>0.66660879629629632</v>
      </c>
      <c r="E344">
        <v>9</v>
      </c>
      <c r="F344">
        <v>15466.39</v>
      </c>
      <c r="G344">
        <v>2897.5</v>
      </c>
      <c r="H344" t="s">
        <v>66</v>
      </c>
      <c r="I344" s="1">
        <v>45781</v>
      </c>
      <c r="J344" s="2">
        <v>0.47824074074074074</v>
      </c>
      <c r="K344" t="s">
        <v>28</v>
      </c>
      <c r="L344" t="s">
        <v>54</v>
      </c>
      <c r="M344" t="s">
        <v>28</v>
      </c>
      <c r="N344" t="s">
        <v>30</v>
      </c>
      <c r="O344" t="s">
        <v>28</v>
      </c>
      <c r="P344" t="s">
        <v>1418</v>
      </c>
      <c r="Q344" t="s">
        <v>41</v>
      </c>
      <c r="R344" t="s">
        <v>57</v>
      </c>
      <c r="T344" t="s">
        <v>68</v>
      </c>
      <c r="U344" t="s">
        <v>35</v>
      </c>
      <c r="W344" t="s">
        <v>1419</v>
      </c>
      <c r="X344" s="1">
        <v>45781</v>
      </c>
      <c r="Y344">
        <v>124.93</v>
      </c>
    </row>
    <row r="345" spans="1:25" x14ac:dyDescent="0.25">
      <c r="A345" t="s">
        <v>1420</v>
      </c>
      <c r="B345" t="s">
        <v>1421</v>
      </c>
      <c r="C345" s="1">
        <v>45771</v>
      </c>
      <c r="D345" s="2">
        <v>0.31012731481481481</v>
      </c>
      <c r="E345">
        <v>1</v>
      </c>
      <c r="F345">
        <v>30500.66</v>
      </c>
      <c r="G345">
        <v>4129.12</v>
      </c>
      <c r="H345" t="s">
        <v>49</v>
      </c>
      <c r="I345" s="1">
        <v>45781</v>
      </c>
      <c r="J345" s="2">
        <v>0.41399305555555554</v>
      </c>
      <c r="K345" t="s">
        <v>28</v>
      </c>
      <c r="L345" t="s">
        <v>54</v>
      </c>
      <c r="M345" t="s">
        <v>28</v>
      </c>
      <c r="N345" t="s">
        <v>30</v>
      </c>
      <c r="O345" t="s">
        <v>30</v>
      </c>
      <c r="P345" t="s">
        <v>1422</v>
      </c>
      <c r="Q345" t="s">
        <v>32</v>
      </c>
      <c r="R345" t="s">
        <v>42</v>
      </c>
      <c r="T345" t="s">
        <v>49</v>
      </c>
      <c r="U345" t="s">
        <v>77</v>
      </c>
      <c r="W345" t="s">
        <v>1423</v>
      </c>
      <c r="X345" s="1">
        <v>45781</v>
      </c>
      <c r="Y345">
        <v>3941.77</v>
      </c>
    </row>
    <row r="346" spans="1:25" x14ac:dyDescent="0.25">
      <c r="A346" t="s">
        <v>1424</v>
      </c>
      <c r="B346" t="s">
        <v>1425</v>
      </c>
      <c r="C346" s="1">
        <v>45604</v>
      </c>
      <c r="D346" s="2">
        <v>0.25737268518518519</v>
      </c>
      <c r="E346">
        <v>1</v>
      </c>
      <c r="F346">
        <v>19782.32</v>
      </c>
      <c r="G346">
        <v>1341.95</v>
      </c>
      <c r="H346" t="s">
        <v>27</v>
      </c>
      <c r="I346" s="1">
        <v>45781</v>
      </c>
      <c r="J346" s="2">
        <v>0.29480324074074077</v>
      </c>
      <c r="K346" t="s">
        <v>28</v>
      </c>
      <c r="L346" t="s">
        <v>29</v>
      </c>
      <c r="M346" t="s">
        <v>28</v>
      </c>
      <c r="N346" t="s">
        <v>28</v>
      </c>
      <c r="O346" t="s">
        <v>28</v>
      </c>
      <c r="P346" t="s">
        <v>1426</v>
      </c>
      <c r="Q346" t="s">
        <v>41</v>
      </c>
      <c r="R346" t="s">
        <v>48</v>
      </c>
      <c r="T346" t="s">
        <v>62</v>
      </c>
      <c r="U346" t="s">
        <v>77</v>
      </c>
      <c r="W346" t="s">
        <v>1427</v>
      </c>
      <c r="X346" s="1">
        <v>45781</v>
      </c>
      <c r="Y346">
        <v>4085.94</v>
      </c>
    </row>
    <row r="347" spans="1:25" x14ac:dyDescent="0.25">
      <c r="A347" t="s">
        <v>1428</v>
      </c>
      <c r="B347" t="s">
        <v>1429</v>
      </c>
      <c r="C347" s="1">
        <v>45539</v>
      </c>
      <c r="D347" s="2">
        <v>4.5590277777777778E-2</v>
      </c>
      <c r="E347">
        <v>4</v>
      </c>
      <c r="F347">
        <v>85810.1</v>
      </c>
      <c r="G347">
        <v>6.01</v>
      </c>
      <c r="H347" t="s">
        <v>27</v>
      </c>
      <c r="I347" s="1">
        <v>45781</v>
      </c>
      <c r="J347" s="2">
        <v>0.88641203703703708</v>
      </c>
      <c r="K347" t="s">
        <v>28</v>
      </c>
      <c r="L347" t="s">
        <v>29</v>
      </c>
      <c r="M347" t="s">
        <v>30</v>
      </c>
      <c r="N347" t="s">
        <v>28</v>
      </c>
      <c r="O347" t="s">
        <v>30</v>
      </c>
      <c r="P347" t="s">
        <v>1430</v>
      </c>
      <c r="Q347" t="s">
        <v>47</v>
      </c>
      <c r="R347" t="s">
        <v>48</v>
      </c>
      <c r="T347" t="s">
        <v>49</v>
      </c>
      <c r="U347" t="s">
        <v>50</v>
      </c>
      <c r="W347" t="s">
        <v>1431</v>
      </c>
      <c r="X347" s="1">
        <v>45781</v>
      </c>
      <c r="Y347">
        <v>19591.189999999999</v>
      </c>
    </row>
    <row r="348" spans="1:25" x14ac:dyDescent="0.25">
      <c r="A348" t="s">
        <v>1432</v>
      </c>
      <c r="B348" t="s">
        <v>1433</v>
      </c>
      <c r="C348" s="1">
        <v>45717</v>
      </c>
      <c r="D348" s="2">
        <v>0.83005787037037038</v>
      </c>
      <c r="E348">
        <v>2</v>
      </c>
      <c r="F348">
        <v>13168.71</v>
      </c>
      <c r="G348">
        <v>793.1</v>
      </c>
      <c r="H348" t="s">
        <v>27</v>
      </c>
      <c r="I348" s="1">
        <v>45781</v>
      </c>
      <c r="J348" s="2">
        <v>0.77662037037037035</v>
      </c>
      <c r="K348" t="s">
        <v>28</v>
      </c>
      <c r="L348" t="s">
        <v>29</v>
      </c>
      <c r="M348" t="s">
        <v>28</v>
      </c>
      <c r="N348" t="s">
        <v>28</v>
      </c>
      <c r="O348" t="s">
        <v>30</v>
      </c>
      <c r="P348" t="s">
        <v>1434</v>
      </c>
      <c r="Q348" t="s">
        <v>47</v>
      </c>
      <c r="R348" t="s">
        <v>48</v>
      </c>
      <c r="T348" t="s">
        <v>62</v>
      </c>
      <c r="U348" t="s">
        <v>50</v>
      </c>
      <c r="W348" t="s">
        <v>1435</v>
      </c>
      <c r="X348" s="1">
        <v>45781</v>
      </c>
      <c r="Y348">
        <v>6640.83</v>
      </c>
    </row>
    <row r="349" spans="1:25" x14ac:dyDescent="0.25">
      <c r="A349" t="s">
        <v>1436</v>
      </c>
      <c r="B349" t="s">
        <v>1437</v>
      </c>
      <c r="C349" s="1">
        <v>45694</v>
      </c>
      <c r="D349" s="2">
        <v>0.11688657407407407</v>
      </c>
      <c r="E349">
        <v>4</v>
      </c>
      <c r="F349">
        <v>62910.81</v>
      </c>
      <c r="G349">
        <v>7983.41</v>
      </c>
      <c r="H349" t="s">
        <v>66</v>
      </c>
      <c r="I349" s="1">
        <v>45781</v>
      </c>
      <c r="J349" s="2">
        <v>0.37148148148148147</v>
      </c>
      <c r="K349" t="s">
        <v>30</v>
      </c>
      <c r="L349" t="s">
        <v>54</v>
      </c>
      <c r="M349" t="s">
        <v>30</v>
      </c>
      <c r="N349" t="s">
        <v>30</v>
      </c>
      <c r="O349" t="s">
        <v>30</v>
      </c>
      <c r="P349" t="s">
        <v>1438</v>
      </c>
      <c r="Q349" t="s">
        <v>47</v>
      </c>
      <c r="R349" t="s">
        <v>42</v>
      </c>
      <c r="T349" t="s">
        <v>90</v>
      </c>
      <c r="U349" t="s">
        <v>50</v>
      </c>
      <c r="W349" t="s">
        <v>1439</v>
      </c>
      <c r="X349" s="1">
        <v>45781</v>
      </c>
      <c r="Y349">
        <v>15076.64</v>
      </c>
    </row>
    <row r="350" spans="1:25" x14ac:dyDescent="0.25">
      <c r="A350" t="s">
        <v>1440</v>
      </c>
      <c r="B350" t="s">
        <v>1441</v>
      </c>
      <c r="C350" s="1">
        <v>45687</v>
      </c>
      <c r="D350" s="2">
        <v>0.69526620370370373</v>
      </c>
      <c r="E350">
        <v>8</v>
      </c>
      <c r="F350">
        <v>2700.77</v>
      </c>
      <c r="G350">
        <v>137.76</v>
      </c>
      <c r="H350" t="s">
        <v>27</v>
      </c>
      <c r="I350" s="1">
        <v>45781</v>
      </c>
      <c r="J350" s="2">
        <v>0.11393518518518518</v>
      </c>
      <c r="K350" t="s">
        <v>30</v>
      </c>
      <c r="L350" t="s">
        <v>29</v>
      </c>
      <c r="M350" t="s">
        <v>30</v>
      </c>
      <c r="N350" t="s">
        <v>30</v>
      </c>
      <c r="O350" t="s">
        <v>28</v>
      </c>
      <c r="P350" t="s">
        <v>1442</v>
      </c>
      <c r="Q350" t="s">
        <v>32</v>
      </c>
      <c r="R350" t="s">
        <v>48</v>
      </c>
      <c r="T350" t="s">
        <v>62</v>
      </c>
      <c r="U350" t="s">
        <v>57</v>
      </c>
      <c r="W350" t="s">
        <v>1443</v>
      </c>
      <c r="X350" s="1">
        <v>45781</v>
      </c>
      <c r="Y350">
        <v>12626.13</v>
      </c>
    </row>
    <row r="351" spans="1:25" x14ac:dyDescent="0.25">
      <c r="A351" t="s">
        <v>1444</v>
      </c>
      <c r="B351" t="s">
        <v>1445</v>
      </c>
      <c r="C351" s="1">
        <v>45421</v>
      </c>
      <c r="D351" s="2">
        <v>0.18309027777777778</v>
      </c>
      <c r="E351">
        <v>4</v>
      </c>
      <c r="F351">
        <v>71273.240000000005</v>
      </c>
      <c r="G351">
        <v>3387.55</v>
      </c>
      <c r="H351" t="s">
        <v>39</v>
      </c>
      <c r="I351" s="1">
        <v>45781</v>
      </c>
      <c r="J351" s="2">
        <v>0.41552083333333334</v>
      </c>
      <c r="K351" t="s">
        <v>30</v>
      </c>
      <c r="L351" t="s">
        <v>29</v>
      </c>
      <c r="M351" t="s">
        <v>30</v>
      </c>
      <c r="N351" t="s">
        <v>30</v>
      </c>
      <c r="O351" t="s">
        <v>30</v>
      </c>
      <c r="P351" t="s">
        <v>1446</v>
      </c>
      <c r="Q351" t="s">
        <v>47</v>
      </c>
      <c r="R351" t="s">
        <v>42</v>
      </c>
      <c r="T351" t="s">
        <v>90</v>
      </c>
      <c r="U351" t="s">
        <v>50</v>
      </c>
      <c r="W351" t="s">
        <v>1447</v>
      </c>
      <c r="X351" s="1">
        <v>45781</v>
      </c>
      <c r="Y351">
        <v>7359.49</v>
      </c>
    </row>
    <row r="352" spans="1:25" x14ac:dyDescent="0.25">
      <c r="A352" t="s">
        <v>1448</v>
      </c>
      <c r="B352" t="s">
        <v>1449</v>
      </c>
      <c r="C352" s="1">
        <v>45772</v>
      </c>
      <c r="D352" s="2">
        <v>0.7555439814814815</v>
      </c>
      <c r="E352">
        <v>6</v>
      </c>
      <c r="F352">
        <v>32710.720000000001</v>
      </c>
      <c r="G352">
        <v>8799.24</v>
      </c>
      <c r="H352" t="s">
        <v>66</v>
      </c>
      <c r="I352" s="1">
        <v>45781</v>
      </c>
      <c r="J352" s="2">
        <v>0.68442129629629633</v>
      </c>
      <c r="K352" t="s">
        <v>28</v>
      </c>
      <c r="L352" t="s">
        <v>29</v>
      </c>
      <c r="M352" t="s">
        <v>30</v>
      </c>
      <c r="N352" t="s">
        <v>30</v>
      </c>
      <c r="O352" t="s">
        <v>28</v>
      </c>
      <c r="P352" t="s">
        <v>1450</v>
      </c>
      <c r="Q352" t="s">
        <v>41</v>
      </c>
      <c r="R352" t="s">
        <v>57</v>
      </c>
      <c r="T352" t="s">
        <v>49</v>
      </c>
      <c r="U352" t="s">
        <v>50</v>
      </c>
      <c r="W352" t="s">
        <v>1451</v>
      </c>
      <c r="X352" s="1">
        <v>45781</v>
      </c>
      <c r="Y352">
        <v>7296.94</v>
      </c>
    </row>
    <row r="353" spans="1:25" x14ac:dyDescent="0.25">
      <c r="A353" t="s">
        <v>1452</v>
      </c>
      <c r="B353" t="s">
        <v>1453</v>
      </c>
      <c r="C353" s="1">
        <v>45702</v>
      </c>
      <c r="D353" s="2">
        <v>0.6774189814814815</v>
      </c>
      <c r="E353">
        <v>1</v>
      </c>
      <c r="F353">
        <v>71852.08</v>
      </c>
      <c r="G353">
        <v>684.44</v>
      </c>
      <c r="H353" t="s">
        <v>66</v>
      </c>
      <c r="I353" s="1">
        <v>45781</v>
      </c>
      <c r="J353" s="2">
        <v>0.9977314814814815</v>
      </c>
      <c r="K353" t="s">
        <v>28</v>
      </c>
      <c r="L353" t="s">
        <v>54</v>
      </c>
      <c r="M353" t="s">
        <v>28</v>
      </c>
      <c r="N353" t="s">
        <v>30</v>
      </c>
      <c r="O353" t="s">
        <v>28</v>
      </c>
      <c r="P353" t="s">
        <v>1454</v>
      </c>
      <c r="Q353" t="s">
        <v>56</v>
      </c>
      <c r="R353" t="s">
        <v>48</v>
      </c>
      <c r="T353" t="s">
        <v>68</v>
      </c>
      <c r="U353" t="s">
        <v>50</v>
      </c>
      <c r="W353" t="s">
        <v>1455</v>
      </c>
      <c r="X353" s="1">
        <v>45781</v>
      </c>
      <c r="Y353">
        <v>1161.53</v>
      </c>
    </row>
    <row r="354" spans="1:25" x14ac:dyDescent="0.25">
      <c r="A354" t="s">
        <v>1456</v>
      </c>
      <c r="B354" t="s">
        <v>1457</v>
      </c>
      <c r="C354" s="1">
        <v>45757</v>
      </c>
      <c r="D354" s="2">
        <v>0.94016203703703705</v>
      </c>
      <c r="E354">
        <v>2</v>
      </c>
      <c r="F354">
        <v>75549.72</v>
      </c>
      <c r="G354">
        <v>8679.9500000000007</v>
      </c>
      <c r="H354" t="s">
        <v>66</v>
      </c>
      <c r="I354" s="1">
        <v>45781</v>
      </c>
      <c r="J354" s="2">
        <v>1.6493055555555556E-2</v>
      </c>
      <c r="K354" t="s">
        <v>30</v>
      </c>
      <c r="L354" t="s">
        <v>54</v>
      </c>
      <c r="M354" t="s">
        <v>30</v>
      </c>
      <c r="N354" t="s">
        <v>28</v>
      </c>
      <c r="O354" t="s">
        <v>28</v>
      </c>
      <c r="P354" t="s">
        <v>1458</v>
      </c>
      <c r="Q354" t="s">
        <v>47</v>
      </c>
      <c r="R354" t="s">
        <v>42</v>
      </c>
      <c r="T354" t="s">
        <v>68</v>
      </c>
      <c r="U354" t="s">
        <v>50</v>
      </c>
      <c r="W354" t="s">
        <v>1459</v>
      </c>
      <c r="X354" s="1">
        <v>45781</v>
      </c>
      <c r="Y354">
        <v>7186.93</v>
      </c>
    </row>
    <row r="355" spans="1:25" x14ac:dyDescent="0.25">
      <c r="A355" t="s">
        <v>1460</v>
      </c>
      <c r="B355" t="s">
        <v>1461</v>
      </c>
      <c r="C355" s="1">
        <v>45722</v>
      </c>
      <c r="D355" s="2">
        <v>5.5856481481481479E-2</v>
      </c>
      <c r="E355">
        <v>7</v>
      </c>
      <c r="F355">
        <v>14303.68</v>
      </c>
      <c r="G355">
        <v>624.99</v>
      </c>
      <c r="H355" t="s">
        <v>49</v>
      </c>
      <c r="I355" s="1">
        <v>45781</v>
      </c>
      <c r="J355" s="2">
        <v>0.73853009259259261</v>
      </c>
      <c r="K355" t="s">
        <v>30</v>
      </c>
      <c r="L355" t="s">
        <v>29</v>
      </c>
      <c r="M355" t="s">
        <v>30</v>
      </c>
      <c r="N355" t="s">
        <v>28</v>
      </c>
      <c r="O355" t="s">
        <v>28</v>
      </c>
      <c r="P355" t="s">
        <v>1462</v>
      </c>
      <c r="Q355" t="s">
        <v>56</v>
      </c>
      <c r="R355" t="s">
        <v>57</v>
      </c>
      <c r="T355" t="s">
        <v>62</v>
      </c>
      <c r="U355" t="s">
        <v>77</v>
      </c>
      <c r="W355" t="s">
        <v>1463</v>
      </c>
      <c r="X355" s="1">
        <v>45781</v>
      </c>
      <c r="Y355">
        <v>12897.25</v>
      </c>
    </row>
    <row r="356" spans="1:25" x14ac:dyDescent="0.25">
      <c r="A356" t="s">
        <v>1464</v>
      </c>
      <c r="B356" t="s">
        <v>1465</v>
      </c>
      <c r="C356" s="1">
        <v>45612</v>
      </c>
      <c r="D356" s="2">
        <v>0.89675925925925926</v>
      </c>
      <c r="E356">
        <v>9</v>
      </c>
      <c r="F356">
        <v>27525.15</v>
      </c>
      <c r="G356">
        <v>8461.5499999999993</v>
      </c>
      <c r="H356" t="s">
        <v>66</v>
      </c>
      <c r="I356" s="1">
        <v>45781</v>
      </c>
      <c r="J356" s="2">
        <v>0.41524305555555557</v>
      </c>
      <c r="K356" t="s">
        <v>28</v>
      </c>
      <c r="L356" t="s">
        <v>29</v>
      </c>
      <c r="M356" t="s">
        <v>30</v>
      </c>
      <c r="N356" t="s">
        <v>28</v>
      </c>
      <c r="O356" t="s">
        <v>30</v>
      </c>
      <c r="P356" t="s">
        <v>1466</v>
      </c>
      <c r="Q356" t="s">
        <v>56</v>
      </c>
      <c r="R356" t="s">
        <v>57</v>
      </c>
      <c r="T356" t="s">
        <v>90</v>
      </c>
      <c r="U356" t="s">
        <v>57</v>
      </c>
      <c r="W356" t="s">
        <v>1467</v>
      </c>
      <c r="X356" s="1">
        <v>45781</v>
      </c>
      <c r="Y356">
        <v>18215.96</v>
      </c>
    </row>
    <row r="357" spans="1:25" x14ac:dyDescent="0.25">
      <c r="A357" t="s">
        <v>1468</v>
      </c>
      <c r="B357" t="s">
        <v>1469</v>
      </c>
      <c r="C357" s="1">
        <v>45447</v>
      </c>
      <c r="D357" s="2">
        <v>0.43797453703703704</v>
      </c>
      <c r="E357">
        <v>1</v>
      </c>
      <c r="F357">
        <v>51253.37</v>
      </c>
      <c r="G357">
        <v>4682.42</v>
      </c>
      <c r="H357" t="s">
        <v>49</v>
      </c>
      <c r="I357" s="1">
        <v>45781</v>
      </c>
      <c r="J357" s="2">
        <v>0.40707175925925926</v>
      </c>
      <c r="K357" t="s">
        <v>28</v>
      </c>
      <c r="L357" t="s">
        <v>29</v>
      </c>
      <c r="M357" t="s">
        <v>30</v>
      </c>
      <c r="N357" t="s">
        <v>30</v>
      </c>
      <c r="O357" t="s">
        <v>30</v>
      </c>
      <c r="P357" t="s">
        <v>1470</v>
      </c>
      <c r="Q357" t="s">
        <v>47</v>
      </c>
      <c r="R357" t="s">
        <v>48</v>
      </c>
      <c r="T357" t="s">
        <v>62</v>
      </c>
      <c r="U357" t="s">
        <v>35</v>
      </c>
      <c r="W357" t="s">
        <v>1471</v>
      </c>
      <c r="X357" s="1">
        <v>45781</v>
      </c>
      <c r="Y357">
        <v>2020.34</v>
      </c>
    </row>
    <row r="358" spans="1:25" x14ac:dyDescent="0.25">
      <c r="A358" t="s">
        <v>1472</v>
      </c>
      <c r="B358" t="s">
        <v>1473</v>
      </c>
      <c r="C358" s="1">
        <v>45639</v>
      </c>
      <c r="D358" s="2">
        <v>0.68598379629629624</v>
      </c>
      <c r="E358">
        <v>5</v>
      </c>
      <c r="F358">
        <v>68415.820000000007</v>
      </c>
      <c r="G358">
        <v>7507.56</v>
      </c>
      <c r="H358" t="s">
        <v>49</v>
      </c>
      <c r="I358" s="1">
        <v>45781</v>
      </c>
      <c r="J358" s="2">
        <v>5.078703703703704E-2</v>
      </c>
      <c r="K358" t="s">
        <v>28</v>
      </c>
      <c r="L358" t="s">
        <v>29</v>
      </c>
      <c r="M358" t="s">
        <v>30</v>
      </c>
      <c r="N358" t="s">
        <v>28</v>
      </c>
      <c r="O358" t="s">
        <v>30</v>
      </c>
      <c r="P358" t="s">
        <v>1474</v>
      </c>
      <c r="Q358" t="s">
        <v>56</v>
      </c>
      <c r="R358" t="s">
        <v>42</v>
      </c>
      <c r="T358" t="s">
        <v>90</v>
      </c>
      <c r="U358" t="s">
        <v>50</v>
      </c>
      <c r="W358" t="s">
        <v>1475</v>
      </c>
      <c r="X358" s="1">
        <v>45781</v>
      </c>
      <c r="Y358">
        <v>5893.39</v>
      </c>
    </row>
    <row r="359" spans="1:25" x14ac:dyDescent="0.25">
      <c r="A359" t="s">
        <v>1476</v>
      </c>
      <c r="B359" t="s">
        <v>1477</v>
      </c>
      <c r="C359" s="1">
        <v>45448</v>
      </c>
      <c r="D359" s="2">
        <v>0.46803240740740742</v>
      </c>
      <c r="E359">
        <v>5</v>
      </c>
      <c r="F359">
        <v>15648.42</v>
      </c>
      <c r="G359">
        <v>6644.61</v>
      </c>
      <c r="H359" t="s">
        <v>39</v>
      </c>
      <c r="I359" s="1">
        <v>45781</v>
      </c>
      <c r="J359" s="2">
        <v>0.23829861111111111</v>
      </c>
      <c r="K359" t="s">
        <v>28</v>
      </c>
      <c r="L359" t="s">
        <v>29</v>
      </c>
      <c r="M359" t="s">
        <v>28</v>
      </c>
      <c r="N359" t="s">
        <v>30</v>
      </c>
      <c r="O359" t="s">
        <v>30</v>
      </c>
      <c r="P359" t="s">
        <v>1478</v>
      </c>
      <c r="Q359" t="s">
        <v>56</v>
      </c>
      <c r="R359" t="s">
        <v>48</v>
      </c>
      <c r="T359" t="s">
        <v>68</v>
      </c>
      <c r="U359" t="s">
        <v>77</v>
      </c>
      <c r="W359" t="s">
        <v>1479</v>
      </c>
      <c r="X359" s="1">
        <v>45781</v>
      </c>
      <c r="Y359">
        <v>3263.88</v>
      </c>
    </row>
    <row r="360" spans="1:25" x14ac:dyDescent="0.25">
      <c r="A360" t="s">
        <v>1480</v>
      </c>
      <c r="B360" t="s">
        <v>1481</v>
      </c>
      <c r="C360" s="1">
        <v>45447</v>
      </c>
      <c r="D360" s="2">
        <v>0.48143518518518519</v>
      </c>
      <c r="E360">
        <v>9</v>
      </c>
      <c r="F360">
        <v>65049.53</v>
      </c>
      <c r="G360">
        <v>4554.72</v>
      </c>
      <c r="H360" t="s">
        <v>27</v>
      </c>
      <c r="I360" s="1">
        <v>45781</v>
      </c>
      <c r="J360" s="2">
        <v>0.30212962962962964</v>
      </c>
      <c r="K360" t="s">
        <v>28</v>
      </c>
      <c r="L360" t="s">
        <v>29</v>
      </c>
      <c r="M360" t="s">
        <v>28</v>
      </c>
      <c r="N360" t="s">
        <v>28</v>
      </c>
      <c r="O360" t="s">
        <v>30</v>
      </c>
      <c r="P360" t="s">
        <v>1482</v>
      </c>
      <c r="Q360" t="s">
        <v>56</v>
      </c>
      <c r="R360" t="s">
        <v>42</v>
      </c>
      <c r="T360" t="s">
        <v>68</v>
      </c>
      <c r="U360" t="s">
        <v>35</v>
      </c>
      <c r="W360" t="s">
        <v>1483</v>
      </c>
      <c r="X360" s="1">
        <v>45781</v>
      </c>
      <c r="Y360">
        <v>14775.13</v>
      </c>
    </row>
    <row r="361" spans="1:25" x14ac:dyDescent="0.25">
      <c r="A361" t="s">
        <v>1484</v>
      </c>
      <c r="B361" t="s">
        <v>1485</v>
      </c>
      <c r="C361" s="1">
        <v>45523</v>
      </c>
      <c r="D361" s="2">
        <v>0.26481481481481484</v>
      </c>
      <c r="E361">
        <v>7</v>
      </c>
      <c r="F361">
        <v>55315.5</v>
      </c>
      <c r="G361">
        <v>8072.14</v>
      </c>
      <c r="H361" t="s">
        <v>66</v>
      </c>
      <c r="I361" s="1">
        <v>45781</v>
      </c>
      <c r="J361" s="2">
        <v>0.21180555555555555</v>
      </c>
      <c r="K361" t="s">
        <v>30</v>
      </c>
      <c r="L361" t="s">
        <v>29</v>
      </c>
      <c r="M361" t="s">
        <v>30</v>
      </c>
      <c r="N361" t="s">
        <v>28</v>
      </c>
      <c r="O361" t="s">
        <v>28</v>
      </c>
      <c r="P361" t="s">
        <v>1486</v>
      </c>
      <c r="Q361" t="s">
        <v>41</v>
      </c>
      <c r="R361" t="s">
        <v>48</v>
      </c>
      <c r="T361" t="s">
        <v>34</v>
      </c>
      <c r="U361" t="s">
        <v>57</v>
      </c>
      <c r="W361" t="s">
        <v>1487</v>
      </c>
      <c r="X361" s="1">
        <v>45781</v>
      </c>
      <c r="Y361">
        <v>9246.6299999999992</v>
      </c>
    </row>
    <row r="362" spans="1:25" x14ac:dyDescent="0.25">
      <c r="A362" t="s">
        <v>1488</v>
      </c>
      <c r="B362" t="s">
        <v>1489</v>
      </c>
      <c r="C362" s="1">
        <v>45597</v>
      </c>
      <c r="D362" s="2">
        <v>0.58598379629629627</v>
      </c>
      <c r="E362">
        <v>1</v>
      </c>
      <c r="F362">
        <v>59268.88</v>
      </c>
      <c r="G362">
        <v>5211.29</v>
      </c>
      <c r="H362" t="s">
        <v>66</v>
      </c>
      <c r="I362" s="1">
        <v>45781</v>
      </c>
      <c r="J362" s="2">
        <v>0.50300925925925921</v>
      </c>
      <c r="K362" t="s">
        <v>28</v>
      </c>
      <c r="L362" t="s">
        <v>54</v>
      </c>
      <c r="M362" t="s">
        <v>28</v>
      </c>
      <c r="N362" t="s">
        <v>28</v>
      </c>
      <c r="O362" t="s">
        <v>28</v>
      </c>
      <c r="P362" t="s">
        <v>1490</v>
      </c>
      <c r="Q362" t="s">
        <v>41</v>
      </c>
      <c r="R362" t="s">
        <v>48</v>
      </c>
      <c r="T362" t="s">
        <v>62</v>
      </c>
      <c r="U362" t="s">
        <v>35</v>
      </c>
      <c r="W362" t="s">
        <v>1491</v>
      </c>
      <c r="X362" s="1">
        <v>45781</v>
      </c>
      <c r="Y362">
        <v>942.3</v>
      </c>
    </row>
    <row r="363" spans="1:25" x14ac:dyDescent="0.25">
      <c r="A363" t="s">
        <v>1492</v>
      </c>
      <c r="B363" t="s">
        <v>1493</v>
      </c>
      <c r="C363" s="1">
        <v>45679</v>
      </c>
      <c r="D363" s="2">
        <v>0.51886574074074077</v>
      </c>
      <c r="E363">
        <v>4</v>
      </c>
      <c r="F363">
        <v>60126.85</v>
      </c>
      <c r="G363">
        <v>1393.38</v>
      </c>
      <c r="H363" t="s">
        <v>49</v>
      </c>
      <c r="I363" s="1">
        <v>45781</v>
      </c>
      <c r="J363" s="2">
        <v>0.87741898148148145</v>
      </c>
      <c r="K363" t="s">
        <v>30</v>
      </c>
      <c r="L363" t="s">
        <v>54</v>
      </c>
      <c r="M363" t="s">
        <v>28</v>
      </c>
      <c r="N363" t="s">
        <v>28</v>
      </c>
      <c r="O363" t="s">
        <v>30</v>
      </c>
      <c r="P363" t="s">
        <v>1494</v>
      </c>
      <c r="Q363" t="s">
        <v>56</v>
      </c>
      <c r="R363" t="s">
        <v>48</v>
      </c>
      <c r="T363" t="s">
        <v>62</v>
      </c>
      <c r="U363" t="s">
        <v>50</v>
      </c>
      <c r="W363" t="s">
        <v>1495</v>
      </c>
      <c r="X363" s="1">
        <v>45781</v>
      </c>
      <c r="Y363">
        <v>12437.23</v>
      </c>
    </row>
    <row r="364" spans="1:25" x14ac:dyDescent="0.25">
      <c r="A364" t="s">
        <v>1496</v>
      </c>
      <c r="B364" t="s">
        <v>1497</v>
      </c>
      <c r="C364" s="1">
        <v>45521</v>
      </c>
      <c r="D364" s="2">
        <v>0.56760416666666669</v>
      </c>
      <c r="E364">
        <v>7</v>
      </c>
      <c r="F364">
        <v>52896.98</v>
      </c>
      <c r="G364">
        <v>5706.64</v>
      </c>
      <c r="H364" t="s">
        <v>49</v>
      </c>
      <c r="I364" s="1">
        <v>45781</v>
      </c>
      <c r="J364" s="2">
        <v>0.90692129629629625</v>
      </c>
      <c r="K364" t="s">
        <v>28</v>
      </c>
      <c r="L364" t="s">
        <v>54</v>
      </c>
      <c r="M364" t="s">
        <v>30</v>
      </c>
      <c r="N364" t="s">
        <v>30</v>
      </c>
      <c r="O364" t="s">
        <v>30</v>
      </c>
      <c r="P364" t="s">
        <v>1498</v>
      </c>
      <c r="Q364" t="s">
        <v>41</v>
      </c>
      <c r="R364" t="s">
        <v>48</v>
      </c>
      <c r="T364" t="s">
        <v>90</v>
      </c>
      <c r="U364" t="s">
        <v>35</v>
      </c>
      <c r="W364" t="s">
        <v>1499</v>
      </c>
      <c r="X364" s="1">
        <v>45781</v>
      </c>
      <c r="Y364">
        <v>4987.37</v>
      </c>
    </row>
    <row r="365" spans="1:25" x14ac:dyDescent="0.25">
      <c r="A365" t="s">
        <v>1500</v>
      </c>
      <c r="B365" t="s">
        <v>1501</v>
      </c>
      <c r="C365" s="1">
        <v>45572</v>
      </c>
      <c r="D365" s="2">
        <v>0.30458333333333332</v>
      </c>
      <c r="E365">
        <v>1</v>
      </c>
      <c r="F365">
        <v>72422.899999999994</v>
      </c>
      <c r="G365">
        <v>5979.2</v>
      </c>
      <c r="H365" t="s">
        <v>66</v>
      </c>
      <c r="I365" s="1">
        <v>45781</v>
      </c>
      <c r="J365" s="2">
        <v>0.56877314814814817</v>
      </c>
      <c r="K365" t="s">
        <v>28</v>
      </c>
      <c r="L365" t="s">
        <v>54</v>
      </c>
      <c r="M365" t="s">
        <v>28</v>
      </c>
      <c r="N365" t="s">
        <v>30</v>
      </c>
      <c r="O365" t="s">
        <v>28</v>
      </c>
      <c r="P365" t="s">
        <v>1502</v>
      </c>
      <c r="Q365" t="s">
        <v>32</v>
      </c>
      <c r="R365" t="s">
        <v>48</v>
      </c>
      <c r="T365" t="s">
        <v>34</v>
      </c>
      <c r="U365" t="s">
        <v>35</v>
      </c>
      <c r="W365" t="s">
        <v>1503</v>
      </c>
      <c r="X365" s="1">
        <v>45781</v>
      </c>
      <c r="Y365">
        <v>387.9</v>
      </c>
    </row>
    <row r="366" spans="1:25" x14ac:dyDescent="0.25">
      <c r="A366" t="s">
        <v>1504</v>
      </c>
      <c r="B366" t="s">
        <v>1505</v>
      </c>
      <c r="C366" s="1">
        <v>45567</v>
      </c>
      <c r="D366" s="2">
        <v>0.87442129629629628</v>
      </c>
      <c r="E366">
        <v>1</v>
      </c>
      <c r="F366">
        <v>52576</v>
      </c>
      <c r="G366">
        <v>2629.6</v>
      </c>
      <c r="H366" t="s">
        <v>49</v>
      </c>
      <c r="I366" s="1">
        <v>45781</v>
      </c>
      <c r="J366" s="2">
        <v>0.18979166666666666</v>
      </c>
      <c r="K366" t="s">
        <v>28</v>
      </c>
      <c r="L366" t="s">
        <v>54</v>
      </c>
      <c r="M366" t="s">
        <v>28</v>
      </c>
      <c r="N366" t="s">
        <v>28</v>
      </c>
      <c r="O366" t="s">
        <v>28</v>
      </c>
      <c r="P366" t="s">
        <v>1506</v>
      </c>
      <c r="Q366" t="s">
        <v>41</v>
      </c>
      <c r="R366" t="s">
        <v>48</v>
      </c>
      <c r="T366" t="s">
        <v>90</v>
      </c>
      <c r="U366" t="s">
        <v>57</v>
      </c>
      <c r="W366" t="s">
        <v>1507</v>
      </c>
      <c r="X366" s="1">
        <v>45781</v>
      </c>
      <c r="Y366">
        <v>15912.94</v>
      </c>
    </row>
    <row r="367" spans="1:25" x14ac:dyDescent="0.25">
      <c r="A367" t="s">
        <v>1508</v>
      </c>
      <c r="B367" t="s">
        <v>1509</v>
      </c>
      <c r="C367" s="1">
        <v>45447</v>
      </c>
      <c r="D367" s="2">
        <v>8.4664351851851852E-2</v>
      </c>
      <c r="E367">
        <v>1</v>
      </c>
      <c r="F367">
        <v>41854.730000000003</v>
      </c>
      <c r="G367">
        <v>3666.59</v>
      </c>
      <c r="H367" t="s">
        <v>39</v>
      </c>
      <c r="I367" s="1">
        <v>45781</v>
      </c>
      <c r="J367" s="2">
        <v>0.31799768518518517</v>
      </c>
      <c r="K367" t="s">
        <v>30</v>
      </c>
      <c r="L367" t="s">
        <v>29</v>
      </c>
      <c r="M367" t="s">
        <v>28</v>
      </c>
      <c r="N367" t="s">
        <v>30</v>
      </c>
      <c r="O367" t="s">
        <v>30</v>
      </c>
      <c r="P367" t="s">
        <v>1510</v>
      </c>
      <c r="Q367" t="s">
        <v>41</v>
      </c>
      <c r="R367" t="s">
        <v>33</v>
      </c>
      <c r="T367" t="s">
        <v>62</v>
      </c>
      <c r="U367" t="s">
        <v>77</v>
      </c>
      <c r="W367" t="s">
        <v>1511</v>
      </c>
      <c r="X367" s="1">
        <v>45781</v>
      </c>
      <c r="Y367">
        <v>14461.45</v>
      </c>
    </row>
    <row r="368" spans="1:25" x14ac:dyDescent="0.25">
      <c r="A368" t="s">
        <v>1512</v>
      </c>
      <c r="B368" t="s">
        <v>1513</v>
      </c>
      <c r="C368" s="1">
        <v>45530</v>
      </c>
      <c r="D368" s="2">
        <v>0.39596064814814813</v>
      </c>
      <c r="E368">
        <v>8</v>
      </c>
      <c r="F368">
        <v>85145.49</v>
      </c>
      <c r="G368">
        <v>9430.8799999999992</v>
      </c>
      <c r="H368" t="s">
        <v>66</v>
      </c>
      <c r="I368" s="1">
        <v>45781</v>
      </c>
      <c r="J368" s="2">
        <v>1.0300925925925925E-2</v>
      </c>
      <c r="K368" t="s">
        <v>28</v>
      </c>
      <c r="L368" t="s">
        <v>29</v>
      </c>
      <c r="M368" t="s">
        <v>28</v>
      </c>
      <c r="N368" t="s">
        <v>30</v>
      </c>
      <c r="O368" t="s">
        <v>28</v>
      </c>
      <c r="P368" t="s">
        <v>1514</v>
      </c>
      <c r="Q368" t="s">
        <v>32</v>
      </c>
      <c r="R368" t="s">
        <v>57</v>
      </c>
      <c r="T368" t="s">
        <v>49</v>
      </c>
      <c r="U368" t="s">
        <v>77</v>
      </c>
      <c r="W368" t="s">
        <v>1515</v>
      </c>
      <c r="X368" s="1">
        <v>45781</v>
      </c>
      <c r="Y368">
        <v>11925.61</v>
      </c>
    </row>
    <row r="369" spans="1:25" x14ac:dyDescent="0.25">
      <c r="A369" t="s">
        <v>1516</v>
      </c>
      <c r="B369" t="s">
        <v>1517</v>
      </c>
      <c r="C369" s="1">
        <v>45673</v>
      </c>
      <c r="D369" s="2">
        <v>0.57285879629629632</v>
      </c>
      <c r="E369">
        <v>7</v>
      </c>
      <c r="F369">
        <v>53368.76</v>
      </c>
      <c r="G369">
        <v>7756.47</v>
      </c>
      <c r="H369" t="s">
        <v>49</v>
      </c>
      <c r="I369" s="1">
        <v>45781</v>
      </c>
      <c r="J369" s="2">
        <v>0.1070949074074074</v>
      </c>
      <c r="K369" t="s">
        <v>30</v>
      </c>
      <c r="L369" t="s">
        <v>54</v>
      </c>
      <c r="M369" t="s">
        <v>30</v>
      </c>
      <c r="N369" t="s">
        <v>28</v>
      </c>
      <c r="O369" t="s">
        <v>28</v>
      </c>
      <c r="P369" t="s">
        <v>1518</v>
      </c>
      <c r="Q369" t="s">
        <v>41</v>
      </c>
      <c r="R369" t="s">
        <v>42</v>
      </c>
      <c r="T369" t="s">
        <v>90</v>
      </c>
      <c r="U369" t="s">
        <v>57</v>
      </c>
      <c r="W369" t="s">
        <v>1519</v>
      </c>
      <c r="X369" s="1">
        <v>45781</v>
      </c>
      <c r="Y369">
        <v>14553.52</v>
      </c>
    </row>
    <row r="370" spans="1:25" x14ac:dyDescent="0.25">
      <c r="A370" t="s">
        <v>1520</v>
      </c>
      <c r="B370" t="s">
        <v>1521</v>
      </c>
      <c r="C370" s="1">
        <v>45489</v>
      </c>
      <c r="D370" s="2">
        <v>0.73781249999999998</v>
      </c>
      <c r="E370">
        <v>7</v>
      </c>
      <c r="F370">
        <v>83552.38</v>
      </c>
      <c r="G370">
        <v>1230.1600000000001</v>
      </c>
      <c r="H370" t="s">
        <v>49</v>
      </c>
      <c r="I370" s="1">
        <v>45781</v>
      </c>
      <c r="J370" s="2">
        <v>0.34043981481481483</v>
      </c>
      <c r="K370" t="s">
        <v>30</v>
      </c>
      <c r="L370" t="s">
        <v>54</v>
      </c>
      <c r="M370" t="s">
        <v>30</v>
      </c>
      <c r="N370" t="s">
        <v>28</v>
      </c>
      <c r="O370" t="s">
        <v>28</v>
      </c>
      <c r="P370" t="s">
        <v>1522</v>
      </c>
      <c r="Q370" t="s">
        <v>56</v>
      </c>
      <c r="R370" t="s">
        <v>33</v>
      </c>
      <c r="T370" t="s">
        <v>68</v>
      </c>
      <c r="U370" t="s">
        <v>35</v>
      </c>
      <c r="W370" t="s">
        <v>1523</v>
      </c>
      <c r="X370" s="1">
        <v>45781</v>
      </c>
      <c r="Y370">
        <v>4454.08</v>
      </c>
    </row>
    <row r="371" spans="1:25" x14ac:dyDescent="0.25">
      <c r="A371" t="s">
        <v>1524</v>
      </c>
      <c r="B371" t="s">
        <v>1525</v>
      </c>
      <c r="C371" s="1">
        <v>45584</v>
      </c>
      <c r="D371" s="2">
        <v>0.32201388888888888</v>
      </c>
      <c r="E371">
        <v>8</v>
      </c>
      <c r="F371">
        <v>20835.34</v>
      </c>
      <c r="G371">
        <v>2247.6999999999998</v>
      </c>
      <c r="H371" t="s">
        <v>39</v>
      </c>
      <c r="I371" s="1">
        <v>45781</v>
      </c>
      <c r="J371" s="2">
        <v>0.79068287037037033</v>
      </c>
      <c r="K371" t="s">
        <v>28</v>
      </c>
      <c r="L371" t="s">
        <v>29</v>
      </c>
      <c r="M371" t="s">
        <v>28</v>
      </c>
      <c r="N371" t="s">
        <v>30</v>
      </c>
      <c r="O371" t="s">
        <v>30</v>
      </c>
      <c r="P371" t="s">
        <v>1526</v>
      </c>
      <c r="Q371" t="s">
        <v>32</v>
      </c>
      <c r="R371" t="s">
        <v>42</v>
      </c>
      <c r="T371" t="s">
        <v>49</v>
      </c>
      <c r="U371" t="s">
        <v>57</v>
      </c>
      <c r="W371" t="s">
        <v>1527</v>
      </c>
      <c r="X371" s="1">
        <v>45781</v>
      </c>
      <c r="Y371">
        <v>6178.83</v>
      </c>
    </row>
    <row r="372" spans="1:25" x14ac:dyDescent="0.25">
      <c r="A372" t="s">
        <v>1528</v>
      </c>
      <c r="B372" t="s">
        <v>1529</v>
      </c>
      <c r="C372" s="1">
        <v>45623</v>
      </c>
      <c r="D372" s="2">
        <v>1.9953703703703703E-2</v>
      </c>
      <c r="E372">
        <v>3</v>
      </c>
      <c r="F372">
        <v>54635.360000000001</v>
      </c>
      <c r="G372">
        <v>256.43</v>
      </c>
      <c r="H372" t="s">
        <v>39</v>
      </c>
      <c r="I372" s="1">
        <v>45781</v>
      </c>
      <c r="J372" s="2">
        <v>0.29972222222222222</v>
      </c>
      <c r="K372" t="s">
        <v>28</v>
      </c>
      <c r="L372" t="s">
        <v>54</v>
      </c>
      <c r="M372" t="s">
        <v>30</v>
      </c>
      <c r="N372" t="s">
        <v>28</v>
      </c>
      <c r="O372" t="s">
        <v>28</v>
      </c>
      <c r="P372" t="s">
        <v>1530</v>
      </c>
      <c r="Q372" t="s">
        <v>32</v>
      </c>
      <c r="R372" t="s">
        <v>48</v>
      </c>
      <c r="T372" t="s">
        <v>34</v>
      </c>
      <c r="U372" t="s">
        <v>57</v>
      </c>
      <c r="W372" t="s">
        <v>1531</v>
      </c>
      <c r="X372" s="1">
        <v>45781</v>
      </c>
      <c r="Y372">
        <v>8411.32</v>
      </c>
    </row>
    <row r="373" spans="1:25" x14ac:dyDescent="0.25">
      <c r="A373" t="s">
        <v>1532</v>
      </c>
      <c r="B373" t="s">
        <v>1533</v>
      </c>
      <c r="C373" s="1">
        <v>45455</v>
      </c>
      <c r="D373" s="2">
        <v>0.44089120370370372</v>
      </c>
      <c r="E373">
        <v>1</v>
      </c>
      <c r="F373">
        <v>1342.7</v>
      </c>
      <c r="G373">
        <v>9654.48</v>
      </c>
      <c r="H373" t="s">
        <v>39</v>
      </c>
      <c r="I373" s="1">
        <v>45781</v>
      </c>
      <c r="J373" s="2">
        <v>6.7928240740740747E-2</v>
      </c>
      <c r="K373" t="s">
        <v>28</v>
      </c>
      <c r="L373" t="s">
        <v>54</v>
      </c>
      <c r="M373" t="s">
        <v>28</v>
      </c>
      <c r="N373" t="s">
        <v>28</v>
      </c>
      <c r="O373" t="s">
        <v>28</v>
      </c>
      <c r="P373" t="s">
        <v>1534</v>
      </c>
      <c r="Q373" t="s">
        <v>41</v>
      </c>
      <c r="R373" t="s">
        <v>48</v>
      </c>
      <c r="T373" t="s">
        <v>34</v>
      </c>
      <c r="U373" t="s">
        <v>57</v>
      </c>
      <c r="W373" t="s">
        <v>1535</v>
      </c>
      <c r="X373" s="1">
        <v>45781</v>
      </c>
      <c r="Y373">
        <v>810.29</v>
      </c>
    </row>
    <row r="374" spans="1:25" x14ac:dyDescent="0.25">
      <c r="A374" t="s">
        <v>1536</v>
      </c>
      <c r="B374" t="s">
        <v>1537</v>
      </c>
      <c r="C374" s="1">
        <v>45577</v>
      </c>
      <c r="D374" s="2">
        <v>6.5115740740740738E-2</v>
      </c>
      <c r="E374">
        <v>4</v>
      </c>
      <c r="F374">
        <v>48970.3</v>
      </c>
      <c r="G374">
        <v>8819.49</v>
      </c>
      <c r="H374" t="s">
        <v>66</v>
      </c>
      <c r="I374" s="1">
        <v>45781</v>
      </c>
      <c r="J374" s="2">
        <v>0.37201388888888887</v>
      </c>
      <c r="K374" t="s">
        <v>28</v>
      </c>
      <c r="L374" t="s">
        <v>29</v>
      </c>
      <c r="M374" t="s">
        <v>30</v>
      </c>
      <c r="N374" t="s">
        <v>28</v>
      </c>
      <c r="O374" t="s">
        <v>30</v>
      </c>
      <c r="P374" t="s">
        <v>1538</v>
      </c>
      <c r="Q374" t="s">
        <v>56</v>
      </c>
      <c r="R374" t="s">
        <v>48</v>
      </c>
      <c r="T374" t="s">
        <v>49</v>
      </c>
      <c r="U374" t="s">
        <v>57</v>
      </c>
      <c r="W374" t="s">
        <v>1539</v>
      </c>
      <c r="X374" s="1">
        <v>45781</v>
      </c>
      <c r="Y374">
        <v>3351.02</v>
      </c>
    </row>
    <row r="375" spans="1:25" x14ac:dyDescent="0.25">
      <c r="A375" t="s">
        <v>1540</v>
      </c>
      <c r="B375" t="s">
        <v>1541</v>
      </c>
      <c r="C375" s="1">
        <v>45640</v>
      </c>
      <c r="D375" s="2">
        <v>5.0798611111111114E-2</v>
      </c>
      <c r="E375">
        <v>10</v>
      </c>
      <c r="F375">
        <v>86247.21</v>
      </c>
      <c r="G375">
        <v>5068.0200000000004</v>
      </c>
      <c r="H375" t="s">
        <v>39</v>
      </c>
      <c r="I375" s="1">
        <v>45781</v>
      </c>
      <c r="J375" s="2">
        <v>0.6915972222222222</v>
      </c>
      <c r="K375" t="s">
        <v>30</v>
      </c>
      <c r="L375" t="s">
        <v>29</v>
      </c>
      <c r="M375" t="s">
        <v>28</v>
      </c>
      <c r="N375" t="s">
        <v>28</v>
      </c>
      <c r="O375" t="s">
        <v>28</v>
      </c>
      <c r="P375" t="s">
        <v>1542</v>
      </c>
      <c r="Q375" t="s">
        <v>32</v>
      </c>
      <c r="R375" t="s">
        <v>57</v>
      </c>
      <c r="T375" t="s">
        <v>62</v>
      </c>
      <c r="U375" t="s">
        <v>35</v>
      </c>
      <c r="W375" t="s">
        <v>1543</v>
      </c>
      <c r="X375" s="1">
        <v>45781</v>
      </c>
      <c r="Y375">
        <v>9147.16</v>
      </c>
    </row>
    <row r="376" spans="1:25" x14ac:dyDescent="0.25">
      <c r="A376" t="s">
        <v>1544</v>
      </c>
      <c r="B376" t="s">
        <v>1545</v>
      </c>
      <c r="C376" s="1">
        <v>45635</v>
      </c>
      <c r="D376" s="2">
        <v>2.4872685185185185E-2</v>
      </c>
      <c r="E376">
        <v>7</v>
      </c>
      <c r="F376">
        <v>17703.93</v>
      </c>
      <c r="G376">
        <v>1879.19</v>
      </c>
      <c r="H376" t="s">
        <v>66</v>
      </c>
      <c r="I376" s="1">
        <v>45781</v>
      </c>
      <c r="J376" s="2">
        <v>0.90222222222222226</v>
      </c>
      <c r="K376" t="s">
        <v>28</v>
      </c>
      <c r="L376" t="s">
        <v>29</v>
      </c>
      <c r="M376" t="s">
        <v>30</v>
      </c>
      <c r="N376" t="s">
        <v>28</v>
      </c>
      <c r="O376" t="s">
        <v>30</v>
      </c>
      <c r="P376" t="s">
        <v>1546</v>
      </c>
      <c r="Q376" t="s">
        <v>32</v>
      </c>
      <c r="R376" t="s">
        <v>42</v>
      </c>
      <c r="T376" t="s">
        <v>68</v>
      </c>
      <c r="U376" t="s">
        <v>57</v>
      </c>
      <c r="W376" t="s">
        <v>1547</v>
      </c>
      <c r="X376" s="1">
        <v>45781</v>
      </c>
      <c r="Y376">
        <v>1030.3699999999999</v>
      </c>
    </row>
    <row r="377" spans="1:25" x14ac:dyDescent="0.25">
      <c r="A377" t="s">
        <v>1548</v>
      </c>
      <c r="B377" t="s">
        <v>1549</v>
      </c>
      <c r="C377" s="1">
        <v>45465</v>
      </c>
      <c r="D377" s="2">
        <v>0.10497685185185185</v>
      </c>
      <c r="E377">
        <v>8</v>
      </c>
      <c r="F377">
        <v>15356.23</v>
      </c>
      <c r="G377">
        <v>4312.75</v>
      </c>
      <c r="H377" t="s">
        <v>27</v>
      </c>
      <c r="I377" s="1">
        <v>45781</v>
      </c>
      <c r="J377" s="2">
        <v>0.58193287037037034</v>
      </c>
      <c r="K377" t="s">
        <v>30</v>
      </c>
      <c r="L377" t="s">
        <v>29</v>
      </c>
      <c r="M377" t="s">
        <v>28</v>
      </c>
      <c r="N377" t="s">
        <v>28</v>
      </c>
      <c r="O377" t="s">
        <v>30</v>
      </c>
      <c r="P377" t="s">
        <v>1550</v>
      </c>
      <c r="Q377" t="s">
        <v>32</v>
      </c>
      <c r="R377" t="s">
        <v>33</v>
      </c>
      <c r="T377" t="s">
        <v>34</v>
      </c>
      <c r="U377" t="s">
        <v>50</v>
      </c>
      <c r="W377" t="s">
        <v>1551</v>
      </c>
      <c r="X377" s="1">
        <v>45781</v>
      </c>
      <c r="Y377">
        <v>14632.24</v>
      </c>
    </row>
    <row r="378" spans="1:25" x14ac:dyDescent="0.25">
      <c r="A378" t="s">
        <v>1552</v>
      </c>
      <c r="B378" t="s">
        <v>1553</v>
      </c>
      <c r="C378" s="1">
        <v>45697</v>
      </c>
      <c r="D378" s="2">
        <v>0.4400810185185185</v>
      </c>
      <c r="E378">
        <v>5</v>
      </c>
      <c r="F378">
        <v>75214.59</v>
      </c>
      <c r="G378">
        <v>5669.85</v>
      </c>
      <c r="H378" t="s">
        <v>27</v>
      </c>
      <c r="I378" s="1">
        <v>45781</v>
      </c>
      <c r="J378" s="2">
        <v>0.86583333333333334</v>
      </c>
      <c r="K378" t="s">
        <v>30</v>
      </c>
      <c r="L378" t="s">
        <v>54</v>
      </c>
      <c r="M378" t="s">
        <v>28</v>
      </c>
      <c r="N378" t="s">
        <v>30</v>
      </c>
      <c r="O378" t="s">
        <v>28</v>
      </c>
      <c r="P378" t="s">
        <v>1554</v>
      </c>
      <c r="Q378" t="s">
        <v>32</v>
      </c>
      <c r="R378" t="s">
        <v>33</v>
      </c>
      <c r="T378" t="s">
        <v>34</v>
      </c>
      <c r="U378" t="s">
        <v>35</v>
      </c>
      <c r="W378" t="s">
        <v>1555</v>
      </c>
      <c r="X378" s="1">
        <v>45781</v>
      </c>
      <c r="Y378">
        <v>6980.08</v>
      </c>
    </row>
    <row r="379" spans="1:25" x14ac:dyDescent="0.25">
      <c r="A379" t="s">
        <v>1556</v>
      </c>
      <c r="B379" t="s">
        <v>1557</v>
      </c>
      <c r="C379" s="1">
        <v>45442</v>
      </c>
      <c r="D379" s="2">
        <v>0.51751157407407411</v>
      </c>
      <c r="E379">
        <v>10</v>
      </c>
      <c r="F379">
        <v>47038.18</v>
      </c>
      <c r="G379">
        <v>3144.08</v>
      </c>
      <c r="H379" t="s">
        <v>66</v>
      </c>
      <c r="I379" s="1">
        <v>45781</v>
      </c>
      <c r="J379" s="2">
        <v>0.33497685185185183</v>
      </c>
      <c r="K379" t="s">
        <v>30</v>
      </c>
      <c r="L379" t="s">
        <v>29</v>
      </c>
      <c r="M379" t="s">
        <v>28</v>
      </c>
      <c r="N379" t="s">
        <v>30</v>
      </c>
      <c r="O379" t="s">
        <v>30</v>
      </c>
      <c r="P379" t="s">
        <v>1558</v>
      </c>
      <c r="Q379" t="s">
        <v>56</v>
      </c>
      <c r="R379" t="s">
        <v>48</v>
      </c>
      <c r="T379" t="s">
        <v>62</v>
      </c>
      <c r="U379" t="s">
        <v>35</v>
      </c>
      <c r="W379" t="s">
        <v>1559</v>
      </c>
      <c r="X379" s="1">
        <v>45781</v>
      </c>
      <c r="Y379">
        <v>15630.5</v>
      </c>
    </row>
    <row r="380" spans="1:25" x14ac:dyDescent="0.25">
      <c r="A380" t="s">
        <v>1560</v>
      </c>
      <c r="B380" t="s">
        <v>1561</v>
      </c>
      <c r="C380" s="1">
        <v>45638</v>
      </c>
      <c r="D380" s="2">
        <v>0.85211805555555553</v>
      </c>
      <c r="E380">
        <v>1</v>
      </c>
      <c r="F380">
        <v>1691.95</v>
      </c>
      <c r="G380">
        <v>1463.57</v>
      </c>
      <c r="H380" t="s">
        <v>49</v>
      </c>
      <c r="I380" s="1">
        <v>45781</v>
      </c>
      <c r="J380" s="2">
        <v>0.57019675925925928</v>
      </c>
      <c r="K380" t="s">
        <v>30</v>
      </c>
      <c r="L380" t="s">
        <v>54</v>
      </c>
      <c r="M380" t="s">
        <v>28</v>
      </c>
      <c r="N380" t="s">
        <v>30</v>
      </c>
      <c r="O380" t="s">
        <v>30</v>
      </c>
      <c r="P380" t="s">
        <v>1562</v>
      </c>
      <c r="Q380" t="s">
        <v>56</v>
      </c>
      <c r="R380" t="s">
        <v>57</v>
      </c>
      <c r="T380" t="s">
        <v>68</v>
      </c>
      <c r="U380" t="s">
        <v>77</v>
      </c>
      <c r="W380" t="s">
        <v>1563</v>
      </c>
      <c r="X380" s="1">
        <v>45781</v>
      </c>
      <c r="Y380">
        <v>4461.37</v>
      </c>
    </row>
    <row r="381" spans="1:25" x14ac:dyDescent="0.25">
      <c r="A381" t="s">
        <v>1564</v>
      </c>
      <c r="B381" t="s">
        <v>1565</v>
      </c>
      <c r="C381" s="1">
        <v>45766</v>
      </c>
      <c r="D381" s="2">
        <v>0.87766203703703705</v>
      </c>
      <c r="E381">
        <v>1</v>
      </c>
      <c r="F381">
        <v>57346.98</v>
      </c>
      <c r="G381">
        <v>7275.29</v>
      </c>
      <c r="H381" t="s">
        <v>66</v>
      </c>
      <c r="I381" s="1">
        <v>45781</v>
      </c>
      <c r="J381" s="2">
        <v>0.45892361111111113</v>
      </c>
      <c r="K381" t="s">
        <v>30</v>
      </c>
      <c r="L381" t="s">
        <v>54</v>
      </c>
      <c r="M381" t="s">
        <v>30</v>
      </c>
      <c r="N381" t="s">
        <v>28</v>
      </c>
      <c r="O381" t="s">
        <v>30</v>
      </c>
      <c r="P381" t="s">
        <v>1566</v>
      </c>
      <c r="Q381" t="s">
        <v>32</v>
      </c>
      <c r="R381" t="s">
        <v>42</v>
      </c>
      <c r="T381" t="s">
        <v>68</v>
      </c>
      <c r="U381" t="s">
        <v>50</v>
      </c>
      <c r="W381" t="s">
        <v>1567</v>
      </c>
      <c r="X381" s="1">
        <v>45781</v>
      </c>
      <c r="Y381">
        <v>14278.58</v>
      </c>
    </row>
    <row r="382" spans="1:25" x14ac:dyDescent="0.25">
      <c r="A382" t="s">
        <v>1568</v>
      </c>
      <c r="B382" t="s">
        <v>1569</v>
      </c>
      <c r="C382" s="1">
        <v>45581</v>
      </c>
      <c r="D382" s="2">
        <v>0.94493055555555561</v>
      </c>
      <c r="E382">
        <v>2</v>
      </c>
      <c r="F382">
        <v>46287.26</v>
      </c>
      <c r="G382">
        <v>6649.49</v>
      </c>
      <c r="H382" t="s">
        <v>49</v>
      </c>
      <c r="I382" s="1">
        <v>45781</v>
      </c>
      <c r="J382" s="2">
        <v>0.20960648148148148</v>
      </c>
      <c r="K382" t="s">
        <v>30</v>
      </c>
      <c r="L382" t="s">
        <v>54</v>
      </c>
      <c r="M382" t="s">
        <v>30</v>
      </c>
      <c r="N382" t="s">
        <v>28</v>
      </c>
      <c r="O382" t="s">
        <v>28</v>
      </c>
      <c r="P382" t="s">
        <v>1570</v>
      </c>
      <c r="Q382" t="s">
        <v>56</v>
      </c>
      <c r="R382" t="s">
        <v>48</v>
      </c>
      <c r="T382" t="s">
        <v>62</v>
      </c>
      <c r="U382" t="s">
        <v>35</v>
      </c>
      <c r="W382" t="s">
        <v>1571</v>
      </c>
      <c r="X382" s="1">
        <v>45781</v>
      </c>
      <c r="Y382">
        <v>17134.59</v>
      </c>
    </row>
    <row r="383" spans="1:25" x14ac:dyDescent="0.25">
      <c r="A383" t="s">
        <v>1572</v>
      </c>
      <c r="B383" t="s">
        <v>1573</v>
      </c>
      <c r="C383" s="1">
        <v>45553</v>
      </c>
      <c r="D383" s="2">
        <v>0.82054398148148144</v>
      </c>
      <c r="E383">
        <v>5</v>
      </c>
      <c r="F383">
        <v>34163.760000000002</v>
      </c>
      <c r="G383">
        <v>8939.34</v>
      </c>
      <c r="H383" t="s">
        <v>66</v>
      </c>
      <c r="I383" s="1">
        <v>45781</v>
      </c>
      <c r="J383" s="2">
        <v>0.94871527777777775</v>
      </c>
      <c r="K383" t="s">
        <v>28</v>
      </c>
      <c r="L383" t="s">
        <v>29</v>
      </c>
      <c r="M383" t="s">
        <v>28</v>
      </c>
      <c r="N383" t="s">
        <v>30</v>
      </c>
      <c r="O383" t="s">
        <v>28</v>
      </c>
      <c r="P383" t="s">
        <v>1574</v>
      </c>
      <c r="Q383" t="s">
        <v>41</v>
      </c>
      <c r="R383" t="s">
        <v>48</v>
      </c>
      <c r="T383" t="s">
        <v>68</v>
      </c>
      <c r="U383" t="s">
        <v>57</v>
      </c>
      <c r="W383" t="s">
        <v>1575</v>
      </c>
      <c r="X383" s="1">
        <v>45781</v>
      </c>
      <c r="Y383">
        <v>8462.11</v>
      </c>
    </row>
    <row r="384" spans="1:25" x14ac:dyDescent="0.25">
      <c r="A384" t="s">
        <v>1576</v>
      </c>
      <c r="B384" t="s">
        <v>1577</v>
      </c>
      <c r="C384" s="1">
        <v>45680</v>
      </c>
      <c r="D384" s="2">
        <v>0.23998842592592592</v>
      </c>
      <c r="E384">
        <v>4</v>
      </c>
      <c r="F384">
        <v>72550.75</v>
      </c>
      <c r="G384">
        <v>8983.68</v>
      </c>
      <c r="H384" t="s">
        <v>66</v>
      </c>
      <c r="I384" s="1">
        <v>45781</v>
      </c>
      <c r="J384" s="2">
        <v>0.98195601851851855</v>
      </c>
      <c r="K384" t="s">
        <v>30</v>
      </c>
      <c r="L384" t="s">
        <v>54</v>
      </c>
      <c r="M384" t="s">
        <v>28</v>
      </c>
      <c r="N384" t="s">
        <v>28</v>
      </c>
      <c r="O384" t="s">
        <v>28</v>
      </c>
      <c r="P384" t="s">
        <v>1578</v>
      </c>
      <c r="Q384" t="s">
        <v>47</v>
      </c>
      <c r="R384" t="s">
        <v>42</v>
      </c>
      <c r="T384" t="s">
        <v>62</v>
      </c>
      <c r="U384" t="s">
        <v>50</v>
      </c>
      <c r="W384" t="s">
        <v>1579</v>
      </c>
      <c r="X384" s="1">
        <v>45781</v>
      </c>
      <c r="Y384">
        <v>1346.3</v>
      </c>
    </row>
    <row r="385" spans="1:25" x14ac:dyDescent="0.25">
      <c r="A385" t="s">
        <v>1580</v>
      </c>
      <c r="B385" t="s">
        <v>1581</v>
      </c>
      <c r="C385" s="1">
        <v>45437</v>
      </c>
      <c r="D385" s="2">
        <v>1.2511574074074074E-2</v>
      </c>
      <c r="E385">
        <v>6</v>
      </c>
      <c r="F385">
        <v>22102.27</v>
      </c>
      <c r="G385">
        <v>9355.69</v>
      </c>
      <c r="H385" t="s">
        <v>39</v>
      </c>
      <c r="I385" s="1">
        <v>45781</v>
      </c>
      <c r="J385" s="2">
        <v>0.58467592592592588</v>
      </c>
      <c r="K385" t="s">
        <v>28</v>
      </c>
      <c r="L385" t="s">
        <v>29</v>
      </c>
      <c r="M385" t="s">
        <v>28</v>
      </c>
      <c r="N385" t="s">
        <v>28</v>
      </c>
      <c r="O385" t="s">
        <v>30</v>
      </c>
      <c r="P385" t="s">
        <v>1582</v>
      </c>
      <c r="Q385" t="s">
        <v>56</v>
      </c>
      <c r="R385" t="s">
        <v>57</v>
      </c>
      <c r="T385" t="s">
        <v>34</v>
      </c>
      <c r="U385" t="s">
        <v>35</v>
      </c>
      <c r="W385" t="s">
        <v>1583</v>
      </c>
      <c r="X385" s="1">
        <v>45781</v>
      </c>
      <c r="Y385">
        <v>8938.18</v>
      </c>
    </row>
    <row r="386" spans="1:25" x14ac:dyDescent="0.25">
      <c r="A386" t="s">
        <v>1584</v>
      </c>
      <c r="B386" t="s">
        <v>1585</v>
      </c>
      <c r="C386" s="1">
        <v>45576</v>
      </c>
      <c r="D386" s="2">
        <v>0.49458333333333332</v>
      </c>
      <c r="E386">
        <v>9</v>
      </c>
      <c r="F386">
        <v>21886.55</v>
      </c>
      <c r="G386">
        <v>4728.58</v>
      </c>
      <c r="H386" t="s">
        <v>27</v>
      </c>
      <c r="I386" s="1">
        <v>45781</v>
      </c>
      <c r="J386" s="2">
        <v>0.33042824074074073</v>
      </c>
      <c r="K386" t="s">
        <v>30</v>
      </c>
      <c r="L386" t="s">
        <v>29</v>
      </c>
      <c r="M386" t="s">
        <v>28</v>
      </c>
      <c r="N386" t="s">
        <v>28</v>
      </c>
      <c r="O386" t="s">
        <v>30</v>
      </c>
      <c r="P386" t="s">
        <v>1586</v>
      </c>
      <c r="Q386" t="s">
        <v>41</v>
      </c>
      <c r="R386" t="s">
        <v>57</v>
      </c>
      <c r="T386" t="s">
        <v>49</v>
      </c>
      <c r="U386" t="s">
        <v>57</v>
      </c>
      <c r="W386" t="s">
        <v>1587</v>
      </c>
      <c r="X386" s="1">
        <v>45781</v>
      </c>
      <c r="Y386">
        <v>12197.91</v>
      </c>
    </row>
    <row r="387" spans="1:25" x14ac:dyDescent="0.25">
      <c r="A387" t="s">
        <v>1588</v>
      </c>
      <c r="B387" t="s">
        <v>1589</v>
      </c>
      <c r="C387" s="1">
        <v>45571</v>
      </c>
      <c r="D387" s="2">
        <v>4.1851851851851848E-2</v>
      </c>
      <c r="E387">
        <v>9</v>
      </c>
      <c r="F387">
        <v>80312.240000000005</v>
      </c>
      <c r="G387">
        <v>8036</v>
      </c>
      <c r="H387" t="s">
        <v>27</v>
      </c>
      <c r="I387" s="1">
        <v>45781</v>
      </c>
      <c r="J387" s="2">
        <v>0.90523148148148147</v>
      </c>
      <c r="K387" t="s">
        <v>28</v>
      </c>
      <c r="L387" t="s">
        <v>29</v>
      </c>
      <c r="M387" t="s">
        <v>28</v>
      </c>
      <c r="N387" t="s">
        <v>28</v>
      </c>
      <c r="O387" t="s">
        <v>28</v>
      </c>
      <c r="P387" t="s">
        <v>1590</v>
      </c>
      <c r="Q387" t="s">
        <v>32</v>
      </c>
      <c r="R387" t="s">
        <v>57</v>
      </c>
      <c r="T387" t="s">
        <v>34</v>
      </c>
      <c r="U387" t="s">
        <v>57</v>
      </c>
      <c r="W387" t="s">
        <v>1591</v>
      </c>
      <c r="X387" s="1">
        <v>45781</v>
      </c>
      <c r="Y387">
        <v>14728.52</v>
      </c>
    </row>
    <row r="388" spans="1:25" x14ac:dyDescent="0.25">
      <c r="A388" t="s">
        <v>1592</v>
      </c>
      <c r="B388" t="s">
        <v>1593</v>
      </c>
      <c r="C388" s="1">
        <v>45592</v>
      </c>
      <c r="D388" s="2">
        <v>9.1006944444444446E-2</v>
      </c>
      <c r="E388">
        <v>1</v>
      </c>
      <c r="F388">
        <v>42679.7</v>
      </c>
      <c r="G388">
        <v>5665.7</v>
      </c>
      <c r="H388" t="s">
        <v>66</v>
      </c>
      <c r="I388" s="1">
        <v>45781</v>
      </c>
      <c r="J388" s="2">
        <v>0.67866898148148147</v>
      </c>
      <c r="K388" t="s">
        <v>30</v>
      </c>
      <c r="L388" t="s">
        <v>54</v>
      </c>
      <c r="M388" t="s">
        <v>28</v>
      </c>
      <c r="N388" t="s">
        <v>30</v>
      </c>
      <c r="O388" t="s">
        <v>30</v>
      </c>
      <c r="P388" t="s">
        <v>1594</v>
      </c>
      <c r="Q388" t="s">
        <v>32</v>
      </c>
      <c r="R388" t="s">
        <v>42</v>
      </c>
      <c r="T388" t="s">
        <v>68</v>
      </c>
      <c r="U388" t="s">
        <v>77</v>
      </c>
      <c r="W388" t="s">
        <v>1595</v>
      </c>
      <c r="X388" s="1">
        <v>45781</v>
      </c>
      <c r="Y388">
        <v>4360.08</v>
      </c>
    </row>
    <row r="389" spans="1:25" x14ac:dyDescent="0.25">
      <c r="A389" t="s">
        <v>1596</v>
      </c>
      <c r="B389" t="s">
        <v>1597</v>
      </c>
      <c r="C389" s="1">
        <v>45547</v>
      </c>
      <c r="D389" s="2">
        <v>0.91880787037037037</v>
      </c>
      <c r="E389">
        <v>9</v>
      </c>
      <c r="F389">
        <v>90560.59</v>
      </c>
      <c r="G389">
        <v>2484.98</v>
      </c>
      <c r="H389" t="s">
        <v>27</v>
      </c>
      <c r="I389" s="1">
        <v>45781</v>
      </c>
      <c r="J389" s="2">
        <v>0.69292824074074078</v>
      </c>
      <c r="K389" t="s">
        <v>30</v>
      </c>
      <c r="L389" t="s">
        <v>29</v>
      </c>
      <c r="M389" t="s">
        <v>30</v>
      </c>
      <c r="N389" t="s">
        <v>28</v>
      </c>
      <c r="O389" t="s">
        <v>30</v>
      </c>
      <c r="P389" t="s">
        <v>1598</v>
      </c>
      <c r="Q389" t="s">
        <v>56</v>
      </c>
      <c r="R389" t="s">
        <v>48</v>
      </c>
      <c r="T389" t="s">
        <v>90</v>
      </c>
      <c r="U389" t="s">
        <v>77</v>
      </c>
      <c r="W389" t="s">
        <v>1599</v>
      </c>
      <c r="X389" s="1">
        <v>45781</v>
      </c>
      <c r="Y389">
        <v>11111.51</v>
      </c>
    </row>
    <row r="390" spans="1:25" x14ac:dyDescent="0.25">
      <c r="A390" t="s">
        <v>1600</v>
      </c>
      <c r="B390" t="s">
        <v>1601</v>
      </c>
      <c r="C390" s="1">
        <v>45680</v>
      </c>
      <c r="D390" s="2">
        <v>0.22640046296296296</v>
      </c>
      <c r="E390">
        <v>6</v>
      </c>
      <c r="F390">
        <v>16367.35</v>
      </c>
      <c r="G390">
        <v>2233.23</v>
      </c>
      <c r="H390" t="s">
        <v>39</v>
      </c>
      <c r="I390" s="1">
        <v>45781</v>
      </c>
      <c r="J390" s="2">
        <v>0.74403935185185188</v>
      </c>
      <c r="K390" t="s">
        <v>28</v>
      </c>
      <c r="L390" t="s">
        <v>54</v>
      </c>
      <c r="M390" t="s">
        <v>30</v>
      </c>
      <c r="N390" t="s">
        <v>30</v>
      </c>
      <c r="O390" t="s">
        <v>28</v>
      </c>
      <c r="P390" t="s">
        <v>1602</v>
      </c>
      <c r="Q390" t="s">
        <v>41</v>
      </c>
      <c r="R390" t="s">
        <v>33</v>
      </c>
      <c r="T390" t="s">
        <v>34</v>
      </c>
      <c r="U390" t="s">
        <v>50</v>
      </c>
      <c r="W390" t="s">
        <v>1603</v>
      </c>
      <c r="X390" s="1">
        <v>45781</v>
      </c>
      <c r="Y390">
        <v>18381.71</v>
      </c>
    </row>
    <row r="391" spans="1:25" x14ac:dyDescent="0.25">
      <c r="A391" t="s">
        <v>1604</v>
      </c>
      <c r="B391" t="s">
        <v>1605</v>
      </c>
      <c r="C391" s="1">
        <v>45740</v>
      </c>
      <c r="D391" s="2">
        <v>0.16424768518518518</v>
      </c>
      <c r="E391">
        <v>6</v>
      </c>
      <c r="F391">
        <v>12303.55</v>
      </c>
      <c r="G391">
        <v>7094.15</v>
      </c>
      <c r="H391" t="s">
        <v>49</v>
      </c>
      <c r="I391" s="1">
        <v>45781</v>
      </c>
      <c r="J391" s="2">
        <v>0.97984953703703703</v>
      </c>
      <c r="K391" t="s">
        <v>30</v>
      </c>
      <c r="L391" t="s">
        <v>29</v>
      </c>
      <c r="M391" t="s">
        <v>28</v>
      </c>
      <c r="N391" t="s">
        <v>30</v>
      </c>
      <c r="O391" t="s">
        <v>30</v>
      </c>
      <c r="P391" t="s">
        <v>1606</v>
      </c>
      <c r="Q391" t="s">
        <v>32</v>
      </c>
      <c r="R391" t="s">
        <v>33</v>
      </c>
      <c r="T391" t="s">
        <v>49</v>
      </c>
      <c r="U391" t="s">
        <v>35</v>
      </c>
      <c r="W391" t="s">
        <v>1607</v>
      </c>
      <c r="X391" s="1">
        <v>45781</v>
      </c>
      <c r="Y391">
        <v>3042.87</v>
      </c>
    </row>
    <row r="392" spans="1:25" x14ac:dyDescent="0.25">
      <c r="A392" t="s">
        <v>1608</v>
      </c>
      <c r="B392" t="s">
        <v>1609</v>
      </c>
      <c r="C392" s="1">
        <v>45756</v>
      </c>
      <c r="D392" s="2">
        <v>0.65168981481481481</v>
      </c>
      <c r="E392">
        <v>4</v>
      </c>
      <c r="F392">
        <v>95893.97</v>
      </c>
      <c r="G392">
        <v>5456.36</v>
      </c>
      <c r="H392" t="s">
        <v>66</v>
      </c>
      <c r="I392" s="1">
        <v>45781</v>
      </c>
      <c r="J392" s="2">
        <v>5.3865740740740742E-2</v>
      </c>
      <c r="K392" t="s">
        <v>30</v>
      </c>
      <c r="L392" t="s">
        <v>29</v>
      </c>
      <c r="M392" t="s">
        <v>28</v>
      </c>
      <c r="N392" t="s">
        <v>28</v>
      </c>
      <c r="O392" t="s">
        <v>28</v>
      </c>
      <c r="P392" t="s">
        <v>1610</v>
      </c>
      <c r="Q392" t="s">
        <v>47</v>
      </c>
      <c r="R392" t="s">
        <v>57</v>
      </c>
      <c r="T392" t="s">
        <v>90</v>
      </c>
      <c r="U392" t="s">
        <v>50</v>
      </c>
      <c r="W392" t="s">
        <v>1611</v>
      </c>
      <c r="X392" s="1">
        <v>45781</v>
      </c>
      <c r="Y392">
        <v>10211.5</v>
      </c>
    </row>
    <row r="393" spans="1:25" x14ac:dyDescent="0.25">
      <c r="A393" t="s">
        <v>1612</v>
      </c>
      <c r="B393" t="s">
        <v>1613</v>
      </c>
      <c r="C393" s="1">
        <v>45534</v>
      </c>
      <c r="D393" s="2">
        <v>0.66535879629629635</v>
      </c>
      <c r="E393">
        <v>8</v>
      </c>
      <c r="F393">
        <v>13894.98</v>
      </c>
      <c r="G393">
        <v>5331.89</v>
      </c>
      <c r="H393" t="s">
        <v>49</v>
      </c>
      <c r="I393" s="1">
        <v>45781</v>
      </c>
      <c r="J393" s="2">
        <v>0.64094907407407409</v>
      </c>
      <c r="K393" t="s">
        <v>30</v>
      </c>
      <c r="L393" t="s">
        <v>29</v>
      </c>
      <c r="M393" t="s">
        <v>30</v>
      </c>
      <c r="N393" t="s">
        <v>28</v>
      </c>
      <c r="O393" t="s">
        <v>30</v>
      </c>
      <c r="P393" t="s">
        <v>1614</v>
      </c>
      <c r="Q393" t="s">
        <v>47</v>
      </c>
      <c r="R393" t="s">
        <v>48</v>
      </c>
      <c r="T393" t="s">
        <v>68</v>
      </c>
      <c r="U393" t="s">
        <v>50</v>
      </c>
      <c r="W393" t="s">
        <v>1615</v>
      </c>
      <c r="X393" s="1">
        <v>45781</v>
      </c>
      <c r="Y393">
        <v>8003.27</v>
      </c>
    </row>
    <row r="394" spans="1:25" x14ac:dyDescent="0.25">
      <c r="A394" t="s">
        <v>1616</v>
      </c>
      <c r="B394" t="s">
        <v>1617</v>
      </c>
      <c r="C394" s="1">
        <v>45477</v>
      </c>
      <c r="D394" s="2">
        <v>0.7025231481481482</v>
      </c>
      <c r="E394">
        <v>10</v>
      </c>
      <c r="F394">
        <v>13934.8</v>
      </c>
      <c r="G394">
        <v>6924.39</v>
      </c>
      <c r="H394" t="s">
        <v>49</v>
      </c>
      <c r="I394" s="1">
        <v>45781</v>
      </c>
      <c r="J394" s="2">
        <v>9.8263888888888897E-3</v>
      </c>
      <c r="K394" t="s">
        <v>30</v>
      </c>
      <c r="L394" t="s">
        <v>54</v>
      </c>
      <c r="M394" t="s">
        <v>30</v>
      </c>
      <c r="N394" t="s">
        <v>30</v>
      </c>
      <c r="O394" t="s">
        <v>30</v>
      </c>
      <c r="P394" t="s">
        <v>1618</v>
      </c>
      <c r="Q394" t="s">
        <v>47</v>
      </c>
      <c r="R394" t="s">
        <v>33</v>
      </c>
      <c r="T394" t="s">
        <v>90</v>
      </c>
      <c r="U394" t="s">
        <v>57</v>
      </c>
      <c r="W394" t="s">
        <v>1619</v>
      </c>
      <c r="X394" s="1">
        <v>45781</v>
      </c>
      <c r="Y394">
        <v>7223.24</v>
      </c>
    </row>
    <row r="395" spans="1:25" x14ac:dyDescent="0.25">
      <c r="A395" t="s">
        <v>1620</v>
      </c>
      <c r="B395" t="s">
        <v>1621</v>
      </c>
      <c r="C395" s="1">
        <v>45609</v>
      </c>
      <c r="D395" s="2">
        <v>0.82145833333333329</v>
      </c>
      <c r="E395">
        <v>4</v>
      </c>
      <c r="F395">
        <v>36055.11</v>
      </c>
      <c r="G395">
        <v>563.32000000000005</v>
      </c>
      <c r="H395" t="s">
        <v>66</v>
      </c>
      <c r="I395" s="1">
        <v>45781</v>
      </c>
      <c r="J395" s="2">
        <v>0.85864583333333333</v>
      </c>
      <c r="K395" t="s">
        <v>30</v>
      </c>
      <c r="L395" t="s">
        <v>29</v>
      </c>
      <c r="M395" t="s">
        <v>30</v>
      </c>
      <c r="N395" t="s">
        <v>28</v>
      </c>
      <c r="O395" t="s">
        <v>30</v>
      </c>
      <c r="P395" t="s">
        <v>1622</v>
      </c>
      <c r="Q395" t="s">
        <v>32</v>
      </c>
      <c r="R395" t="s">
        <v>42</v>
      </c>
      <c r="T395" t="s">
        <v>49</v>
      </c>
      <c r="U395" t="s">
        <v>35</v>
      </c>
      <c r="W395" t="s">
        <v>1623</v>
      </c>
      <c r="X395" s="1">
        <v>45781</v>
      </c>
      <c r="Y395">
        <v>3920.11</v>
      </c>
    </row>
    <row r="396" spans="1:25" x14ac:dyDescent="0.25">
      <c r="A396" t="s">
        <v>1624</v>
      </c>
      <c r="B396" t="s">
        <v>1625</v>
      </c>
      <c r="C396" s="1">
        <v>45430</v>
      </c>
      <c r="D396" s="2">
        <v>0.62784722222222222</v>
      </c>
      <c r="E396">
        <v>6</v>
      </c>
      <c r="F396">
        <v>34129.58</v>
      </c>
      <c r="G396">
        <v>2837.36</v>
      </c>
      <c r="H396" t="s">
        <v>27</v>
      </c>
      <c r="I396" s="1">
        <v>45781</v>
      </c>
      <c r="J396" s="2">
        <v>0.1246412037037037</v>
      </c>
      <c r="K396" t="s">
        <v>30</v>
      </c>
      <c r="L396" t="s">
        <v>29</v>
      </c>
      <c r="M396" t="s">
        <v>28</v>
      </c>
      <c r="N396" t="s">
        <v>28</v>
      </c>
      <c r="O396" t="s">
        <v>30</v>
      </c>
      <c r="P396" t="s">
        <v>1626</v>
      </c>
      <c r="Q396" t="s">
        <v>32</v>
      </c>
      <c r="R396" t="s">
        <v>33</v>
      </c>
      <c r="T396" t="s">
        <v>68</v>
      </c>
      <c r="U396" t="s">
        <v>57</v>
      </c>
      <c r="W396" t="s">
        <v>1627</v>
      </c>
      <c r="X396" s="1">
        <v>45781</v>
      </c>
      <c r="Y396">
        <v>16868.21</v>
      </c>
    </row>
    <row r="397" spans="1:25" x14ac:dyDescent="0.25">
      <c r="A397" t="s">
        <v>1628</v>
      </c>
      <c r="B397" t="s">
        <v>1629</v>
      </c>
      <c r="C397" s="1">
        <v>45724</v>
      </c>
      <c r="D397" s="2">
        <v>0.45931712962962962</v>
      </c>
      <c r="E397">
        <v>8</v>
      </c>
      <c r="F397">
        <v>28525.3</v>
      </c>
      <c r="G397">
        <v>1162.98</v>
      </c>
      <c r="H397" t="s">
        <v>66</v>
      </c>
      <c r="I397" s="1">
        <v>45781</v>
      </c>
      <c r="J397" s="2">
        <v>2.7442129629629629E-2</v>
      </c>
      <c r="K397" t="s">
        <v>28</v>
      </c>
      <c r="L397" t="s">
        <v>54</v>
      </c>
      <c r="M397" t="s">
        <v>28</v>
      </c>
      <c r="N397" t="s">
        <v>28</v>
      </c>
      <c r="O397" t="s">
        <v>30</v>
      </c>
      <c r="P397" t="s">
        <v>1630</v>
      </c>
      <c r="Q397" t="s">
        <v>32</v>
      </c>
      <c r="R397" t="s">
        <v>33</v>
      </c>
      <c r="T397" t="s">
        <v>68</v>
      </c>
      <c r="U397" t="s">
        <v>77</v>
      </c>
      <c r="W397" t="s">
        <v>1631</v>
      </c>
      <c r="X397" s="1">
        <v>45781</v>
      </c>
      <c r="Y397">
        <v>15240.97</v>
      </c>
    </row>
    <row r="398" spans="1:25" x14ac:dyDescent="0.25">
      <c r="A398" t="s">
        <v>1632</v>
      </c>
      <c r="B398" t="s">
        <v>1633</v>
      </c>
      <c r="C398" s="1">
        <v>45465</v>
      </c>
      <c r="D398" s="2">
        <v>0.92812499999999998</v>
      </c>
      <c r="E398">
        <v>5</v>
      </c>
      <c r="F398">
        <v>30767.62</v>
      </c>
      <c r="G398">
        <v>5654.65</v>
      </c>
      <c r="H398" t="s">
        <v>39</v>
      </c>
      <c r="I398" s="1">
        <v>45781</v>
      </c>
      <c r="J398" s="2">
        <v>0.98686342592592591</v>
      </c>
      <c r="K398" t="s">
        <v>28</v>
      </c>
      <c r="L398" t="s">
        <v>54</v>
      </c>
      <c r="M398" t="s">
        <v>28</v>
      </c>
      <c r="N398" t="s">
        <v>28</v>
      </c>
      <c r="O398" t="s">
        <v>28</v>
      </c>
      <c r="P398" t="s">
        <v>1634</v>
      </c>
      <c r="Q398" t="s">
        <v>56</v>
      </c>
      <c r="R398" t="s">
        <v>33</v>
      </c>
      <c r="T398" t="s">
        <v>49</v>
      </c>
      <c r="U398" t="s">
        <v>50</v>
      </c>
      <c r="W398" t="s">
        <v>1635</v>
      </c>
      <c r="X398" s="1">
        <v>45781</v>
      </c>
      <c r="Y398">
        <v>8139.58</v>
      </c>
    </row>
    <row r="399" spans="1:25" x14ac:dyDescent="0.25">
      <c r="A399" t="s">
        <v>1636</v>
      </c>
      <c r="B399" t="s">
        <v>1637</v>
      </c>
      <c r="C399" s="1">
        <v>45640</v>
      </c>
      <c r="D399" s="2">
        <v>0.79890046296296291</v>
      </c>
      <c r="E399">
        <v>3</v>
      </c>
      <c r="F399">
        <v>41242.089999999997</v>
      </c>
      <c r="G399">
        <v>6934.2</v>
      </c>
      <c r="H399" t="s">
        <v>27</v>
      </c>
      <c r="I399" s="1">
        <v>45781</v>
      </c>
      <c r="J399" s="2">
        <v>0.14929398148148149</v>
      </c>
      <c r="K399" t="s">
        <v>30</v>
      </c>
      <c r="L399" t="s">
        <v>29</v>
      </c>
      <c r="M399" t="s">
        <v>28</v>
      </c>
      <c r="N399" t="s">
        <v>28</v>
      </c>
      <c r="O399" t="s">
        <v>30</v>
      </c>
      <c r="P399" t="s">
        <v>1638</v>
      </c>
      <c r="Q399" t="s">
        <v>41</v>
      </c>
      <c r="R399" t="s">
        <v>57</v>
      </c>
      <c r="T399" t="s">
        <v>49</v>
      </c>
      <c r="U399" t="s">
        <v>50</v>
      </c>
      <c r="W399" t="s">
        <v>1639</v>
      </c>
      <c r="X399" s="1">
        <v>45781</v>
      </c>
      <c r="Y399">
        <v>1925.35</v>
      </c>
    </row>
    <row r="400" spans="1:25" x14ac:dyDescent="0.25">
      <c r="A400" t="s">
        <v>1640</v>
      </c>
      <c r="B400" t="s">
        <v>1641</v>
      </c>
      <c r="C400" s="1">
        <v>45751</v>
      </c>
      <c r="D400" s="2">
        <v>0.71229166666666666</v>
      </c>
      <c r="E400">
        <v>4</v>
      </c>
      <c r="F400">
        <v>22053.4</v>
      </c>
      <c r="G400">
        <v>7979.86</v>
      </c>
      <c r="H400" t="s">
        <v>27</v>
      </c>
      <c r="I400" s="1">
        <v>45781</v>
      </c>
      <c r="J400" s="2">
        <v>0.36103009259259261</v>
      </c>
      <c r="K400" t="s">
        <v>28</v>
      </c>
      <c r="L400" t="s">
        <v>54</v>
      </c>
      <c r="M400" t="s">
        <v>28</v>
      </c>
      <c r="N400" t="s">
        <v>28</v>
      </c>
      <c r="O400" t="s">
        <v>30</v>
      </c>
      <c r="P400" t="s">
        <v>1642</v>
      </c>
      <c r="Q400" t="s">
        <v>32</v>
      </c>
      <c r="R400" t="s">
        <v>33</v>
      </c>
      <c r="T400" t="s">
        <v>49</v>
      </c>
      <c r="U400" t="s">
        <v>57</v>
      </c>
      <c r="W400" t="s">
        <v>1643</v>
      </c>
      <c r="X400" s="1">
        <v>45781</v>
      </c>
      <c r="Y400">
        <v>14649.21</v>
      </c>
    </row>
    <row r="401" spans="1:25" x14ac:dyDescent="0.25">
      <c r="A401" t="s">
        <v>1644</v>
      </c>
      <c r="B401" t="s">
        <v>1645</v>
      </c>
      <c r="C401" s="1">
        <v>45595</v>
      </c>
      <c r="D401" s="2">
        <v>0.72321759259259255</v>
      </c>
      <c r="E401">
        <v>4</v>
      </c>
      <c r="F401">
        <v>71123.429999999993</v>
      </c>
      <c r="G401">
        <v>7803.87</v>
      </c>
      <c r="H401" t="s">
        <v>39</v>
      </c>
      <c r="I401" s="1">
        <v>45781</v>
      </c>
      <c r="J401" s="2">
        <v>1.556712962962963E-2</v>
      </c>
      <c r="K401" t="s">
        <v>28</v>
      </c>
      <c r="L401" t="s">
        <v>29</v>
      </c>
      <c r="M401" t="s">
        <v>28</v>
      </c>
      <c r="N401" t="s">
        <v>28</v>
      </c>
      <c r="O401" t="s">
        <v>28</v>
      </c>
      <c r="P401" t="s">
        <v>1646</v>
      </c>
      <c r="Q401" t="s">
        <v>32</v>
      </c>
      <c r="R401" t="s">
        <v>33</v>
      </c>
      <c r="T401" t="s">
        <v>68</v>
      </c>
      <c r="U401" t="s">
        <v>50</v>
      </c>
      <c r="W401" t="s">
        <v>1647</v>
      </c>
      <c r="X401" s="1">
        <v>45781</v>
      </c>
      <c r="Y401">
        <v>16587.150000000001</v>
      </c>
    </row>
    <row r="402" spans="1:25" x14ac:dyDescent="0.25">
      <c r="A402" t="s">
        <v>1648</v>
      </c>
      <c r="B402" t="s">
        <v>1649</v>
      </c>
      <c r="C402" s="1">
        <v>45450</v>
      </c>
      <c r="D402" s="2">
        <v>0.75376157407407407</v>
      </c>
      <c r="E402">
        <v>10</v>
      </c>
      <c r="F402">
        <v>66170.559999999998</v>
      </c>
      <c r="G402">
        <v>4402.96</v>
      </c>
      <c r="H402" t="s">
        <v>49</v>
      </c>
      <c r="I402" s="1">
        <v>45781</v>
      </c>
      <c r="J402" s="2">
        <v>0.80136574074074074</v>
      </c>
      <c r="K402" t="s">
        <v>28</v>
      </c>
      <c r="L402" t="s">
        <v>54</v>
      </c>
      <c r="M402" t="s">
        <v>28</v>
      </c>
      <c r="N402" t="s">
        <v>28</v>
      </c>
      <c r="O402" t="s">
        <v>30</v>
      </c>
      <c r="P402" t="s">
        <v>1650</v>
      </c>
      <c r="Q402" t="s">
        <v>47</v>
      </c>
      <c r="R402" t="s">
        <v>57</v>
      </c>
      <c r="T402" t="s">
        <v>49</v>
      </c>
      <c r="U402" t="s">
        <v>57</v>
      </c>
      <c r="W402" t="s">
        <v>1651</v>
      </c>
      <c r="X402" s="1">
        <v>45781</v>
      </c>
      <c r="Y402">
        <v>12708.59</v>
      </c>
    </row>
    <row r="403" spans="1:25" x14ac:dyDescent="0.25">
      <c r="A403" t="s">
        <v>1652</v>
      </c>
      <c r="B403" t="s">
        <v>1653</v>
      </c>
      <c r="C403" s="1">
        <v>45565</v>
      </c>
      <c r="D403" s="2">
        <v>0.1525</v>
      </c>
      <c r="E403">
        <v>6</v>
      </c>
      <c r="F403">
        <v>49002.66</v>
      </c>
      <c r="G403">
        <v>8202.0300000000007</v>
      </c>
      <c r="H403" t="s">
        <v>27</v>
      </c>
      <c r="I403" s="1">
        <v>45781</v>
      </c>
      <c r="J403" s="2">
        <v>0.15381944444444445</v>
      </c>
      <c r="K403" t="s">
        <v>28</v>
      </c>
      <c r="L403" t="s">
        <v>29</v>
      </c>
      <c r="M403" t="s">
        <v>28</v>
      </c>
      <c r="N403" t="s">
        <v>30</v>
      </c>
      <c r="O403" t="s">
        <v>28</v>
      </c>
      <c r="P403" t="s">
        <v>1654</v>
      </c>
      <c r="Q403" t="s">
        <v>41</v>
      </c>
      <c r="R403" t="s">
        <v>42</v>
      </c>
      <c r="T403" t="s">
        <v>62</v>
      </c>
      <c r="U403" t="s">
        <v>57</v>
      </c>
      <c r="W403" t="s">
        <v>1655</v>
      </c>
      <c r="X403" s="1">
        <v>45781</v>
      </c>
      <c r="Y403">
        <v>14066.56</v>
      </c>
    </row>
    <row r="404" spans="1:25" x14ac:dyDescent="0.25">
      <c r="A404" t="s">
        <v>1656</v>
      </c>
      <c r="B404" t="s">
        <v>1657</v>
      </c>
      <c r="C404" s="1">
        <v>45543</v>
      </c>
      <c r="D404" s="2">
        <v>0.16533564814814813</v>
      </c>
      <c r="E404">
        <v>7</v>
      </c>
      <c r="F404">
        <v>61438.400000000001</v>
      </c>
      <c r="G404">
        <v>9609.6299999999992</v>
      </c>
      <c r="H404" t="s">
        <v>66</v>
      </c>
      <c r="I404" s="1">
        <v>45781</v>
      </c>
      <c r="J404" s="2">
        <v>0.53646990740740741</v>
      </c>
      <c r="K404" t="s">
        <v>28</v>
      </c>
      <c r="L404" t="s">
        <v>54</v>
      </c>
      <c r="M404" t="s">
        <v>28</v>
      </c>
      <c r="N404" t="s">
        <v>28</v>
      </c>
      <c r="O404" t="s">
        <v>28</v>
      </c>
      <c r="P404" t="s">
        <v>1658</v>
      </c>
      <c r="Q404" t="s">
        <v>56</v>
      </c>
      <c r="R404" t="s">
        <v>57</v>
      </c>
      <c r="T404" t="s">
        <v>68</v>
      </c>
      <c r="U404" t="s">
        <v>50</v>
      </c>
      <c r="W404" t="s">
        <v>1659</v>
      </c>
      <c r="X404" s="1">
        <v>45781</v>
      </c>
      <c r="Y404">
        <v>8002.14</v>
      </c>
    </row>
    <row r="405" spans="1:25" x14ac:dyDescent="0.25">
      <c r="A405" t="s">
        <v>1660</v>
      </c>
      <c r="B405" t="s">
        <v>1661</v>
      </c>
      <c r="C405" s="1">
        <v>45688</v>
      </c>
      <c r="D405" s="2">
        <v>0.19625000000000001</v>
      </c>
      <c r="E405">
        <v>5</v>
      </c>
      <c r="F405">
        <v>26281.31</v>
      </c>
      <c r="G405">
        <v>7719.34</v>
      </c>
      <c r="H405" t="s">
        <v>49</v>
      </c>
      <c r="I405" s="1">
        <v>45781</v>
      </c>
      <c r="J405" s="2">
        <v>0.59859953703703705</v>
      </c>
      <c r="K405" t="s">
        <v>28</v>
      </c>
      <c r="L405" t="s">
        <v>29</v>
      </c>
      <c r="M405" t="s">
        <v>28</v>
      </c>
      <c r="N405" t="s">
        <v>30</v>
      </c>
      <c r="O405" t="s">
        <v>28</v>
      </c>
      <c r="P405" t="s">
        <v>1662</v>
      </c>
      <c r="Q405" t="s">
        <v>47</v>
      </c>
      <c r="R405" t="s">
        <v>42</v>
      </c>
      <c r="T405" t="s">
        <v>90</v>
      </c>
      <c r="U405" t="s">
        <v>35</v>
      </c>
      <c r="W405" t="s">
        <v>1663</v>
      </c>
      <c r="X405" s="1">
        <v>45781</v>
      </c>
      <c r="Y405">
        <v>4424.6099999999997</v>
      </c>
    </row>
    <row r="406" spans="1:25" x14ac:dyDescent="0.25">
      <c r="A406" t="s">
        <v>1664</v>
      </c>
      <c r="B406" t="s">
        <v>1665</v>
      </c>
      <c r="C406" s="1">
        <v>45454</v>
      </c>
      <c r="D406" s="2">
        <v>0.89081018518518518</v>
      </c>
      <c r="E406">
        <v>7</v>
      </c>
      <c r="F406">
        <v>72911.259999999995</v>
      </c>
      <c r="G406">
        <v>2980.82</v>
      </c>
      <c r="H406" t="s">
        <v>49</v>
      </c>
      <c r="I406" s="1">
        <v>45781</v>
      </c>
      <c r="J406" s="2">
        <v>0.53259259259259262</v>
      </c>
      <c r="K406" t="s">
        <v>30</v>
      </c>
      <c r="L406" t="s">
        <v>29</v>
      </c>
      <c r="M406" t="s">
        <v>30</v>
      </c>
      <c r="N406" t="s">
        <v>28</v>
      </c>
      <c r="O406" t="s">
        <v>30</v>
      </c>
      <c r="P406" t="s">
        <v>1666</v>
      </c>
      <c r="Q406" t="s">
        <v>56</v>
      </c>
      <c r="R406" t="s">
        <v>48</v>
      </c>
      <c r="T406" t="s">
        <v>90</v>
      </c>
      <c r="U406" t="s">
        <v>50</v>
      </c>
      <c r="W406" t="s">
        <v>1667</v>
      </c>
      <c r="X406" s="1">
        <v>45781</v>
      </c>
      <c r="Y406">
        <v>6302.01</v>
      </c>
    </row>
    <row r="407" spans="1:25" x14ac:dyDescent="0.25">
      <c r="A407" t="s">
        <v>1668</v>
      </c>
      <c r="B407" t="s">
        <v>1669</v>
      </c>
      <c r="C407" s="1">
        <v>45644</v>
      </c>
      <c r="D407" s="2">
        <v>4.4085648148148152E-2</v>
      </c>
      <c r="E407">
        <v>2</v>
      </c>
      <c r="F407">
        <v>18620.04</v>
      </c>
      <c r="G407">
        <v>6362.2</v>
      </c>
      <c r="H407" t="s">
        <v>27</v>
      </c>
      <c r="I407" s="1">
        <v>45781</v>
      </c>
      <c r="J407" s="2">
        <v>6.2210648148148147E-2</v>
      </c>
      <c r="K407" t="s">
        <v>28</v>
      </c>
      <c r="L407" t="s">
        <v>29</v>
      </c>
      <c r="M407" t="s">
        <v>30</v>
      </c>
      <c r="N407" t="s">
        <v>28</v>
      </c>
      <c r="O407" t="s">
        <v>30</v>
      </c>
      <c r="P407" t="s">
        <v>1670</v>
      </c>
      <c r="Q407" t="s">
        <v>56</v>
      </c>
      <c r="R407" t="s">
        <v>57</v>
      </c>
      <c r="T407" t="s">
        <v>49</v>
      </c>
      <c r="U407" t="s">
        <v>50</v>
      </c>
      <c r="W407" t="s">
        <v>1671</v>
      </c>
      <c r="X407" s="1">
        <v>45781</v>
      </c>
      <c r="Y407">
        <v>4431.62</v>
      </c>
    </row>
    <row r="408" spans="1:25" x14ac:dyDescent="0.25">
      <c r="A408" t="s">
        <v>1672</v>
      </c>
      <c r="B408" t="s">
        <v>1673</v>
      </c>
      <c r="C408" s="1">
        <v>45551</v>
      </c>
      <c r="D408" s="2">
        <v>6.0937499999999999E-2</v>
      </c>
      <c r="E408">
        <v>6</v>
      </c>
      <c r="F408">
        <v>70839.77</v>
      </c>
      <c r="G408">
        <v>7697.67</v>
      </c>
      <c r="H408" t="s">
        <v>49</v>
      </c>
      <c r="I408" s="1">
        <v>45781</v>
      </c>
      <c r="J408" s="2">
        <v>0.99314814814814811</v>
      </c>
      <c r="K408" t="s">
        <v>28</v>
      </c>
      <c r="L408" t="s">
        <v>54</v>
      </c>
      <c r="M408" t="s">
        <v>30</v>
      </c>
      <c r="N408" t="s">
        <v>28</v>
      </c>
      <c r="O408" t="s">
        <v>28</v>
      </c>
      <c r="P408" t="s">
        <v>1674</v>
      </c>
      <c r="Q408" t="s">
        <v>56</v>
      </c>
      <c r="R408" t="s">
        <v>33</v>
      </c>
      <c r="T408" t="s">
        <v>49</v>
      </c>
      <c r="U408" t="s">
        <v>77</v>
      </c>
      <c r="W408" t="s">
        <v>1675</v>
      </c>
      <c r="X408" s="1">
        <v>45781</v>
      </c>
      <c r="Y408">
        <v>8102.97</v>
      </c>
    </row>
    <row r="409" spans="1:25" x14ac:dyDescent="0.25">
      <c r="A409" t="s">
        <v>1676</v>
      </c>
      <c r="B409" t="s">
        <v>1677</v>
      </c>
      <c r="C409" s="1">
        <v>45550</v>
      </c>
      <c r="D409" s="2">
        <v>0.5326967592592593</v>
      </c>
      <c r="E409">
        <v>7</v>
      </c>
      <c r="F409">
        <v>60206.49</v>
      </c>
      <c r="G409">
        <v>1761</v>
      </c>
      <c r="H409" t="s">
        <v>66</v>
      </c>
      <c r="I409" s="1">
        <v>45781</v>
      </c>
      <c r="J409" s="2">
        <v>0.43318287037037034</v>
      </c>
      <c r="K409" t="s">
        <v>30</v>
      </c>
      <c r="L409" t="s">
        <v>29</v>
      </c>
      <c r="M409" t="s">
        <v>30</v>
      </c>
      <c r="N409" t="s">
        <v>28</v>
      </c>
      <c r="O409" t="s">
        <v>30</v>
      </c>
      <c r="P409" t="s">
        <v>1678</v>
      </c>
      <c r="Q409" t="s">
        <v>32</v>
      </c>
      <c r="R409" t="s">
        <v>48</v>
      </c>
      <c r="T409" t="s">
        <v>90</v>
      </c>
      <c r="U409" t="s">
        <v>50</v>
      </c>
      <c r="W409" t="s">
        <v>1679</v>
      </c>
      <c r="X409" s="1">
        <v>45781</v>
      </c>
      <c r="Y409">
        <v>3494.63</v>
      </c>
    </row>
    <row r="410" spans="1:25" x14ac:dyDescent="0.25">
      <c r="A410" t="s">
        <v>1680</v>
      </c>
      <c r="B410" t="s">
        <v>1681</v>
      </c>
      <c r="C410" s="1">
        <v>45682</v>
      </c>
      <c r="D410" s="2">
        <v>1.6516203703703703E-2</v>
      </c>
      <c r="E410">
        <v>7</v>
      </c>
      <c r="F410">
        <v>68272.84</v>
      </c>
      <c r="G410">
        <v>7930.94</v>
      </c>
      <c r="H410" t="s">
        <v>39</v>
      </c>
      <c r="I410" s="1">
        <v>45781</v>
      </c>
      <c r="J410" s="2">
        <v>0.45177083333333334</v>
      </c>
      <c r="K410" t="s">
        <v>30</v>
      </c>
      <c r="L410" t="s">
        <v>54</v>
      </c>
      <c r="M410" t="s">
        <v>28</v>
      </c>
      <c r="N410" t="s">
        <v>28</v>
      </c>
      <c r="O410" t="s">
        <v>30</v>
      </c>
      <c r="P410" t="s">
        <v>1682</v>
      </c>
      <c r="Q410" t="s">
        <v>47</v>
      </c>
      <c r="R410" t="s">
        <v>33</v>
      </c>
      <c r="T410" t="s">
        <v>68</v>
      </c>
      <c r="U410" t="s">
        <v>77</v>
      </c>
      <c r="W410" t="s">
        <v>1683</v>
      </c>
      <c r="X410" s="1">
        <v>45781</v>
      </c>
      <c r="Y410">
        <v>8610.64</v>
      </c>
    </row>
    <row r="411" spans="1:25" x14ac:dyDescent="0.25">
      <c r="A411" t="s">
        <v>1684</v>
      </c>
      <c r="B411" t="s">
        <v>1685</v>
      </c>
      <c r="C411" s="1">
        <v>45525</v>
      </c>
      <c r="D411" s="2">
        <v>0.4667824074074074</v>
      </c>
      <c r="E411">
        <v>5</v>
      </c>
      <c r="F411">
        <v>24005.919999999998</v>
      </c>
      <c r="G411">
        <v>3885.15</v>
      </c>
      <c r="H411" t="s">
        <v>39</v>
      </c>
      <c r="I411" s="1">
        <v>45781</v>
      </c>
      <c r="J411" s="2">
        <v>0.50270833333333331</v>
      </c>
      <c r="K411" t="s">
        <v>28</v>
      </c>
      <c r="L411" t="s">
        <v>29</v>
      </c>
      <c r="M411" t="s">
        <v>28</v>
      </c>
      <c r="N411" t="s">
        <v>30</v>
      </c>
      <c r="O411" t="s">
        <v>28</v>
      </c>
      <c r="P411" t="s">
        <v>1686</v>
      </c>
      <c r="Q411" t="s">
        <v>32</v>
      </c>
      <c r="R411" t="s">
        <v>42</v>
      </c>
      <c r="T411" t="s">
        <v>34</v>
      </c>
      <c r="U411" t="s">
        <v>77</v>
      </c>
      <c r="W411" t="s">
        <v>1687</v>
      </c>
      <c r="X411" s="1">
        <v>45781</v>
      </c>
      <c r="Y411">
        <v>2875.07</v>
      </c>
    </row>
    <row r="412" spans="1:25" x14ac:dyDescent="0.25">
      <c r="A412" t="s">
        <v>1688</v>
      </c>
      <c r="B412" t="s">
        <v>1689</v>
      </c>
      <c r="C412" s="1">
        <v>45660</v>
      </c>
      <c r="D412" s="2">
        <v>0.33078703703703705</v>
      </c>
      <c r="E412">
        <v>10</v>
      </c>
      <c r="F412">
        <v>29138.01</v>
      </c>
      <c r="G412">
        <v>3537.47</v>
      </c>
      <c r="H412" t="s">
        <v>39</v>
      </c>
      <c r="I412" s="1">
        <v>45781</v>
      </c>
      <c r="J412" s="2">
        <v>0.62597222222222226</v>
      </c>
      <c r="K412" t="s">
        <v>28</v>
      </c>
      <c r="L412" t="s">
        <v>29</v>
      </c>
      <c r="M412" t="s">
        <v>30</v>
      </c>
      <c r="N412" t="s">
        <v>28</v>
      </c>
      <c r="O412" t="s">
        <v>30</v>
      </c>
      <c r="P412" t="s">
        <v>1690</v>
      </c>
      <c r="Q412" t="s">
        <v>32</v>
      </c>
      <c r="R412" t="s">
        <v>57</v>
      </c>
      <c r="T412" t="s">
        <v>68</v>
      </c>
      <c r="U412" t="s">
        <v>35</v>
      </c>
      <c r="W412" t="s">
        <v>1691</v>
      </c>
      <c r="X412" s="1">
        <v>45781</v>
      </c>
      <c r="Y412">
        <v>2707.45</v>
      </c>
    </row>
    <row r="413" spans="1:25" x14ac:dyDescent="0.25">
      <c r="A413" t="s">
        <v>1692</v>
      </c>
      <c r="B413" t="s">
        <v>1693</v>
      </c>
      <c r="C413" s="1">
        <v>45454</v>
      </c>
      <c r="D413" s="2">
        <v>0.16652777777777777</v>
      </c>
      <c r="E413">
        <v>3</v>
      </c>
      <c r="F413">
        <v>90514.3</v>
      </c>
      <c r="G413">
        <v>2379.7600000000002</v>
      </c>
      <c r="H413" t="s">
        <v>66</v>
      </c>
      <c r="I413" s="1">
        <v>45781</v>
      </c>
      <c r="J413" s="2">
        <v>0.55068287037037034</v>
      </c>
      <c r="K413" t="s">
        <v>30</v>
      </c>
      <c r="L413" t="s">
        <v>54</v>
      </c>
      <c r="M413" t="s">
        <v>30</v>
      </c>
      <c r="N413" t="s">
        <v>30</v>
      </c>
      <c r="O413" t="s">
        <v>30</v>
      </c>
      <c r="P413" t="s">
        <v>1694</v>
      </c>
      <c r="Q413" t="s">
        <v>56</v>
      </c>
      <c r="R413" t="s">
        <v>57</v>
      </c>
      <c r="T413" t="s">
        <v>62</v>
      </c>
      <c r="U413" t="s">
        <v>50</v>
      </c>
      <c r="W413" t="s">
        <v>1695</v>
      </c>
      <c r="X413" s="1">
        <v>45781</v>
      </c>
      <c r="Y413">
        <v>1513.55</v>
      </c>
    </row>
    <row r="414" spans="1:25" x14ac:dyDescent="0.25">
      <c r="A414" t="s">
        <v>1696</v>
      </c>
      <c r="B414" t="s">
        <v>1697</v>
      </c>
      <c r="C414" s="1">
        <v>45633</v>
      </c>
      <c r="D414" s="2">
        <v>0.96903935185185186</v>
      </c>
      <c r="E414">
        <v>7</v>
      </c>
      <c r="F414">
        <v>29960.52</v>
      </c>
      <c r="G414">
        <v>3567.29</v>
      </c>
      <c r="H414" t="s">
        <v>66</v>
      </c>
      <c r="I414" s="1">
        <v>45781</v>
      </c>
      <c r="J414" s="2">
        <v>0.39467592592592593</v>
      </c>
      <c r="K414" t="s">
        <v>30</v>
      </c>
      <c r="L414" t="s">
        <v>29</v>
      </c>
      <c r="M414" t="s">
        <v>30</v>
      </c>
      <c r="N414" t="s">
        <v>30</v>
      </c>
      <c r="O414" t="s">
        <v>30</v>
      </c>
      <c r="P414" t="s">
        <v>1698</v>
      </c>
      <c r="Q414" t="s">
        <v>41</v>
      </c>
      <c r="R414" t="s">
        <v>57</v>
      </c>
      <c r="T414" t="s">
        <v>49</v>
      </c>
      <c r="U414" t="s">
        <v>77</v>
      </c>
      <c r="W414" t="s">
        <v>1699</v>
      </c>
      <c r="X414" s="1">
        <v>45781</v>
      </c>
      <c r="Y414">
        <v>19200.71</v>
      </c>
    </row>
    <row r="415" spans="1:25" x14ac:dyDescent="0.25">
      <c r="A415" t="s">
        <v>1700</v>
      </c>
      <c r="B415" t="s">
        <v>1701</v>
      </c>
      <c r="C415" s="1">
        <v>45655</v>
      </c>
      <c r="D415" s="2">
        <v>0.73733796296296295</v>
      </c>
      <c r="E415">
        <v>8</v>
      </c>
      <c r="F415">
        <v>48736.17</v>
      </c>
      <c r="G415">
        <v>9396.7800000000007</v>
      </c>
      <c r="H415" t="s">
        <v>66</v>
      </c>
      <c r="I415" s="1">
        <v>45781</v>
      </c>
      <c r="J415" s="2">
        <v>0.13179398148148147</v>
      </c>
      <c r="K415" t="s">
        <v>28</v>
      </c>
      <c r="L415" t="s">
        <v>29</v>
      </c>
      <c r="M415" t="s">
        <v>30</v>
      </c>
      <c r="N415" t="s">
        <v>30</v>
      </c>
      <c r="O415" t="s">
        <v>28</v>
      </c>
      <c r="P415" t="s">
        <v>1702</v>
      </c>
      <c r="Q415" t="s">
        <v>32</v>
      </c>
      <c r="R415" t="s">
        <v>33</v>
      </c>
      <c r="T415" t="s">
        <v>62</v>
      </c>
      <c r="U415" t="s">
        <v>50</v>
      </c>
      <c r="W415" t="s">
        <v>1703</v>
      </c>
      <c r="X415" s="1">
        <v>45781</v>
      </c>
      <c r="Y415">
        <v>17446.169999999998</v>
      </c>
    </row>
    <row r="416" spans="1:25" x14ac:dyDescent="0.25">
      <c r="A416" t="s">
        <v>1704</v>
      </c>
      <c r="B416" t="s">
        <v>1705</v>
      </c>
      <c r="C416" s="1">
        <v>45445</v>
      </c>
      <c r="D416" s="2">
        <v>8.4479166666666661E-2</v>
      </c>
      <c r="E416">
        <v>1</v>
      </c>
      <c r="F416">
        <v>74320.759999999995</v>
      </c>
      <c r="G416">
        <v>653.13</v>
      </c>
      <c r="H416" t="s">
        <v>27</v>
      </c>
      <c r="I416" s="1">
        <v>45781</v>
      </c>
      <c r="J416" s="2">
        <v>0.14903935185185185</v>
      </c>
      <c r="K416" t="s">
        <v>30</v>
      </c>
      <c r="L416" t="s">
        <v>54</v>
      </c>
      <c r="M416" t="s">
        <v>28</v>
      </c>
      <c r="N416" t="s">
        <v>28</v>
      </c>
      <c r="O416" t="s">
        <v>28</v>
      </c>
      <c r="P416" t="s">
        <v>1706</v>
      </c>
      <c r="Q416" t="s">
        <v>41</v>
      </c>
      <c r="R416" t="s">
        <v>42</v>
      </c>
      <c r="T416" t="s">
        <v>34</v>
      </c>
      <c r="U416" t="s">
        <v>57</v>
      </c>
      <c r="W416" t="s">
        <v>1707</v>
      </c>
      <c r="X416" s="1">
        <v>45781</v>
      </c>
      <c r="Y416">
        <v>8590.7099999999991</v>
      </c>
    </row>
    <row r="417" spans="1:25" x14ac:dyDescent="0.25">
      <c r="A417" t="s">
        <v>1708</v>
      </c>
      <c r="B417" t="s">
        <v>1709</v>
      </c>
      <c r="C417" s="1">
        <v>45523</v>
      </c>
      <c r="D417" s="2">
        <v>2.7395833333333335E-2</v>
      </c>
      <c r="E417">
        <v>10</v>
      </c>
      <c r="F417">
        <v>11263.81</v>
      </c>
      <c r="G417">
        <v>2621.02</v>
      </c>
      <c r="H417" t="s">
        <v>39</v>
      </c>
      <c r="I417" s="1">
        <v>45781</v>
      </c>
      <c r="J417" s="2">
        <v>0.82347222222222227</v>
      </c>
      <c r="K417" t="s">
        <v>28</v>
      </c>
      <c r="L417" t="s">
        <v>54</v>
      </c>
      <c r="M417" t="s">
        <v>30</v>
      </c>
      <c r="N417" t="s">
        <v>28</v>
      </c>
      <c r="O417" t="s">
        <v>30</v>
      </c>
      <c r="P417" t="s">
        <v>1710</v>
      </c>
      <c r="Q417" t="s">
        <v>56</v>
      </c>
      <c r="R417" t="s">
        <v>33</v>
      </c>
      <c r="T417" t="s">
        <v>68</v>
      </c>
      <c r="U417" t="s">
        <v>50</v>
      </c>
      <c r="W417" t="s">
        <v>1711</v>
      </c>
      <c r="X417" s="1">
        <v>45781</v>
      </c>
      <c r="Y417">
        <v>9983.2199999999993</v>
      </c>
    </row>
    <row r="418" spans="1:25" x14ac:dyDescent="0.25">
      <c r="A418" t="s">
        <v>1712</v>
      </c>
      <c r="B418" t="s">
        <v>1713</v>
      </c>
      <c r="C418" s="1">
        <v>45421</v>
      </c>
      <c r="D418" s="2">
        <v>0.4715509259259259</v>
      </c>
      <c r="E418">
        <v>10</v>
      </c>
      <c r="F418">
        <v>85281.87</v>
      </c>
      <c r="G418">
        <v>5035.5200000000004</v>
      </c>
      <c r="H418" t="s">
        <v>49</v>
      </c>
      <c r="I418" s="1">
        <v>45781</v>
      </c>
      <c r="J418" s="2">
        <v>0.69167824074074069</v>
      </c>
      <c r="K418" t="s">
        <v>28</v>
      </c>
      <c r="L418" t="s">
        <v>29</v>
      </c>
      <c r="M418" t="s">
        <v>28</v>
      </c>
      <c r="N418" t="s">
        <v>30</v>
      </c>
      <c r="O418" t="s">
        <v>30</v>
      </c>
      <c r="P418" t="s">
        <v>1714</v>
      </c>
      <c r="Q418" t="s">
        <v>47</v>
      </c>
      <c r="R418" t="s">
        <v>57</v>
      </c>
      <c r="T418" t="s">
        <v>68</v>
      </c>
      <c r="U418" t="s">
        <v>57</v>
      </c>
      <c r="W418" t="s">
        <v>1715</v>
      </c>
      <c r="X418" s="1">
        <v>45781</v>
      </c>
      <c r="Y418">
        <v>8964.92</v>
      </c>
    </row>
    <row r="419" spans="1:25" x14ac:dyDescent="0.25">
      <c r="A419" t="s">
        <v>1716</v>
      </c>
      <c r="B419" t="s">
        <v>1717</v>
      </c>
      <c r="C419" s="1">
        <v>45606</v>
      </c>
      <c r="D419" s="2">
        <v>0.3574074074074074</v>
      </c>
      <c r="E419">
        <v>3</v>
      </c>
      <c r="F419">
        <v>17449.009999999998</v>
      </c>
      <c r="G419">
        <v>9944.98</v>
      </c>
      <c r="H419" t="s">
        <v>27</v>
      </c>
      <c r="I419" s="1">
        <v>45781</v>
      </c>
      <c r="J419" s="2">
        <v>0.67484953703703698</v>
      </c>
      <c r="K419" t="s">
        <v>28</v>
      </c>
      <c r="L419" t="s">
        <v>54</v>
      </c>
      <c r="M419" t="s">
        <v>30</v>
      </c>
      <c r="N419" t="s">
        <v>28</v>
      </c>
      <c r="O419" t="s">
        <v>30</v>
      </c>
      <c r="P419" t="s">
        <v>1718</v>
      </c>
      <c r="Q419" t="s">
        <v>47</v>
      </c>
      <c r="R419" t="s">
        <v>57</v>
      </c>
      <c r="T419" t="s">
        <v>90</v>
      </c>
      <c r="U419" t="s">
        <v>77</v>
      </c>
      <c r="W419" t="s">
        <v>1719</v>
      </c>
      <c r="X419" s="1">
        <v>45781</v>
      </c>
      <c r="Y419">
        <v>17710.099999999999</v>
      </c>
    </row>
    <row r="420" spans="1:25" x14ac:dyDescent="0.25">
      <c r="A420" t="s">
        <v>1720</v>
      </c>
      <c r="B420" t="s">
        <v>1721</v>
      </c>
      <c r="C420" s="1">
        <v>45434</v>
      </c>
      <c r="D420" s="2">
        <v>0.95190972222222225</v>
      </c>
      <c r="E420">
        <v>6</v>
      </c>
      <c r="F420">
        <v>56765.95</v>
      </c>
      <c r="G420">
        <v>9226.56</v>
      </c>
      <c r="H420" t="s">
        <v>27</v>
      </c>
      <c r="I420" s="1">
        <v>45781</v>
      </c>
      <c r="J420" s="2">
        <v>0.91293981481481479</v>
      </c>
      <c r="K420" t="s">
        <v>30</v>
      </c>
      <c r="L420" t="s">
        <v>29</v>
      </c>
      <c r="M420" t="s">
        <v>28</v>
      </c>
      <c r="N420" t="s">
        <v>30</v>
      </c>
      <c r="O420" t="s">
        <v>28</v>
      </c>
      <c r="P420" t="s">
        <v>1722</v>
      </c>
      <c r="Q420" t="s">
        <v>56</v>
      </c>
      <c r="R420" t="s">
        <v>48</v>
      </c>
      <c r="T420" t="s">
        <v>62</v>
      </c>
      <c r="U420" t="s">
        <v>57</v>
      </c>
      <c r="W420" t="s">
        <v>1723</v>
      </c>
      <c r="X420" s="1">
        <v>45781</v>
      </c>
      <c r="Y420">
        <v>13082.18</v>
      </c>
    </row>
    <row r="421" spans="1:25" x14ac:dyDescent="0.25">
      <c r="A421" t="s">
        <v>1724</v>
      </c>
      <c r="B421" t="s">
        <v>1725</v>
      </c>
      <c r="C421" s="1">
        <v>45682</v>
      </c>
      <c r="D421" s="2">
        <v>6.9884259259259257E-2</v>
      </c>
      <c r="E421">
        <v>3</v>
      </c>
      <c r="F421">
        <v>48946.12</v>
      </c>
      <c r="G421">
        <v>5835.46</v>
      </c>
      <c r="H421" t="s">
        <v>27</v>
      </c>
      <c r="I421" s="1">
        <v>45781</v>
      </c>
      <c r="J421" s="2">
        <v>0.47730324074074076</v>
      </c>
      <c r="K421" t="s">
        <v>28</v>
      </c>
      <c r="L421" t="s">
        <v>29</v>
      </c>
      <c r="M421" t="s">
        <v>30</v>
      </c>
      <c r="N421" t="s">
        <v>30</v>
      </c>
      <c r="O421" t="s">
        <v>28</v>
      </c>
      <c r="P421" t="s">
        <v>1726</v>
      </c>
      <c r="Q421" t="s">
        <v>56</v>
      </c>
      <c r="R421" t="s">
        <v>57</v>
      </c>
      <c r="T421" t="s">
        <v>34</v>
      </c>
      <c r="U421" t="s">
        <v>77</v>
      </c>
      <c r="W421" t="s">
        <v>1727</v>
      </c>
      <c r="X421" s="1">
        <v>45781</v>
      </c>
      <c r="Y421">
        <v>7572.61</v>
      </c>
    </row>
    <row r="422" spans="1:25" x14ac:dyDescent="0.25">
      <c r="A422" t="s">
        <v>1728</v>
      </c>
      <c r="B422" t="s">
        <v>1729</v>
      </c>
      <c r="C422" s="1">
        <v>45711</v>
      </c>
      <c r="D422" s="2">
        <v>0.6239351851851852</v>
      </c>
      <c r="E422">
        <v>10</v>
      </c>
      <c r="F422">
        <v>6773.5</v>
      </c>
      <c r="G422">
        <v>8268.33</v>
      </c>
      <c r="H422" t="s">
        <v>39</v>
      </c>
      <c r="I422" s="1">
        <v>45781</v>
      </c>
      <c r="J422" s="2">
        <v>0.49935185185185182</v>
      </c>
      <c r="K422" t="s">
        <v>30</v>
      </c>
      <c r="L422" t="s">
        <v>54</v>
      </c>
      <c r="M422" t="s">
        <v>30</v>
      </c>
      <c r="N422" t="s">
        <v>30</v>
      </c>
      <c r="O422" t="s">
        <v>30</v>
      </c>
      <c r="P422" t="s">
        <v>1730</v>
      </c>
      <c r="Q422" t="s">
        <v>47</v>
      </c>
      <c r="R422" t="s">
        <v>48</v>
      </c>
      <c r="T422" t="s">
        <v>49</v>
      </c>
      <c r="U422" t="s">
        <v>50</v>
      </c>
      <c r="W422" t="s">
        <v>1731</v>
      </c>
      <c r="X422" s="1">
        <v>45781</v>
      </c>
      <c r="Y422">
        <v>2991.58</v>
      </c>
    </row>
    <row r="423" spans="1:25" x14ac:dyDescent="0.25">
      <c r="A423" t="s">
        <v>1732</v>
      </c>
      <c r="B423" t="s">
        <v>1733</v>
      </c>
      <c r="C423" s="1">
        <v>45559</v>
      </c>
      <c r="D423" s="2">
        <v>0.65402777777777776</v>
      </c>
      <c r="E423">
        <v>6</v>
      </c>
      <c r="F423">
        <v>74955.5</v>
      </c>
      <c r="G423">
        <v>6188.47</v>
      </c>
      <c r="H423" t="s">
        <v>27</v>
      </c>
      <c r="I423" s="1">
        <v>45781</v>
      </c>
      <c r="J423" s="2">
        <v>0.46461805555555558</v>
      </c>
      <c r="K423" t="s">
        <v>28</v>
      </c>
      <c r="L423" t="s">
        <v>29</v>
      </c>
      <c r="M423" t="s">
        <v>30</v>
      </c>
      <c r="N423" t="s">
        <v>28</v>
      </c>
      <c r="O423" t="s">
        <v>30</v>
      </c>
      <c r="P423" t="s">
        <v>1734</v>
      </c>
      <c r="Q423" t="s">
        <v>41</v>
      </c>
      <c r="R423" t="s">
        <v>42</v>
      </c>
      <c r="T423" t="s">
        <v>90</v>
      </c>
      <c r="U423" t="s">
        <v>50</v>
      </c>
      <c r="W423" t="s">
        <v>1735</v>
      </c>
      <c r="X423" s="1">
        <v>45781</v>
      </c>
      <c r="Y423">
        <v>18778.62</v>
      </c>
    </row>
    <row r="424" spans="1:25" x14ac:dyDescent="0.25">
      <c r="A424" t="s">
        <v>1736</v>
      </c>
      <c r="B424" t="s">
        <v>1737</v>
      </c>
      <c r="C424" s="1">
        <v>45424</v>
      </c>
      <c r="D424" s="2">
        <v>0.30921296296296297</v>
      </c>
      <c r="E424">
        <v>2</v>
      </c>
      <c r="F424">
        <v>19925.7</v>
      </c>
      <c r="G424">
        <v>2389.15</v>
      </c>
      <c r="H424" t="s">
        <v>49</v>
      </c>
      <c r="I424" s="1">
        <v>45781</v>
      </c>
      <c r="J424" s="2">
        <v>0.49684027777777778</v>
      </c>
      <c r="K424" t="s">
        <v>30</v>
      </c>
      <c r="L424" t="s">
        <v>54</v>
      </c>
      <c r="M424" t="s">
        <v>28</v>
      </c>
      <c r="N424" t="s">
        <v>30</v>
      </c>
      <c r="O424" t="s">
        <v>28</v>
      </c>
      <c r="P424" t="s">
        <v>1738</v>
      </c>
      <c r="Q424" t="s">
        <v>47</v>
      </c>
      <c r="R424" t="s">
        <v>42</v>
      </c>
      <c r="T424" t="s">
        <v>49</v>
      </c>
      <c r="U424" t="s">
        <v>77</v>
      </c>
      <c r="W424" t="s">
        <v>1739</v>
      </c>
      <c r="X424" s="1">
        <v>45781</v>
      </c>
      <c r="Y424">
        <v>12542.22</v>
      </c>
    </row>
    <row r="425" spans="1:25" x14ac:dyDescent="0.25">
      <c r="A425" t="s">
        <v>1740</v>
      </c>
      <c r="B425" t="s">
        <v>1741</v>
      </c>
      <c r="C425" s="1">
        <v>45429</v>
      </c>
      <c r="D425" s="2">
        <v>0.23253472222222221</v>
      </c>
      <c r="E425">
        <v>4</v>
      </c>
      <c r="F425">
        <v>5972.38</v>
      </c>
      <c r="G425">
        <v>8161.53</v>
      </c>
      <c r="H425" t="s">
        <v>39</v>
      </c>
      <c r="I425" s="1">
        <v>45781</v>
      </c>
      <c r="J425" s="2">
        <v>0.52609953703703705</v>
      </c>
      <c r="K425" t="s">
        <v>30</v>
      </c>
      <c r="L425" t="s">
        <v>29</v>
      </c>
      <c r="M425" t="s">
        <v>30</v>
      </c>
      <c r="N425" t="s">
        <v>30</v>
      </c>
      <c r="O425" t="s">
        <v>28</v>
      </c>
      <c r="P425" t="s">
        <v>1742</v>
      </c>
      <c r="Q425" t="s">
        <v>47</v>
      </c>
      <c r="R425" t="s">
        <v>57</v>
      </c>
      <c r="T425" t="s">
        <v>49</v>
      </c>
      <c r="U425" t="s">
        <v>77</v>
      </c>
      <c r="W425" t="s">
        <v>1743</v>
      </c>
      <c r="X425" s="1">
        <v>45781</v>
      </c>
      <c r="Y425">
        <v>12459.18</v>
      </c>
    </row>
    <row r="426" spans="1:25" x14ac:dyDescent="0.25">
      <c r="A426" t="s">
        <v>1744</v>
      </c>
      <c r="B426" t="s">
        <v>1745</v>
      </c>
      <c r="C426" s="1">
        <v>45651</v>
      </c>
      <c r="D426" s="2">
        <v>0.20944444444444443</v>
      </c>
      <c r="E426">
        <v>8</v>
      </c>
      <c r="F426">
        <v>40673.22</v>
      </c>
      <c r="G426">
        <v>132.33000000000001</v>
      </c>
      <c r="H426" t="s">
        <v>27</v>
      </c>
      <c r="I426" s="1">
        <v>45781</v>
      </c>
      <c r="J426" s="2">
        <v>0.50091435185185185</v>
      </c>
      <c r="K426" t="s">
        <v>28</v>
      </c>
      <c r="L426" t="s">
        <v>54</v>
      </c>
      <c r="M426" t="s">
        <v>30</v>
      </c>
      <c r="N426" t="s">
        <v>28</v>
      </c>
      <c r="O426" t="s">
        <v>28</v>
      </c>
      <c r="P426" t="s">
        <v>1746</v>
      </c>
      <c r="Q426" t="s">
        <v>47</v>
      </c>
      <c r="R426" t="s">
        <v>33</v>
      </c>
      <c r="T426" t="s">
        <v>49</v>
      </c>
      <c r="U426" t="s">
        <v>35</v>
      </c>
      <c r="W426" t="s">
        <v>1747</v>
      </c>
      <c r="X426" s="1">
        <v>45781</v>
      </c>
      <c r="Y426">
        <v>2739.47</v>
      </c>
    </row>
    <row r="427" spans="1:25" x14ac:dyDescent="0.25">
      <c r="A427" t="s">
        <v>1748</v>
      </c>
      <c r="B427" t="s">
        <v>1749</v>
      </c>
      <c r="C427" s="1">
        <v>45418</v>
      </c>
      <c r="D427" s="2">
        <v>0.63831018518518523</v>
      </c>
      <c r="E427">
        <v>6</v>
      </c>
      <c r="F427">
        <v>62555.5</v>
      </c>
      <c r="G427">
        <v>3382.2</v>
      </c>
      <c r="H427" t="s">
        <v>39</v>
      </c>
      <c r="I427" s="1">
        <v>45781</v>
      </c>
      <c r="J427" s="2">
        <v>0.26168981481481479</v>
      </c>
      <c r="K427" t="s">
        <v>30</v>
      </c>
      <c r="L427" t="s">
        <v>29</v>
      </c>
      <c r="M427" t="s">
        <v>30</v>
      </c>
      <c r="N427" t="s">
        <v>30</v>
      </c>
      <c r="O427" t="s">
        <v>28</v>
      </c>
      <c r="P427" t="s">
        <v>1750</v>
      </c>
      <c r="Q427" t="s">
        <v>41</v>
      </c>
      <c r="R427" t="s">
        <v>42</v>
      </c>
      <c r="T427" t="s">
        <v>62</v>
      </c>
      <c r="U427" t="s">
        <v>57</v>
      </c>
      <c r="W427" t="s">
        <v>1751</v>
      </c>
      <c r="X427" s="1">
        <v>45781</v>
      </c>
      <c r="Y427">
        <v>10263.61</v>
      </c>
    </row>
    <row r="428" spans="1:25" x14ac:dyDescent="0.25">
      <c r="A428" t="s">
        <v>1752</v>
      </c>
      <c r="B428" t="s">
        <v>1753</v>
      </c>
      <c r="C428" s="1">
        <v>45566</v>
      </c>
      <c r="D428" s="2">
        <v>4.8032407407407407E-3</v>
      </c>
      <c r="E428">
        <v>6</v>
      </c>
      <c r="F428">
        <v>30911.57</v>
      </c>
      <c r="G428">
        <v>9877.57</v>
      </c>
      <c r="H428" t="s">
        <v>27</v>
      </c>
      <c r="I428" s="1">
        <v>45781</v>
      </c>
      <c r="J428" s="2">
        <v>0.86114583333333339</v>
      </c>
      <c r="K428" t="s">
        <v>28</v>
      </c>
      <c r="L428" t="s">
        <v>54</v>
      </c>
      <c r="M428" t="s">
        <v>28</v>
      </c>
      <c r="N428" t="s">
        <v>30</v>
      </c>
      <c r="O428" t="s">
        <v>30</v>
      </c>
      <c r="P428" t="s">
        <v>1754</v>
      </c>
      <c r="Q428" t="s">
        <v>47</v>
      </c>
      <c r="R428" t="s">
        <v>57</v>
      </c>
      <c r="T428" t="s">
        <v>68</v>
      </c>
      <c r="U428" t="s">
        <v>77</v>
      </c>
      <c r="W428" t="s">
        <v>1755</v>
      </c>
      <c r="X428" s="1">
        <v>45781</v>
      </c>
      <c r="Y428">
        <v>1411.26</v>
      </c>
    </row>
    <row r="429" spans="1:25" x14ac:dyDescent="0.25">
      <c r="A429" t="s">
        <v>1756</v>
      </c>
      <c r="B429" t="s">
        <v>1757</v>
      </c>
      <c r="C429" s="1">
        <v>45515</v>
      </c>
      <c r="D429" s="2">
        <v>0.79946759259259259</v>
      </c>
      <c r="E429">
        <v>3</v>
      </c>
      <c r="F429">
        <v>99280.63</v>
      </c>
      <c r="G429">
        <v>5965.38</v>
      </c>
      <c r="H429" t="s">
        <v>49</v>
      </c>
      <c r="I429" s="1">
        <v>45781</v>
      </c>
      <c r="J429" s="2">
        <v>0.84091435185185182</v>
      </c>
      <c r="K429" t="s">
        <v>28</v>
      </c>
      <c r="L429" t="s">
        <v>54</v>
      </c>
      <c r="M429" t="s">
        <v>28</v>
      </c>
      <c r="N429" t="s">
        <v>28</v>
      </c>
      <c r="O429" t="s">
        <v>28</v>
      </c>
      <c r="P429" t="s">
        <v>1758</v>
      </c>
      <c r="Q429" t="s">
        <v>47</v>
      </c>
      <c r="R429" t="s">
        <v>57</v>
      </c>
      <c r="T429" t="s">
        <v>49</v>
      </c>
      <c r="U429" t="s">
        <v>77</v>
      </c>
      <c r="W429" t="s">
        <v>1759</v>
      </c>
      <c r="X429" s="1">
        <v>45781</v>
      </c>
      <c r="Y429">
        <v>3145.08</v>
      </c>
    </row>
    <row r="430" spans="1:25" x14ac:dyDescent="0.25">
      <c r="A430" t="s">
        <v>1760</v>
      </c>
      <c r="B430" t="s">
        <v>1761</v>
      </c>
      <c r="C430" s="1">
        <v>45661</v>
      </c>
      <c r="D430" s="2">
        <v>0.13011574074074075</v>
      </c>
      <c r="E430">
        <v>6</v>
      </c>
      <c r="F430">
        <v>56609.49</v>
      </c>
      <c r="G430">
        <v>5266.7</v>
      </c>
      <c r="H430" t="s">
        <v>39</v>
      </c>
      <c r="I430" s="1">
        <v>45781</v>
      </c>
      <c r="J430" s="2">
        <v>0.87428240740740737</v>
      </c>
      <c r="K430" t="s">
        <v>28</v>
      </c>
      <c r="L430" t="s">
        <v>54</v>
      </c>
      <c r="M430" t="s">
        <v>28</v>
      </c>
      <c r="N430" t="s">
        <v>28</v>
      </c>
      <c r="O430" t="s">
        <v>30</v>
      </c>
      <c r="P430" t="s">
        <v>1762</v>
      </c>
      <c r="Q430" t="s">
        <v>47</v>
      </c>
      <c r="R430" t="s">
        <v>42</v>
      </c>
      <c r="T430" t="s">
        <v>68</v>
      </c>
      <c r="U430" t="s">
        <v>57</v>
      </c>
      <c r="W430" t="s">
        <v>1763</v>
      </c>
      <c r="X430" s="1">
        <v>45781</v>
      </c>
      <c r="Y430">
        <v>14666.71</v>
      </c>
    </row>
    <row r="431" spans="1:25" x14ac:dyDescent="0.25">
      <c r="A431" t="s">
        <v>1764</v>
      </c>
      <c r="B431" t="s">
        <v>1765</v>
      </c>
      <c r="C431" s="1">
        <v>45680</v>
      </c>
      <c r="D431" s="2">
        <v>0.16445601851851852</v>
      </c>
      <c r="E431">
        <v>7</v>
      </c>
      <c r="F431">
        <v>98274.54</v>
      </c>
      <c r="G431">
        <v>7109.3</v>
      </c>
      <c r="H431" t="s">
        <v>66</v>
      </c>
      <c r="I431" s="1">
        <v>45781</v>
      </c>
      <c r="J431" s="2">
        <v>0.34792824074074075</v>
      </c>
      <c r="K431" t="s">
        <v>28</v>
      </c>
      <c r="L431" t="s">
        <v>54</v>
      </c>
      <c r="M431" t="s">
        <v>30</v>
      </c>
      <c r="N431" t="s">
        <v>28</v>
      </c>
      <c r="O431" t="s">
        <v>30</v>
      </c>
      <c r="P431" t="s">
        <v>1766</v>
      </c>
      <c r="Q431" t="s">
        <v>32</v>
      </c>
      <c r="R431" t="s">
        <v>48</v>
      </c>
      <c r="T431" t="s">
        <v>34</v>
      </c>
      <c r="U431" t="s">
        <v>50</v>
      </c>
      <c r="W431" t="s">
        <v>1767</v>
      </c>
      <c r="X431" s="1">
        <v>45781</v>
      </c>
      <c r="Y431">
        <v>15230.62</v>
      </c>
    </row>
    <row r="432" spans="1:25" x14ac:dyDescent="0.25">
      <c r="A432" t="s">
        <v>1768</v>
      </c>
      <c r="B432" t="s">
        <v>1769</v>
      </c>
      <c r="C432" s="1">
        <v>45616</v>
      </c>
      <c r="D432" s="2">
        <v>0.12490740740740741</v>
      </c>
      <c r="E432">
        <v>2</v>
      </c>
      <c r="F432">
        <v>64183.37</v>
      </c>
      <c r="G432">
        <v>7443.45</v>
      </c>
      <c r="H432" t="s">
        <v>39</v>
      </c>
      <c r="I432" s="1">
        <v>45781</v>
      </c>
      <c r="J432" s="2">
        <v>0.8386689814814815</v>
      </c>
      <c r="K432" t="s">
        <v>28</v>
      </c>
      <c r="L432" t="s">
        <v>29</v>
      </c>
      <c r="M432" t="s">
        <v>28</v>
      </c>
      <c r="N432" t="s">
        <v>28</v>
      </c>
      <c r="O432" t="s">
        <v>30</v>
      </c>
      <c r="P432" t="s">
        <v>1770</v>
      </c>
      <c r="Q432" t="s">
        <v>41</v>
      </c>
      <c r="R432" t="s">
        <v>42</v>
      </c>
      <c r="T432" t="s">
        <v>62</v>
      </c>
      <c r="U432" t="s">
        <v>57</v>
      </c>
      <c r="W432" t="s">
        <v>1771</v>
      </c>
      <c r="X432" s="1">
        <v>45781</v>
      </c>
      <c r="Y432">
        <v>17875.29</v>
      </c>
    </row>
    <row r="433" spans="1:25" x14ac:dyDescent="0.25">
      <c r="A433" t="s">
        <v>1772</v>
      </c>
      <c r="B433" t="s">
        <v>1773</v>
      </c>
      <c r="C433" s="1">
        <v>45743</v>
      </c>
      <c r="D433" s="2">
        <v>0.53150462962962963</v>
      </c>
      <c r="E433">
        <v>5</v>
      </c>
      <c r="F433">
        <v>86109.27</v>
      </c>
      <c r="G433">
        <v>1107.6500000000001</v>
      </c>
      <c r="H433" t="s">
        <v>49</v>
      </c>
      <c r="I433" s="1">
        <v>45781</v>
      </c>
      <c r="J433" s="2">
        <v>0.29070601851851852</v>
      </c>
      <c r="K433" t="s">
        <v>30</v>
      </c>
      <c r="L433" t="s">
        <v>54</v>
      </c>
      <c r="M433" t="s">
        <v>28</v>
      </c>
      <c r="N433" t="s">
        <v>30</v>
      </c>
      <c r="O433" t="s">
        <v>28</v>
      </c>
      <c r="P433" t="s">
        <v>1774</v>
      </c>
      <c r="Q433" t="s">
        <v>32</v>
      </c>
      <c r="R433" t="s">
        <v>48</v>
      </c>
      <c r="T433" t="s">
        <v>90</v>
      </c>
      <c r="U433" t="s">
        <v>57</v>
      </c>
      <c r="W433" t="s">
        <v>1775</v>
      </c>
      <c r="X433" s="1">
        <v>45781</v>
      </c>
      <c r="Y433">
        <v>6390.95</v>
      </c>
    </row>
    <row r="434" spans="1:25" x14ac:dyDescent="0.25">
      <c r="A434" t="s">
        <v>1776</v>
      </c>
      <c r="B434" t="s">
        <v>1777</v>
      </c>
      <c r="C434" s="1">
        <v>45416</v>
      </c>
      <c r="D434" s="2">
        <v>0.18557870370370369</v>
      </c>
      <c r="E434">
        <v>10</v>
      </c>
      <c r="F434">
        <v>14486.24</v>
      </c>
      <c r="G434">
        <v>5349.57</v>
      </c>
      <c r="H434" t="s">
        <v>66</v>
      </c>
      <c r="I434" s="1">
        <v>45781</v>
      </c>
      <c r="J434" s="2">
        <v>0.7477893518518518</v>
      </c>
      <c r="K434" t="s">
        <v>28</v>
      </c>
      <c r="L434" t="s">
        <v>29</v>
      </c>
      <c r="M434" t="s">
        <v>28</v>
      </c>
      <c r="N434" t="s">
        <v>30</v>
      </c>
      <c r="O434" t="s">
        <v>30</v>
      </c>
      <c r="P434" t="s">
        <v>1778</v>
      </c>
      <c r="Q434" t="s">
        <v>56</v>
      </c>
      <c r="R434" t="s">
        <v>48</v>
      </c>
      <c r="T434" t="s">
        <v>62</v>
      </c>
      <c r="U434" t="s">
        <v>35</v>
      </c>
      <c r="W434" t="s">
        <v>1779</v>
      </c>
      <c r="X434" s="1">
        <v>45781</v>
      </c>
      <c r="Y434">
        <v>4687.21</v>
      </c>
    </row>
    <row r="435" spans="1:25" x14ac:dyDescent="0.25">
      <c r="A435" t="s">
        <v>1780</v>
      </c>
      <c r="B435" t="s">
        <v>1781</v>
      </c>
      <c r="C435" s="1">
        <v>45673</v>
      </c>
      <c r="D435" s="2">
        <v>0.69135416666666671</v>
      </c>
      <c r="E435">
        <v>2</v>
      </c>
      <c r="F435">
        <v>94111.48</v>
      </c>
      <c r="G435">
        <v>8928.93</v>
      </c>
      <c r="H435" t="s">
        <v>27</v>
      </c>
      <c r="I435" s="1">
        <v>45781</v>
      </c>
      <c r="J435" s="2">
        <v>0.76048611111111108</v>
      </c>
      <c r="K435" t="s">
        <v>28</v>
      </c>
      <c r="L435" t="s">
        <v>29</v>
      </c>
      <c r="M435" t="s">
        <v>28</v>
      </c>
      <c r="N435" t="s">
        <v>28</v>
      </c>
      <c r="O435" t="s">
        <v>30</v>
      </c>
      <c r="P435" t="s">
        <v>1782</v>
      </c>
      <c r="Q435" t="s">
        <v>47</v>
      </c>
      <c r="R435" t="s">
        <v>57</v>
      </c>
      <c r="T435" t="s">
        <v>49</v>
      </c>
      <c r="U435" t="s">
        <v>35</v>
      </c>
      <c r="W435" t="s">
        <v>1783</v>
      </c>
      <c r="X435" s="1">
        <v>45781</v>
      </c>
      <c r="Y435">
        <v>8429.8700000000008</v>
      </c>
    </row>
    <row r="436" spans="1:25" x14ac:dyDescent="0.25">
      <c r="A436" t="s">
        <v>1784</v>
      </c>
      <c r="B436" t="s">
        <v>1785</v>
      </c>
      <c r="C436" s="1">
        <v>45434</v>
      </c>
      <c r="D436" s="2">
        <v>7.9293981481481479E-2</v>
      </c>
      <c r="E436">
        <v>8</v>
      </c>
      <c r="F436">
        <v>69664.759999999995</v>
      </c>
      <c r="G436">
        <v>2344.27</v>
      </c>
      <c r="H436" t="s">
        <v>39</v>
      </c>
      <c r="I436" s="1">
        <v>45781</v>
      </c>
      <c r="J436" s="2">
        <v>0.15016203703703704</v>
      </c>
      <c r="K436" t="s">
        <v>28</v>
      </c>
      <c r="L436" t="s">
        <v>54</v>
      </c>
      <c r="M436" t="s">
        <v>28</v>
      </c>
      <c r="N436" t="s">
        <v>28</v>
      </c>
      <c r="O436" t="s">
        <v>28</v>
      </c>
      <c r="P436" t="s">
        <v>1786</v>
      </c>
      <c r="Q436" t="s">
        <v>41</v>
      </c>
      <c r="R436" t="s">
        <v>33</v>
      </c>
      <c r="T436" t="s">
        <v>34</v>
      </c>
      <c r="U436" t="s">
        <v>50</v>
      </c>
      <c r="W436" t="s">
        <v>1787</v>
      </c>
      <c r="X436" s="1">
        <v>45781</v>
      </c>
      <c r="Y436">
        <v>11067.33</v>
      </c>
    </row>
    <row r="437" spans="1:25" x14ac:dyDescent="0.25">
      <c r="A437" t="s">
        <v>1788</v>
      </c>
      <c r="B437" t="s">
        <v>1789</v>
      </c>
      <c r="C437" s="1">
        <v>45580</v>
      </c>
      <c r="D437" s="2">
        <v>0.92603009259259261</v>
      </c>
      <c r="E437">
        <v>7</v>
      </c>
      <c r="F437">
        <v>16635.61</v>
      </c>
      <c r="G437">
        <v>1112.25</v>
      </c>
      <c r="H437" t="s">
        <v>27</v>
      </c>
      <c r="I437" s="1">
        <v>45781</v>
      </c>
      <c r="J437" s="2">
        <v>0.21679398148148149</v>
      </c>
      <c r="K437" t="s">
        <v>30</v>
      </c>
      <c r="L437" t="s">
        <v>54</v>
      </c>
      <c r="M437" t="s">
        <v>28</v>
      </c>
      <c r="N437" t="s">
        <v>28</v>
      </c>
      <c r="O437" t="s">
        <v>28</v>
      </c>
      <c r="P437" t="s">
        <v>1790</v>
      </c>
      <c r="Q437" t="s">
        <v>56</v>
      </c>
      <c r="R437" t="s">
        <v>33</v>
      </c>
      <c r="T437" t="s">
        <v>68</v>
      </c>
      <c r="U437" t="s">
        <v>77</v>
      </c>
      <c r="W437" t="s">
        <v>1791</v>
      </c>
      <c r="X437" s="1">
        <v>45781</v>
      </c>
      <c r="Y437">
        <v>14474.83</v>
      </c>
    </row>
    <row r="438" spans="1:25" x14ac:dyDescent="0.25">
      <c r="A438" t="s">
        <v>1792</v>
      </c>
      <c r="B438" t="s">
        <v>1793</v>
      </c>
      <c r="C438" s="1">
        <v>45646</v>
      </c>
      <c r="D438" s="2">
        <v>0.97636574074074078</v>
      </c>
      <c r="E438">
        <v>1</v>
      </c>
      <c r="F438">
        <v>40217.360000000001</v>
      </c>
      <c r="G438">
        <v>1476.71</v>
      </c>
      <c r="H438" t="s">
        <v>49</v>
      </c>
      <c r="I438" s="1">
        <v>45781</v>
      </c>
      <c r="J438" s="2">
        <v>0.95390046296296294</v>
      </c>
      <c r="K438" t="s">
        <v>30</v>
      </c>
      <c r="L438" t="s">
        <v>29</v>
      </c>
      <c r="M438" t="s">
        <v>28</v>
      </c>
      <c r="N438" t="s">
        <v>28</v>
      </c>
      <c r="O438" t="s">
        <v>30</v>
      </c>
      <c r="P438" t="s">
        <v>1794</v>
      </c>
      <c r="Q438" t="s">
        <v>41</v>
      </c>
      <c r="R438" t="s">
        <v>57</v>
      </c>
      <c r="T438" t="s">
        <v>34</v>
      </c>
      <c r="U438" t="s">
        <v>50</v>
      </c>
      <c r="W438" t="s">
        <v>1795</v>
      </c>
      <c r="X438" s="1">
        <v>45781</v>
      </c>
      <c r="Y438">
        <v>2705.05</v>
      </c>
    </row>
    <row r="439" spans="1:25" x14ac:dyDescent="0.25">
      <c r="A439" t="s">
        <v>1796</v>
      </c>
      <c r="B439" t="s">
        <v>1797</v>
      </c>
      <c r="C439" s="1">
        <v>45750</v>
      </c>
      <c r="D439" s="2">
        <v>0.20012731481481483</v>
      </c>
      <c r="E439">
        <v>10</v>
      </c>
      <c r="F439">
        <v>84810.15</v>
      </c>
      <c r="G439">
        <v>4288.67</v>
      </c>
      <c r="H439" t="s">
        <v>66</v>
      </c>
      <c r="I439" s="1">
        <v>45781</v>
      </c>
      <c r="J439" s="2">
        <v>0.75230324074074073</v>
      </c>
      <c r="K439" t="s">
        <v>28</v>
      </c>
      <c r="L439" t="s">
        <v>29</v>
      </c>
      <c r="M439" t="s">
        <v>28</v>
      </c>
      <c r="N439" t="s">
        <v>30</v>
      </c>
      <c r="O439" t="s">
        <v>30</v>
      </c>
      <c r="P439" t="s">
        <v>1798</v>
      </c>
      <c r="Q439" t="s">
        <v>56</v>
      </c>
      <c r="R439" t="s">
        <v>33</v>
      </c>
      <c r="T439" t="s">
        <v>62</v>
      </c>
      <c r="U439" t="s">
        <v>50</v>
      </c>
      <c r="W439" t="s">
        <v>1799</v>
      </c>
      <c r="X439" s="1">
        <v>45781</v>
      </c>
      <c r="Y439">
        <v>8206.7099999999991</v>
      </c>
    </row>
    <row r="440" spans="1:25" x14ac:dyDescent="0.25">
      <c r="A440" t="s">
        <v>1800</v>
      </c>
      <c r="B440" t="s">
        <v>1801</v>
      </c>
      <c r="C440" s="1">
        <v>45503</v>
      </c>
      <c r="D440" s="2">
        <v>7.2766203703703708E-2</v>
      </c>
      <c r="E440">
        <v>8</v>
      </c>
      <c r="F440">
        <v>46969.04</v>
      </c>
      <c r="G440">
        <v>1497.57</v>
      </c>
      <c r="H440" t="s">
        <v>39</v>
      </c>
      <c r="I440" s="1">
        <v>45781</v>
      </c>
      <c r="J440" s="2">
        <v>0.91847222222222225</v>
      </c>
      <c r="K440" t="s">
        <v>30</v>
      </c>
      <c r="L440" t="s">
        <v>54</v>
      </c>
      <c r="M440" t="s">
        <v>28</v>
      </c>
      <c r="N440" t="s">
        <v>28</v>
      </c>
      <c r="O440" t="s">
        <v>28</v>
      </c>
      <c r="P440" t="s">
        <v>1802</v>
      </c>
      <c r="Q440" t="s">
        <v>32</v>
      </c>
      <c r="R440" t="s">
        <v>48</v>
      </c>
      <c r="T440" t="s">
        <v>90</v>
      </c>
      <c r="U440" t="s">
        <v>57</v>
      </c>
      <c r="W440" t="s">
        <v>1803</v>
      </c>
      <c r="X440" s="1">
        <v>45781</v>
      </c>
      <c r="Y440">
        <v>7996.61</v>
      </c>
    </row>
    <row r="441" spans="1:25" x14ac:dyDescent="0.25">
      <c r="A441" t="s">
        <v>1804</v>
      </c>
      <c r="B441" t="s">
        <v>1805</v>
      </c>
      <c r="C441" s="1">
        <v>45621</v>
      </c>
      <c r="D441" s="2">
        <v>0.2137037037037037</v>
      </c>
      <c r="E441">
        <v>9</v>
      </c>
      <c r="F441">
        <v>22829.79</v>
      </c>
      <c r="G441">
        <v>3040.2</v>
      </c>
      <c r="H441" t="s">
        <v>66</v>
      </c>
      <c r="I441" s="1">
        <v>45781</v>
      </c>
      <c r="J441" s="2">
        <v>0.53342592592592597</v>
      </c>
      <c r="K441" t="s">
        <v>30</v>
      </c>
      <c r="L441" t="s">
        <v>29</v>
      </c>
      <c r="M441" t="s">
        <v>28</v>
      </c>
      <c r="N441" t="s">
        <v>30</v>
      </c>
      <c r="O441" t="s">
        <v>28</v>
      </c>
      <c r="P441" t="s">
        <v>1806</v>
      </c>
      <c r="Q441" t="s">
        <v>56</v>
      </c>
      <c r="R441" t="s">
        <v>57</v>
      </c>
      <c r="T441" t="s">
        <v>62</v>
      </c>
      <c r="U441" t="s">
        <v>77</v>
      </c>
      <c r="W441" t="s">
        <v>1807</v>
      </c>
      <c r="X441" s="1">
        <v>45781</v>
      </c>
      <c r="Y441">
        <v>16161.4</v>
      </c>
    </row>
    <row r="442" spans="1:25" x14ac:dyDescent="0.25">
      <c r="A442" t="s">
        <v>1808</v>
      </c>
      <c r="B442" t="s">
        <v>1809</v>
      </c>
      <c r="C442" s="1">
        <v>45696</v>
      </c>
      <c r="D442" s="2">
        <v>0.80784722222222227</v>
      </c>
      <c r="E442">
        <v>1</v>
      </c>
      <c r="F442">
        <v>58486.49</v>
      </c>
      <c r="G442">
        <v>7039.48</v>
      </c>
      <c r="H442" t="s">
        <v>39</v>
      </c>
      <c r="I442" s="1">
        <v>45781</v>
      </c>
      <c r="J442" s="2">
        <v>0.62730324074074073</v>
      </c>
      <c r="K442" t="s">
        <v>30</v>
      </c>
      <c r="L442" t="s">
        <v>29</v>
      </c>
      <c r="M442" t="s">
        <v>30</v>
      </c>
      <c r="N442" t="s">
        <v>28</v>
      </c>
      <c r="O442" t="s">
        <v>28</v>
      </c>
      <c r="P442" t="s">
        <v>1810</v>
      </c>
      <c r="Q442" t="s">
        <v>56</v>
      </c>
      <c r="R442" t="s">
        <v>42</v>
      </c>
      <c r="T442" t="s">
        <v>62</v>
      </c>
      <c r="U442" t="s">
        <v>77</v>
      </c>
      <c r="W442" t="s">
        <v>1811</v>
      </c>
      <c r="X442" s="1">
        <v>45781</v>
      </c>
      <c r="Y442">
        <v>13103.25</v>
      </c>
    </row>
    <row r="443" spans="1:25" x14ac:dyDescent="0.25">
      <c r="A443" t="s">
        <v>1812</v>
      </c>
      <c r="B443" t="s">
        <v>1813</v>
      </c>
      <c r="C443" s="1">
        <v>45722</v>
      </c>
      <c r="D443" s="2">
        <v>0.54501157407407408</v>
      </c>
      <c r="E443">
        <v>6</v>
      </c>
      <c r="F443">
        <v>19957.740000000002</v>
      </c>
      <c r="G443">
        <v>4524.26</v>
      </c>
      <c r="H443" t="s">
        <v>39</v>
      </c>
      <c r="I443" s="1">
        <v>45781</v>
      </c>
      <c r="J443" s="2">
        <v>0.92276620370370366</v>
      </c>
      <c r="K443" t="s">
        <v>28</v>
      </c>
      <c r="L443" t="s">
        <v>29</v>
      </c>
      <c r="M443" t="s">
        <v>28</v>
      </c>
      <c r="N443" t="s">
        <v>30</v>
      </c>
      <c r="O443" t="s">
        <v>30</v>
      </c>
      <c r="P443" t="s">
        <v>1814</v>
      </c>
      <c r="Q443" t="s">
        <v>47</v>
      </c>
      <c r="R443" t="s">
        <v>48</v>
      </c>
      <c r="T443" t="s">
        <v>34</v>
      </c>
      <c r="U443" t="s">
        <v>57</v>
      </c>
      <c r="W443" t="s">
        <v>1815</v>
      </c>
      <c r="X443" s="1">
        <v>45781</v>
      </c>
      <c r="Y443">
        <v>10857.13</v>
      </c>
    </row>
    <row r="444" spans="1:25" x14ac:dyDescent="0.25">
      <c r="A444" t="s">
        <v>1816</v>
      </c>
      <c r="B444" t="s">
        <v>1817</v>
      </c>
      <c r="C444" s="1">
        <v>45547</v>
      </c>
      <c r="D444" s="2">
        <v>0.3555902777777778</v>
      </c>
      <c r="E444">
        <v>10</v>
      </c>
      <c r="F444">
        <v>70806.899999999994</v>
      </c>
      <c r="G444">
        <v>2970.3</v>
      </c>
      <c r="H444" t="s">
        <v>27</v>
      </c>
      <c r="I444" s="1">
        <v>45781</v>
      </c>
      <c r="J444" s="2">
        <v>0.30652777777777779</v>
      </c>
      <c r="K444" t="s">
        <v>28</v>
      </c>
      <c r="L444" t="s">
        <v>29</v>
      </c>
      <c r="M444" t="s">
        <v>28</v>
      </c>
      <c r="N444" t="s">
        <v>28</v>
      </c>
      <c r="O444" t="s">
        <v>28</v>
      </c>
      <c r="P444" t="s">
        <v>1818</v>
      </c>
      <c r="Q444" t="s">
        <v>41</v>
      </c>
      <c r="R444" t="s">
        <v>42</v>
      </c>
      <c r="T444" t="s">
        <v>49</v>
      </c>
      <c r="U444" t="s">
        <v>35</v>
      </c>
      <c r="W444" t="s">
        <v>1819</v>
      </c>
      <c r="X444" s="1">
        <v>45781</v>
      </c>
      <c r="Y444">
        <v>18732.03</v>
      </c>
    </row>
    <row r="445" spans="1:25" x14ac:dyDescent="0.25">
      <c r="A445" t="s">
        <v>1820</v>
      </c>
      <c r="B445" t="s">
        <v>1821</v>
      </c>
      <c r="C445" s="1">
        <v>45491</v>
      </c>
      <c r="D445" s="2">
        <v>0.8405555555555555</v>
      </c>
      <c r="E445">
        <v>8</v>
      </c>
      <c r="F445">
        <v>95936.9</v>
      </c>
      <c r="G445">
        <v>4995.72</v>
      </c>
      <c r="H445" t="s">
        <v>39</v>
      </c>
      <c r="I445" s="1">
        <v>45781</v>
      </c>
      <c r="J445" s="2">
        <v>0.75680555555555551</v>
      </c>
      <c r="K445" t="s">
        <v>30</v>
      </c>
      <c r="L445" t="s">
        <v>54</v>
      </c>
      <c r="M445" t="s">
        <v>30</v>
      </c>
      <c r="N445" t="s">
        <v>30</v>
      </c>
      <c r="O445" t="s">
        <v>28</v>
      </c>
      <c r="P445" t="s">
        <v>1822</v>
      </c>
      <c r="Q445" t="s">
        <v>47</v>
      </c>
      <c r="R445" t="s">
        <v>57</v>
      </c>
      <c r="T445" t="s">
        <v>49</v>
      </c>
      <c r="U445" t="s">
        <v>35</v>
      </c>
      <c r="W445" t="s">
        <v>1823</v>
      </c>
      <c r="X445" s="1">
        <v>45781</v>
      </c>
      <c r="Y445">
        <v>9986.43</v>
      </c>
    </row>
    <row r="446" spans="1:25" x14ac:dyDescent="0.25">
      <c r="A446" t="s">
        <v>1824</v>
      </c>
      <c r="B446" t="s">
        <v>1825</v>
      </c>
      <c r="C446" s="1">
        <v>45488</v>
      </c>
      <c r="D446" s="2">
        <v>0.11774305555555556</v>
      </c>
      <c r="E446">
        <v>7</v>
      </c>
      <c r="F446">
        <v>49518.6</v>
      </c>
      <c r="G446">
        <v>7119.02</v>
      </c>
      <c r="H446" t="s">
        <v>66</v>
      </c>
      <c r="I446" s="1">
        <v>45781</v>
      </c>
      <c r="J446" s="2">
        <v>0.90665509259259258</v>
      </c>
      <c r="K446" t="s">
        <v>28</v>
      </c>
      <c r="L446" t="s">
        <v>29</v>
      </c>
      <c r="M446" t="s">
        <v>30</v>
      </c>
      <c r="N446" t="s">
        <v>28</v>
      </c>
      <c r="O446" t="s">
        <v>30</v>
      </c>
      <c r="P446" t="s">
        <v>1826</v>
      </c>
      <c r="Q446" t="s">
        <v>56</v>
      </c>
      <c r="R446" t="s">
        <v>48</v>
      </c>
      <c r="T446" t="s">
        <v>90</v>
      </c>
      <c r="U446" t="s">
        <v>77</v>
      </c>
      <c r="W446" t="s">
        <v>1827</v>
      </c>
      <c r="X446" s="1">
        <v>45781</v>
      </c>
      <c r="Y446">
        <v>10622.88</v>
      </c>
    </row>
    <row r="447" spans="1:25" x14ac:dyDescent="0.25">
      <c r="A447" t="s">
        <v>1828</v>
      </c>
      <c r="B447" t="s">
        <v>1829</v>
      </c>
      <c r="C447" s="1">
        <v>45430</v>
      </c>
      <c r="D447" s="2">
        <v>0.26824074074074072</v>
      </c>
      <c r="E447">
        <v>10</v>
      </c>
      <c r="F447">
        <v>26243</v>
      </c>
      <c r="G447">
        <v>7404.46</v>
      </c>
      <c r="H447" t="s">
        <v>66</v>
      </c>
      <c r="I447" s="1">
        <v>45781</v>
      </c>
      <c r="J447" s="2">
        <v>0.38828703703703704</v>
      </c>
      <c r="K447" t="s">
        <v>28</v>
      </c>
      <c r="L447" t="s">
        <v>29</v>
      </c>
      <c r="M447" t="s">
        <v>30</v>
      </c>
      <c r="N447" t="s">
        <v>30</v>
      </c>
      <c r="O447" t="s">
        <v>28</v>
      </c>
      <c r="P447" t="s">
        <v>1830</v>
      </c>
      <c r="Q447" t="s">
        <v>56</v>
      </c>
      <c r="R447" t="s">
        <v>33</v>
      </c>
      <c r="T447" t="s">
        <v>62</v>
      </c>
      <c r="U447" t="s">
        <v>35</v>
      </c>
      <c r="W447" t="s">
        <v>1831</v>
      </c>
      <c r="X447" s="1">
        <v>45781</v>
      </c>
      <c r="Y447">
        <v>17027.05</v>
      </c>
    </row>
    <row r="448" spans="1:25" x14ac:dyDescent="0.25">
      <c r="A448" t="s">
        <v>1832</v>
      </c>
      <c r="B448" t="s">
        <v>1833</v>
      </c>
      <c r="C448" s="1">
        <v>45702</v>
      </c>
      <c r="D448" s="2">
        <v>0.35420138888888891</v>
      </c>
      <c r="E448">
        <v>7</v>
      </c>
      <c r="F448">
        <v>28696.62</v>
      </c>
      <c r="G448">
        <v>6413.91</v>
      </c>
      <c r="H448" t="s">
        <v>27</v>
      </c>
      <c r="I448" s="1">
        <v>45781</v>
      </c>
      <c r="J448" s="2">
        <v>9.6874999999999999E-3</v>
      </c>
      <c r="K448" t="s">
        <v>30</v>
      </c>
      <c r="L448" t="s">
        <v>54</v>
      </c>
      <c r="M448" t="s">
        <v>28</v>
      </c>
      <c r="N448" t="s">
        <v>30</v>
      </c>
      <c r="O448" t="s">
        <v>30</v>
      </c>
      <c r="P448" t="s">
        <v>1834</v>
      </c>
      <c r="Q448" t="s">
        <v>41</v>
      </c>
      <c r="R448" t="s">
        <v>57</v>
      </c>
      <c r="T448" t="s">
        <v>68</v>
      </c>
      <c r="U448" t="s">
        <v>50</v>
      </c>
      <c r="W448" t="s">
        <v>1835</v>
      </c>
      <c r="X448" s="1">
        <v>45781</v>
      </c>
      <c r="Y448">
        <v>4933.93</v>
      </c>
    </row>
    <row r="449" spans="1:25" x14ac:dyDescent="0.25">
      <c r="A449" t="s">
        <v>1836</v>
      </c>
      <c r="B449" t="s">
        <v>1837</v>
      </c>
      <c r="C449" s="1">
        <v>45538</v>
      </c>
      <c r="D449" s="2">
        <v>0.35430555555555554</v>
      </c>
      <c r="E449">
        <v>9</v>
      </c>
      <c r="F449">
        <v>25959.17</v>
      </c>
      <c r="G449">
        <v>2906.39</v>
      </c>
      <c r="H449" t="s">
        <v>39</v>
      </c>
      <c r="I449" s="1">
        <v>45781</v>
      </c>
      <c r="J449" s="2">
        <v>0.71478009259259256</v>
      </c>
      <c r="K449" t="s">
        <v>28</v>
      </c>
      <c r="L449" t="s">
        <v>29</v>
      </c>
      <c r="M449" t="s">
        <v>30</v>
      </c>
      <c r="N449" t="s">
        <v>28</v>
      </c>
      <c r="O449" t="s">
        <v>30</v>
      </c>
      <c r="P449" t="s">
        <v>1838</v>
      </c>
      <c r="Q449" t="s">
        <v>41</v>
      </c>
      <c r="R449" t="s">
        <v>57</v>
      </c>
      <c r="T449" t="s">
        <v>34</v>
      </c>
      <c r="U449" t="s">
        <v>35</v>
      </c>
      <c r="W449" t="s">
        <v>1839</v>
      </c>
      <c r="X449" s="1">
        <v>45781</v>
      </c>
      <c r="Y449">
        <v>9492.48</v>
      </c>
    </row>
    <row r="450" spans="1:25" x14ac:dyDescent="0.25">
      <c r="A450" t="s">
        <v>1840</v>
      </c>
      <c r="B450" t="s">
        <v>1841</v>
      </c>
      <c r="C450" s="1">
        <v>45623</v>
      </c>
      <c r="D450" s="2">
        <v>0.82839120370370367</v>
      </c>
      <c r="E450">
        <v>4</v>
      </c>
      <c r="F450">
        <v>77294.710000000006</v>
      </c>
      <c r="G450">
        <v>4853.83</v>
      </c>
      <c r="H450" t="s">
        <v>49</v>
      </c>
      <c r="I450" s="1">
        <v>45781</v>
      </c>
      <c r="J450" s="2">
        <v>0.40077546296296296</v>
      </c>
      <c r="K450" t="s">
        <v>30</v>
      </c>
      <c r="L450" t="s">
        <v>29</v>
      </c>
      <c r="M450" t="s">
        <v>30</v>
      </c>
      <c r="N450" t="s">
        <v>28</v>
      </c>
      <c r="O450" t="s">
        <v>28</v>
      </c>
      <c r="P450" t="s">
        <v>1842</v>
      </c>
      <c r="Q450" t="s">
        <v>56</v>
      </c>
      <c r="R450" t="s">
        <v>33</v>
      </c>
      <c r="T450" t="s">
        <v>62</v>
      </c>
      <c r="U450" t="s">
        <v>77</v>
      </c>
      <c r="W450" t="s">
        <v>1843</v>
      </c>
      <c r="X450" s="1">
        <v>45781</v>
      </c>
      <c r="Y450">
        <v>11747.86</v>
      </c>
    </row>
    <row r="451" spans="1:25" x14ac:dyDescent="0.25">
      <c r="A451" t="s">
        <v>1844</v>
      </c>
      <c r="B451" t="s">
        <v>1845</v>
      </c>
      <c r="C451" s="1">
        <v>45654</v>
      </c>
      <c r="D451" s="2">
        <v>2.4398148148148148E-2</v>
      </c>
      <c r="E451">
        <v>6</v>
      </c>
      <c r="F451">
        <v>72328.91</v>
      </c>
      <c r="G451">
        <v>9177.6299999999992</v>
      </c>
      <c r="H451" t="s">
        <v>66</v>
      </c>
      <c r="I451" s="1">
        <v>45781</v>
      </c>
      <c r="J451" s="2">
        <v>0.32189814814814816</v>
      </c>
      <c r="K451" t="s">
        <v>30</v>
      </c>
      <c r="L451" t="s">
        <v>29</v>
      </c>
      <c r="M451" t="s">
        <v>28</v>
      </c>
      <c r="N451" t="s">
        <v>30</v>
      </c>
      <c r="O451" t="s">
        <v>30</v>
      </c>
      <c r="P451" t="s">
        <v>1846</v>
      </c>
      <c r="Q451" t="s">
        <v>32</v>
      </c>
      <c r="R451" t="s">
        <v>57</v>
      </c>
      <c r="T451" t="s">
        <v>62</v>
      </c>
      <c r="U451" t="s">
        <v>77</v>
      </c>
      <c r="W451" t="s">
        <v>1847</v>
      </c>
      <c r="X451" s="1">
        <v>45781</v>
      </c>
      <c r="Y451">
        <v>13354.73</v>
      </c>
    </row>
    <row r="452" spans="1:25" x14ac:dyDescent="0.25">
      <c r="A452" t="s">
        <v>1848</v>
      </c>
      <c r="B452" t="s">
        <v>1849</v>
      </c>
      <c r="C452" s="1">
        <v>45612</v>
      </c>
      <c r="D452" s="2">
        <v>0.96262731481481478</v>
      </c>
      <c r="E452">
        <v>6</v>
      </c>
      <c r="F452">
        <v>24200.5</v>
      </c>
      <c r="G452">
        <v>8276.16</v>
      </c>
      <c r="H452" t="s">
        <v>66</v>
      </c>
      <c r="I452" s="1">
        <v>45781</v>
      </c>
      <c r="J452" s="2">
        <v>0.36982638888888891</v>
      </c>
      <c r="K452" t="s">
        <v>28</v>
      </c>
      <c r="L452" t="s">
        <v>29</v>
      </c>
      <c r="M452" t="s">
        <v>30</v>
      </c>
      <c r="N452" t="s">
        <v>28</v>
      </c>
      <c r="O452" t="s">
        <v>30</v>
      </c>
      <c r="P452" t="s">
        <v>1850</v>
      </c>
      <c r="Q452" t="s">
        <v>47</v>
      </c>
      <c r="R452" t="s">
        <v>48</v>
      </c>
      <c r="T452" t="s">
        <v>49</v>
      </c>
      <c r="U452" t="s">
        <v>57</v>
      </c>
      <c r="W452" t="s">
        <v>1851</v>
      </c>
      <c r="X452" s="1">
        <v>45781</v>
      </c>
      <c r="Y452">
        <v>12473.65</v>
      </c>
    </row>
    <row r="453" spans="1:25" x14ac:dyDescent="0.25">
      <c r="A453" t="s">
        <v>1852</v>
      </c>
      <c r="B453" t="s">
        <v>1853</v>
      </c>
      <c r="C453" s="1">
        <v>45692</v>
      </c>
      <c r="D453" s="2">
        <v>0.87957175925925923</v>
      </c>
      <c r="E453">
        <v>6</v>
      </c>
      <c r="F453">
        <v>7961.19</v>
      </c>
      <c r="G453">
        <v>9371.48</v>
      </c>
      <c r="H453" t="s">
        <v>49</v>
      </c>
      <c r="I453" s="1">
        <v>45781</v>
      </c>
      <c r="J453" s="2">
        <v>0.79738425925925926</v>
      </c>
      <c r="K453" t="s">
        <v>30</v>
      </c>
      <c r="L453" t="s">
        <v>54</v>
      </c>
      <c r="M453" t="s">
        <v>28</v>
      </c>
      <c r="N453" t="s">
        <v>28</v>
      </c>
      <c r="O453" t="s">
        <v>30</v>
      </c>
      <c r="P453" t="s">
        <v>1854</v>
      </c>
      <c r="Q453" t="s">
        <v>47</v>
      </c>
      <c r="R453" t="s">
        <v>33</v>
      </c>
      <c r="T453" t="s">
        <v>49</v>
      </c>
      <c r="U453" t="s">
        <v>57</v>
      </c>
      <c r="W453" t="s">
        <v>1855</v>
      </c>
      <c r="X453" s="1">
        <v>45781</v>
      </c>
      <c r="Y453">
        <v>1529.51</v>
      </c>
    </row>
    <row r="454" spans="1:25" x14ac:dyDescent="0.25">
      <c r="A454" t="s">
        <v>1856</v>
      </c>
      <c r="B454" t="s">
        <v>1857</v>
      </c>
      <c r="C454" s="1">
        <v>45468</v>
      </c>
      <c r="D454" s="2">
        <v>0.7555439814814815</v>
      </c>
      <c r="E454">
        <v>4</v>
      </c>
      <c r="F454">
        <v>42243.45</v>
      </c>
      <c r="G454">
        <v>4778.6000000000004</v>
      </c>
      <c r="H454" t="s">
        <v>39</v>
      </c>
      <c r="I454" s="1">
        <v>45781</v>
      </c>
      <c r="J454" s="2">
        <v>0.73494212962962968</v>
      </c>
      <c r="K454" t="s">
        <v>28</v>
      </c>
      <c r="L454" t="s">
        <v>54</v>
      </c>
      <c r="M454" t="s">
        <v>30</v>
      </c>
      <c r="N454" t="s">
        <v>30</v>
      </c>
      <c r="O454" t="s">
        <v>28</v>
      </c>
      <c r="P454" t="s">
        <v>1858</v>
      </c>
      <c r="Q454" t="s">
        <v>47</v>
      </c>
      <c r="R454" t="s">
        <v>42</v>
      </c>
      <c r="T454" t="s">
        <v>68</v>
      </c>
      <c r="U454" t="s">
        <v>35</v>
      </c>
      <c r="W454" t="s">
        <v>1859</v>
      </c>
      <c r="X454" s="1">
        <v>45781</v>
      </c>
      <c r="Y454">
        <v>14333.45</v>
      </c>
    </row>
    <row r="455" spans="1:25" x14ac:dyDescent="0.25">
      <c r="A455" t="s">
        <v>1860</v>
      </c>
      <c r="B455" t="s">
        <v>1861</v>
      </c>
      <c r="C455" s="1">
        <v>45472</v>
      </c>
      <c r="D455" s="2">
        <v>0.39636574074074077</v>
      </c>
      <c r="E455">
        <v>5</v>
      </c>
      <c r="F455">
        <v>32263.48</v>
      </c>
      <c r="G455">
        <v>5469.11</v>
      </c>
      <c r="H455" t="s">
        <v>49</v>
      </c>
      <c r="I455" s="1">
        <v>45781</v>
      </c>
      <c r="J455" s="2">
        <v>0.90285879629629628</v>
      </c>
      <c r="K455" t="s">
        <v>30</v>
      </c>
      <c r="L455" t="s">
        <v>54</v>
      </c>
      <c r="M455" t="s">
        <v>28</v>
      </c>
      <c r="N455" t="s">
        <v>30</v>
      </c>
      <c r="O455" t="s">
        <v>30</v>
      </c>
      <c r="P455" t="s">
        <v>1862</v>
      </c>
      <c r="Q455" t="s">
        <v>56</v>
      </c>
      <c r="R455" t="s">
        <v>48</v>
      </c>
      <c r="T455" t="s">
        <v>49</v>
      </c>
      <c r="U455" t="s">
        <v>57</v>
      </c>
      <c r="W455" t="s">
        <v>1863</v>
      </c>
      <c r="X455" s="1">
        <v>45781</v>
      </c>
      <c r="Y455">
        <v>14792.22</v>
      </c>
    </row>
    <row r="456" spans="1:25" x14ac:dyDescent="0.25">
      <c r="A456" t="s">
        <v>1864</v>
      </c>
      <c r="B456" t="s">
        <v>1865</v>
      </c>
      <c r="C456" s="1">
        <v>45567</v>
      </c>
      <c r="D456" s="2">
        <v>0.55572916666666672</v>
      </c>
      <c r="E456">
        <v>6</v>
      </c>
      <c r="F456">
        <v>41472.720000000001</v>
      </c>
      <c r="G456">
        <v>2397.5300000000002</v>
      </c>
      <c r="H456" t="s">
        <v>66</v>
      </c>
      <c r="I456" s="1">
        <v>45781</v>
      </c>
      <c r="J456" s="2">
        <v>0.23496527777777779</v>
      </c>
      <c r="K456" t="s">
        <v>30</v>
      </c>
      <c r="L456" t="s">
        <v>29</v>
      </c>
      <c r="M456" t="s">
        <v>28</v>
      </c>
      <c r="N456" t="s">
        <v>28</v>
      </c>
      <c r="O456" t="s">
        <v>30</v>
      </c>
      <c r="P456" t="s">
        <v>1866</v>
      </c>
      <c r="Q456" t="s">
        <v>41</v>
      </c>
      <c r="R456" t="s">
        <v>42</v>
      </c>
      <c r="T456" t="s">
        <v>90</v>
      </c>
      <c r="U456" t="s">
        <v>50</v>
      </c>
      <c r="W456" t="s">
        <v>1867</v>
      </c>
      <c r="X456" s="1">
        <v>45781</v>
      </c>
      <c r="Y456">
        <v>2842.72</v>
      </c>
    </row>
    <row r="457" spans="1:25" x14ac:dyDescent="0.25">
      <c r="A457" t="s">
        <v>1868</v>
      </c>
      <c r="B457" t="s">
        <v>1869</v>
      </c>
      <c r="C457" s="1">
        <v>45531</v>
      </c>
      <c r="D457" s="2">
        <v>0.11928240740740741</v>
      </c>
      <c r="E457">
        <v>8</v>
      </c>
      <c r="F457">
        <v>13357.4</v>
      </c>
      <c r="G457">
        <v>9419.1</v>
      </c>
      <c r="H457" t="s">
        <v>39</v>
      </c>
      <c r="I457" s="1">
        <v>45781</v>
      </c>
      <c r="J457" s="2">
        <v>0.66178240740740746</v>
      </c>
      <c r="K457" t="s">
        <v>28</v>
      </c>
      <c r="L457" t="s">
        <v>29</v>
      </c>
      <c r="M457" t="s">
        <v>28</v>
      </c>
      <c r="N457" t="s">
        <v>28</v>
      </c>
      <c r="O457" t="s">
        <v>28</v>
      </c>
      <c r="P457" t="s">
        <v>1870</v>
      </c>
      <c r="Q457" t="s">
        <v>41</v>
      </c>
      <c r="R457" t="s">
        <v>42</v>
      </c>
      <c r="T457" t="s">
        <v>90</v>
      </c>
      <c r="U457" t="s">
        <v>35</v>
      </c>
      <c r="W457" t="s">
        <v>1871</v>
      </c>
      <c r="X457" s="1">
        <v>45781</v>
      </c>
      <c r="Y457">
        <v>5023.49</v>
      </c>
    </row>
    <row r="458" spans="1:25" x14ac:dyDescent="0.25">
      <c r="A458" t="s">
        <v>1872</v>
      </c>
      <c r="B458" t="s">
        <v>1873</v>
      </c>
      <c r="C458" s="1">
        <v>45669</v>
      </c>
      <c r="D458" s="2">
        <v>0.90391203703703704</v>
      </c>
      <c r="E458">
        <v>7</v>
      </c>
      <c r="F458">
        <v>41918.44</v>
      </c>
      <c r="G458">
        <v>9497.7800000000007</v>
      </c>
      <c r="H458" t="s">
        <v>39</v>
      </c>
      <c r="I458" s="1">
        <v>45781</v>
      </c>
      <c r="J458" s="2">
        <v>0.79543981481481485</v>
      </c>
      <c r="K458" t="s">
        <v>28</v>
      </c>
      <c r="L458" t="s">
        <v>54</v>
      </c>
      <c r="M458" t="s">
        <v>28</v>
      </c>
      <c r="N458" t="s">
        <v>30</v>
      </c>
      <c r="O458" t="s">
        <v>28</v>
      </c>
      <c r="P458" t="s">
        <v>1874</v>
      </c>
      <c r="Q458" t="s">
        <v>47</v>
      </c>
      <c r="R458" t="s">
        <v>48</v>
      </c>
      <c r="T458" t="s">
        <v>34</v>
      </c>
      <c r="U458" t="s">
        <v>57</v>
      </c>
      <c r="W458" t="s">
        <v>1875</v>
      </c>
      <c r="X458" s="1">
        <v>45781</v>
      </c>
      <c r="Y458">
        <v>888.9</v>
      </c>
    </row>
    <row r="459" spans="1:25" x14ac:dyDescent="0.25">
      <c r="A459" t="s">
        <v>1876</v>
      </c>
      <c r="B459" t="s">
        <v>1877</v>
      </c>
      <c r="C459" s="1">
        <v>45761</v>
      </c>
      <c r="D459" s="2">
        <v>6.7500000000000004E-2</v>
      </c>
      <c r="E459">
        <v>5</v>
      </c>
      <c r="F459">
        <v>26328.33</v>
      </c>
      <c r="G459">
        <v>9552.5300000000007</v>
      </c>
      <c r="H459" t="s">
        <v>49</v>
      </c>
      <c r="I459" s="1">
        <v>45781</v>
      </c>
      <c r="J459" s="2">
        <v>0.2117013888888889</v>
      </c>
      <c r="K459" t="s">
        <v>30</v>
      </c>
      <c r="L459" t="s">
        <v>29</v>
      </c>
      <c r="M459" t="s">
        <v>30</v>
      </c>
      <c r="N459" t="s">
        <v>30</v>
      </c>
      <c r="O459" t="s">
        <v>28</v>
      </c>
      <c r="P459" t="s">
        <v>1878</v>
      </c>
      <c r="Q459" t="s">
        <v>56</v>
      </c>
      <c r="R459" t="s">
        <v>33</v>
      </c>
      <c r="T459" t="s">
        <v>62</v>
      </c>
      <c r="U459" t="s">
        <v>77</v>
      </c>
      <c r="W459" t="s">
        <v>1879</v>
      </c>
      <c r="X459" s="1">
        <v>45781</v>
      </c>
      <c r="Y459">
        <v>1380.42</v>
      </c>
    </row>
    <row r="460" spans="1:25" x14ac:dyDescent="0.25">
      <c r="A460" t="s">
        <v>1880</v>
      </c>
      <c r="B460" t="s">
        <v>1881</v>
      </c>
      <c r="C460" s="1">
        <v>45482</v>
      </c>
      <c r="D460" s="2">
        <v>0.50877314814814811</v>
      </c>
      <c r="E460">
        <v>2</v>
      </c>
      <c r="F460">
        <v>79827.83</v>
      </c>
      <c r="G460">
        <v>4664.17</v>
      </c>
      <c r="H460" t="s">
        <v>66</v>
      </c>
      <c r="I460" s="1">
        <v>45781</v>
      </c>
      <c r="J460" s="2">
        <v>0.18875</v>
      </c>
      <c r="K460" t="s">
        <v>30</v>
      </c>
      <c r="L460" t="s">
        <v>54</v>
      </c>
      <c r="M460" t="s">
        <v>28</v>
      </c>
      <c r="N460" t="s">
        <v>28</v>
      </c>
      <c r="O460" t="s">
        <v>28</v>
      </c>
      <c r="P460" t="s">
        <v>1882</v>
      </c>
      <c r="Q460" t="s">
        <v>41</v>
      </c>
      <c r="R460" t="s">
        <v>57</v>
      </c>
      <c r="T460" t="s">
        <v>34</v>
      </c>
      <c r="U460" t="s">
        <v>77</v>
      </c>
      <c r="W460" t="s">
        <v>1883</v>
      </c>
      <c r="X460" s="1">
        <v>45781</v>
      </c>
      <c r="Y460">
        <v>3438.48</v>
      </c>
    </row>
    <row r="461" spans="1:25" x14ac:dyDescent="0.25">
      <c r="A461" t="s">
        <v>1884</v>
      </c>
      <c r="B461" t="s">
        <v>1885</v>
      </c>
      <c r="C461" s="1">
        <v>45530</v>
      </c>
      <c r="D461" s="2">
        <v>0.15027777777777779</v>
      </c>
      <c r="E461">
        <v>3</v>
      </c>
      <c r="F461">
        <v>8295.61</v>
      </c>
      <c r="G461">
        <v>6537.15</v>
      </c>
      <c r="H461" t="s">
        <v>66</v>
      </c>
      <c r="I461" s="1">
        <v>45781</v>
      </c>
      <c r="J461" s="2">
        <v>0.55141203703703701</v>
      </c>
      <c r="K461" t="s">
        <v>30</v>
      </c>
      <c r="L461" t="s">
        <v>29</v>
      </c>
      <c r="M461" t="s">
        <v>30</v>
      </c>
      <c r="N461" t="s">
        <v>30</v>
      </c>
      <c r="O461" t="s">
        <v>30</v>
      </c>
      <c r="P461" t="s">
        <v>1886</v>
      </c>
      <c r="Q461" t="s">
        <v>41</v>
      </c>
      <c r="R461" t="s">
        <v>33</v>
      </c>
      <c r="T461" t="s">
        <v>62</v>
      </c>
      <c r="U461" t="s">
        <v>50</v>
      </c>
      <c r="W461" t="s">
        <v>1887</v>
      </c>
      <c r="X461" s="1">
        <v>45781</v>
      </c>
      <c r="Y461">
        <v>18416.64</v>
      </c>
    </row>
    <row r="462" spans="1:25" x14ac:dyDescent="0.25">
      <c r="A462" t="s">
        <v>1888</v>
      </c>
      <c r="B462" t="s">
        <v>1889</v>
      </c>
      <c r="C462" s="1">
        <v>45596</v>
      </c>
      <c r="D462" s="2">
        <v>0.56576388888888884</v>
      </c>
      <c r="E462">
        <v>9</v>
      </c>
      <c r="F462">
        <v>57633.599999999999</v>
      </c>
      <c r="G462">
        <v>5690.25</v>
      </c>
      <c r="H462" t="s">
        <v>49</v>
      </c>
      <c r="I462" s="1">
        <v>45781</v>
      </c>
      <c r="J462" s="2">
        <v>9.5578703703703707E-2</v>
      </c>
      <c r="K462" t="s">
        <v>30</v>
      </c>
      <c r="L462" t="s">
        <v>29</v>
      </c>
      <c r="M462" t="s">
        <v>28</v>
      </c>
      <c r="N462" t="s">
        <v>28</v>
      </c>
      <c r="O462" t="s">
        <v>30</v>
      </c>
      <c r="P462" t="s">
        <v>1890</v>
      </c>
      <c r="Q462" t="s">
        <v>41</v>
      </c>
      <c r="R462" t="s">
        <v>57</v>
      </c>
      <c r="T462" t="s">
        <v>90</v>
      </c>
      <c r="U462" t="s">
        <v>50</v>
      </c>
      <c r="W462" t="s">
        <v>1891</v>
      </c>
      <c r="X462" s="1">
        <v>45781</v>
      </c>
      <c r="Y462">
        <v>8103.02</v>
      </c>
    </row>
    <row r="463" spans="1:25" x14ac:dyDescent="0.25">
      <c r="A463" t="s">
        <v>1892</v>
      </c>
      <c r="B463" t="s">
        <v>1893</v>
      </c>
      <c r="C463" s="1">
        <v>45644</v>
      </c>
      <c r="D463" s="2">
        <v>0.39716435185185184</v>
      </c>
      <c r="E463">
        <v>8</v>
      </c>
      <c r="F463">
        <v>99592.42</v>
      </c>
      <c r="G463">
        <v>1738.4</v>
      </c>
      <c r="H463" t="s">
        <v>27</v>
      </c>
      <c r="I463" s="1">
        <v>45781</v>
      </c>
      <c r="J463" s="2">
        <v>0.99556712962962968</v>
      </c>
      <c r="K463" t="s">
        <v>28</v>
      </c>
      <c r="L463" t="s">
        <v>54</v>
      </c>
      <c r="M463" t="s">
        <v>28</v>
      </c>
      <c r="N463" t="s">
        <v>28</v>
      </c>
      <c r="O463" t="s">
        <v>30</v>
      </c>
      <c r="P463" t="s">
        <v>1894</v>
      </c>
      <c r="Q463" t="s">
        <v>47</v>
      </c>
      <c r="R463" t="s">
        <v>42</v>
      </c>
      <c r="T463" t="s">
        <v>68</v>
      </c>
      <c r="U463" t="s">
        <v>50</v>
      </c>
      <c r="W463" t="s">
        <v>1895</v>
      </c>
      <c r="X463" s="1">
        <v>45781</v>
      </c>
      <c r="Y463">
        <v>3806.63</v>
      </c>
    </row>
    <row r="464" spans="1:25" x14ac:dyDescent="0.25">
      <c r="A464" t="s">
        <v>1896</v>
      </c>
      <c r="B464" t="s">
        <v>1897</v>
      </c>
      <c r="C464" s="1">
        <v>45516</v>
      </c>
      <c r="D464" s="2">
        <v>0.72582175925925929</v>
      </c>
      <c r="E464">
        <v>7</v>
      </c>
      <c r="F464">
        <v>54457.85</v>
      </c>
      <c r="G464">
        <v>2507.98</v>
      </c>
      <c r="H464" t="s">
        <v>39</v>
      </c>
      <c r="I464" s="1">
        <v>45781</v>
      </c>
      <c r="J464" s="2">
        <v>0.63638888888888889</v>
      </c>
      <c r="K464" t="s">
        <v>30</v>
      </c>
      <c r="L464" t="s">
        <v>54</v>
      </c>
      <c r="M464" t="s">
        <v>30</v>
      </c>
      <c r="N464" t="s">
        <v>28</v>
      </c>
      <c r="O464" t="s">
        <v>28</v>
      </c>
      <c r="P464" t="s">
        <v>1898</v>
      </c>
      <c r="Q464" t="s">
        <v>41</v>
      </c>
      <c r="R464" t="s">
        <v>48</v>
      </c>
      <c r="T464" t="s">
        <v>49</v>
      </c>
      <c r="U464" t="s">
        <v>57</v>
      </c>
      <c r="W464" t="s">
        <v>1899</v>
      </c>
      <c r="X464" s="1">
        <v>45781</v>
      </c>
      <c r="Y464">
        <v>19214.41</v>
      </c>
    </row>
    <row r="465" spans="1:25" x14ac:dyDescent="0.25">
      <c r="A465" t="s">
        <v>1900</v>
      </c>
      <c r="B465" t="s">
        <v>1901</v>
      </c>
      <c r="C465" s="1">
        <v>45470</v>
      </c>
      <c r="D465" s="2">
        <v>0.51263888888888887</v>
      </c>
      <c r="E465">
        <v>5</v>
      </c>
      <c r="F465">
        <v>8563.32</v>
      </c>
      <c r="G465">
        <v>7425.83</v>
      </c>
      <c r="H465" t="s">
        <v>27</v>
      </c>
      <c r="I465" s="1">
        <v>45781</v>
      </c>
      <c r="J465" s="2">
        <v>0.18543981481481481</v>
      </c>
      <c r="K465" t="s">
        <v>28</v>
      </c>
      <c r="L465" t="s">
        <v>54</v>
      </c>
      <c r="M465" t="s">
        <v>28</v>
      </c>
      <c r="N465" t="s">
        <v>30</v>
      </c>
      <c r="O465" t="s">
        <v>28</v>
      </c>
      <c r="P465" t="s">
        <v>1902</v>
      </c>
      <c r="Q465" t="s">
        <v>56</v>
      </c>
      <c r="R465" t="s">
        <v>48</v>
      </c>
      <c r="T465" t="s">
        <v>68</v>
      </c>
      <c r="U465" t="s">
        <v>57</v>
      </c>
      <c r="W465" t="s">
        <v>1903</v>
      </c>
      <c r="X465" s="1">
        <v>45781</v>
      </c>
      <c r="Y465">
        <v>17660.37</v>
      </c>
    </row>
    <row r="466" spans="1:25" x14ac:dyDescent="0.25">
      <c r="A466" t="s">
        <v>1904</v>
      </c>
      <c r="B466" t="s">
        <v>1905</v>
      </c>
      <c r="C466" s="1">
        <v>45647</v>
      </c>
      <c r="D466" s="2">
        <v>0.27068287037037037</v>
      </c>
      <c r="E466">
        <v>2</v>
      </c>
      <c r="F466">
        <v>88429.52</v>
      </c>
      <c r="G466">
        <v>8212.43</v>
      </c>
      <c r="H466" t="s">
        <v>66</v>
      </c>
      <c r="I466" s="1">
        <v>45781</v>
      </c>
      <c r="J466" s="2">
        <v>0.22177083333333333</v>
      </c>
      <c r="K466" t="s">
        <v>28</v>
      </c>
      <c r="L466" t="s">
        <v>29</v>
      </c>
      <c r="M466" t="s">
        <v>28</v>
      </c>
      <c r="N466" t="s">
        <v>28</v>
      </c>
      <c r="O466" t="s">
        <v>30</v>
      </c>
      <c r="P466" t="s">
        <v>1906</v>
      </c>
      <c r="Q466" t="s">
        <v>41</v>
      </c>
      <c r="R466" t="s">
        <v>48</v>
      </c>
      <c r="T466" t="s">
        <v>62</v>
      </c>
      <c r="U466" t="s">
        <v>57</v>
      </c>
      <c r="W466" t="s">
        <v>1907</v>
      </c>
      <c r="X466" s="1">
        <v>45781</v>
      </c>
      <c r="Y466">
        <v>4544.53</v>
      </c>
    </row>
    <row r="467" spans="1:25" x14ac:dyDescent="0.25">
      <c r="A467" t="s">
        <v>1908</v>
      </c>
      <c r="B467" t="s">
        <v>1909</v>
      </c>
      <c r="C467" s="1">
        <v>45520</v>
      </c>
      <c r="D467" s="2">
        <v>2.2569444444444442E-3</v>
      </c>
      <c r="E467">
        <v>6</v>
      </c>
      <c r="F467">
        <v>29686.080000000002</v>
      </c>
      <c r="G467">
        <v>6719.09</v>
      </c>
      <c r="H467" t="s">
        <v>39</v>
      </c>
      <c r="I467" s="1">
        <v>45781</v>
      </c>
      <c r="J467" s="2">
        <v>0.73894675925925923</v>
      </c>
      <c r="K467" t="s">
        <v>30</v>
      </c>
      <c r="L467" t="s">
        <v>29</v>
      </c>
      <c r="M467" t="s">
        <v>30</v>
      </c>
      <c r="N467" t="s">
        <v>28</v>
      </c>
      <c r="O467" t="s">
        <v>28</v>
      </c>
      <c r="P467" t="s">
        <v>1910</v>
      </c>
      <c r="Q467" t="s">
        <v>47</v>
      </c>
      <c r="R467" t="s">
        <v>33</v>
      </c>
      <c r="T467" t="s">
        <v>90</v>
      </c>
      <c r="U467" t="s">
        <v>77</v>
      </c>
      <c r="W467" t="s">
        <v>1911</v>
      </c>
      <c r="X467" s="1">
        <v>45781</v>
      </c>
      <c r="Y467">
        <v>6667.72</v>
      </c>
    </row>
    <row r="468" spans="1:25" x14ac:dyDescent="0.25">
      <c r="A468" t="s">
        <v>1912</v>
      </c>
      <c r="B468" t="s">
        <v>1913</v>
      </c>
      <c r="C468" s="1">
        <v>45480</v>
      </c>
      <c r="D468" s="2">
        <v>0.96732638888888889</v>
      </c>
      <c r="E468">
        <v>1</v>
      </c>
      <c r="F468">
        <v>59469.16</v>
      </c>
      <c r="G468">
        <v>8672.9699999999993</v>
      </c>
      <c r="H468" t="s">
        <v>49</v>
      </c>
      <c r="I468" s="1">
        <v>45781</v>
      </c>
      <c r="J468" s="2">
        <v>0.81657407407407412</v>
      </c>
      <c r="K468" t="s">
        <v>30</v>
      </c>
      <c r="L468" t="s">
        <v>54</v>
      </c>
      <c r="M468" t="s">
        <v>28</v>
      </c>
      <c r="N468" t="s">
        <v>28</v>
      </c>
      <c r="O468" t="s">
        <v>30</v>
      </c>
      <c r="P468" t="s">
        <v>1914</v>
      </c>
      <c r="Q468" t="s">
        <v>32</v>
      </c>
      <c r="R468" t="s">
        <v>48</v>
      </c>
      <c r="T468" t="s">
        <v>62</v>
      </c>
      <c r="U468" t="s">
        <v>50</v>
      </c>
      <c r="W468" t="s">
        <v>1915</v>
      </c>
      <c r="X468" s="1">
        <v>45781</v>
      </c>
      <c r="Y468">
        <v>18568.830000000002</v>
      </c>
    </row>
    <row r="469" spans="1:25" x14ac:dyDescent="0.25">
      <c r="A469" t="s">
        <v>1916</v>
      </c>
      <c r="B469" t="s">
        <v>1917</v>
      </c>
      <c r="C469" s="1">
        <v>45622</v>
      </c>
      <c r="D469" s="2">
        <v>0.86199074074074078</v>
      </c>
      <c r="E469">
        <v>6</v>
      </c>
      <c r="F469">
        <v>38982.85</v>
      </c>
      <c r="G469">
        <v>6228.65</v>
      </c>
      <c r="H469" t="s">
        <v>66</v>
      </c>
      <c r="I469" s="1">
        <v>45781</v>
      </c>
      <c r="J469" s="2">
        <v>0.78540509259259261</v>
      </c>
      <c r="K469" t="s">
        <v>28</v>
      </c>
      <c r="L469" t="s">
        <v>54</v>
      </c>
      <c r="M469" t="s">
        <v>28</v>
      </c>
      <c r="N469" t="s">
        <v>28</v>
      </c>
      <c r="O469" t="s">
        <v>28</v>
      </c>
      <c r="P469" t="s">
        <v>1918</v>
      </c>
      <c r="Q469" t="s">
        <v>56</v>
      </c>
      <c r="R469" t="s">
        <v>48</v>
      </c>
      <c r="T469" t="s">
        <v>90</v>
      </c>
      <c r="U469" t="s">
        <v>50</v>
      </c>
      <c r="W469" t="s">
        <v>1919</v>
      </c>
      <c r="X469" s="1">
        <v>45781</v>
      </c>
      <c r="Y469">
        <v>19034.009999999998</v>
      </c>
    </row>
    <row r="470" spans="1:25" x14ac:dyDescent="0.25">
      <c r="A470" t="s">
        <v>1920</v>
      </c>
      <c r="B470" t="s">
        <v>1921</v>
      </c>
      <c r="C470" s="1">
        <v>45695</v>
      </c>
      <c r="D470" s="2">
        <v>6.4456018518518524E-2</v>
      </c>
      <c r="E470">
        <v>9</v>
      </c>
      <c r="F470">
        <v>51027.62</v>
      </c>
      <c r="G470">
        <v>2270.65</v>
      </c>
      <c r="H470" t="s">
        <v>66</v>
      </c>
      <c r="I470" s="1">
        <v>45781</v>
      </c>
      <c r="J470" s="2">
        <v>0.5815393518518519</v>
      </c>
      <c r="K470" t="s">
        <v>28</v>
      </c>
      <c r="L470" t="s">
        <v>29</v>
      </c>
      <c r="M470" t="s">
        <v>30</v>
      </c>
      <c r="N470" t="s">
        <v>30</v>
      </c>
      <c r="O470" t="s">
        <v>28</v>
      </c>
      <c r="P470" t="s">
        <v>1922</v>
      </c>
      <c r="Q470" t="s">
        <v>47</v>
      </c>
      <c r="R470" t="s">
        <v>33</v>
      </c>
      <c r="T470" t="s">
        <v>90</v>
      </c>
      <c r="U470" t="s">
        <v>57</v>
      </c>
      <c r="W470" t="s">
        <v>1923</v>
      </c>
      <c r="X470" s="1">
        <v>45781</v>
      </c>
      <c r="Y470">
        <v>12136.02</v>
      </c>
    </row>
    <row r="471" spans="1:25" x14ac:dyDescent="0.25">
      <c r="A471" t="s">
        <v>1924</v>
      </c>
      <c r="B471" t="s">
        <v>1925</v>
      </c>
      <c r="C471" s="1">
        <v>45742</v>
      </c>
      <c r="D471" s="2">
        <v>0.88702546296296292</v>
      </c>
      <c r="E471">
        <v>7</v>
      </c>
      <c r="F471">
        <v>57599.35</v>
      </c>
      <c r="G471">
        <v>4183.0200000000004</v>
      </c>
      <c r="H471" t="s">
        <v>49</v>
      </c>
      <c r="I471" s="1">
        <v>45781</v>
      </c>
      <c r="J471" s="2">
        <v>0.10625</v>
      </c>
      <c r="K471" t="s">
        <v>28</v>
      </c>
      <c r="L471" t="s">
        <v>29</v>
      </c>
      <c r="M471" t="s">
        <v>30</v>
      </c>
      <c r="N471" t="s">
        <v>30</v>
      </c>
      <c r="O471" t="s">
        <v>30</v>
      </c>
      <c r="P471" t="s">
        <v>1926</v>
      </c>
      <c r="Q471" t="s">
        <v>32</v>
      </c>
      <c r="R471" t="s">
        <v>57</v>
      </c>
      <c r="T471" t="s">
        <v>62</v>
      </c>
      <c r="U471" t="s">
        <v>50</v>
      </c>
      <c r="W471" t="s">
        <v>1927</v>
      </c>
      <c r="X471" s="1">
        <v>45781</v>
      </c>
      <c r="Y471">
        <v>10385.030000000001</v>
      </c>
    </row>
    <row r="472" spans="1:25" x14ac:dyDescent="0.25">
      <c r="A472" t="s">
        <v>1928</v>
      </c>
      <c r="B472" t="s">
        <v>1929</v>
      </c>
      <c r="C472" s="1">
        <v>45651</v>
      </c>
      <c r="D472" s="2">
        <v>0.18329861111111112</v>
      </c>
      <c r="E472">
        <v>7</v>
      </c>
      <c r="F472">
        <v>83342.649999999994</v>
      </c>
      <c r="G472">
        <v>548.69000000000005</v>
      </c>
      <c r="H472" t="s">
        <v>27</v>
      </c>
      <c r="I472" s="1">
        <v>45781</v>
      </c>
      <c r="J472" s="2">
        <v>0.6416087962962963</v>
      </c>
      <c r="K472" t="s">
        <v>28</v>
      </c>
      <c r="L472" t="s">
        <v>54</v>
      </c>
      <c r="M472" t="s">
        <v>30</v>
      </c>
      <c r="N472" t="s">
        <v>28</v>
      </c>
      <c r="O472" t="s">
        <v>28</v>
      </c>
      <c r="P472" t="s">
        <v>1930</v>
      </c>
      <c r="Q472" t="s">
        <v>47</v>
      </c>
      <c r="R472" t="s">
        <v>57</v>
      </c>
      <c r="T472" t="s">
        <v>62</v>
      </c>
      <c r="U472" t="s">
        <v>57</v>
      </c>
      <c r="W472" t="s">
        <v>1931</v>
      </c>
      <c r="X472" s="1">
        <v>45781</v>
      </c>
      <c r="Y472">
        <v>8661.76</v>
      </c>
    </row>
    <row r="473" spans="1:25" x14ac:dyDescent="0.25">
      <c r="A473" t="s">
        <v>1932</v>
      </c>
      <c r="B473" t="s">
        <v>1933</v>
      </c>
      <c r="C473" s="1">
        <v>45579</v>
      </c>
      <c r="D473" s="2">
        <v>0.8190277777777778</v>
      </c>
      <c r="E473">
        <v>1</v>
      </c>
      <c r="F473">
        <v>16007.69</v>
      </c>
      <c r="G473">
        <v>1722.1</v>
      </c>
      <c r="H473" t="s">
        <v>49</v>
      </c>
      <c r="I473" s="1">
        <v>45781</v>
      </c>
      <c r="J473" s="2">
        <v>0.57407407407407407</v>
      </c>
      <c r="K473" t="s">
        <v>30</v>
      </c>
      <c r="L473" t="s">
        <v>54</v>
      </c>
      <c r="M473" t="s">
        <v>28</v>
      </c>
      <c r="N473" t="s">
        <v>28</v>
      </c>
      <c r="O473" t="s">
        <v>28</v>
      </c>
      <c r="P473" t="s">
        <v>1934</v>
      </c>
      <c r="Q473" t="s">
        <v>56</v>
      </c>
      <c r="R473" t="s">
        <v>42</v>
      </c>
      <c r="T473" t="s">
        <v>34</v>
      </c>
      <c r="U473" t="s">
        <v>50</v>
      </c>
      <c r="W473" t="s">
        <v>1935</v>
      </c>
      <c r="X473" s="1">
        <v>45781</v>
      </c>
      <c r="Y473">
        <v>19958.12</v>
      </c>
    </row>
    <row r="474" spans="1:25" x14ac:dyDescent="0.25">
      <c r="A474" t="s">
        <v>1936</v>
      </c>
      <c r="B474" t="s">
        <v>1937</v>
      </c>
      <c r="C474" s="1">
        <v>45474</v>
      </c>
      <c r="D474" s="2">
        <v>0.62667824074074074</v>
      </c>
      <c r="E474">
        <v>10</v>
      </c>
      <c r="F474">
        <v>32562.79</v>
      </c>
      <c r="G474">
        <v>1761.69</v>
      </c>
      <c r="H474" t="s">
        <v>66</v>
      </c>
      <c r="I474" s="1">
        <v>45781</v>
      </c>
      <c r="J474" s="2">
        <v>0.3454976851851852</v>
      </c>
      <c r="K474" t="s">
        <v>30</v>
      </c>
      <c r="L474" t="s">
        <v>29</v>
      </c>
      <c r="M474" t="s">
        <v>28</v>
      </c>
      <c r="N474" t="s">
        <v>28</v>
      </c>
      <c r="O474" t="s">
        <v>28</v>
      </c>
      <c r="P474" t="s">
        <v>1938</v>
      </c>
      <c r="Q474" t="s">
        <v>32</v>
      </c>
      <c r="R474" t="s">
        <v>57</v>
      </c>
      <c r="T474" t="s">
        <v>68</v>
      </c>
      <c r="U474" t="s">
        <v>35</v>
      </c>
      <c r="W474" t="s">
        <v>1939</v>
      </c>
      <c r="X474" s="1">
        <v>45781</v>
      </c>
      <c r="Y474">
        <v>2854.37</v>
      </c>
    </row>
    <row r="475" spans="1:25" x14ac:dyDescent="0.25">
      <c r="A475" t="s">
        <v>1940</v>
      </c>
      <c r="B475" t="s">
        <v>1941</v>
      </c>
      <c r="C475" s="1">
        <v>45656</v>
      </c>
      <c r="D475" s="2">
        <v>0.34437499999999999</v>
      </c>
      <c r="E475">
        <v>5</v>
      </c>
      <c r="F475">
        <v>95204.72</v>
      </c>
      <c r="G475">
        <v>6877.48</v>
      </c>
      <c r="H475" t="s">
        <v>49</v>
      </c>
      <c r="I475" s="1">
        <v>45781</v>
      </c>
      <c r="J475" s="2">
        <v>0.83875</v>
      </c>
      <c r="K475" t="s">
        <v>30</v>
      </c>
      <c r="L475" t="s">
        <v>29</v>
      </c>
      <c r="M475" t="s">
        <v>30</v>
      </c>
      <c r="N475" t="s">
        <v>30</v>
      </c>
      <c r="O475" t="s">
        <v>28</v>
      </c>
      <c r="P475" t="s">
        <v>1942</v>
      </c>
      <c r="Q475" t="s">
        <v>47</v>
      </c>
      <c r="R475" t="s">
        <v>42</v>
      </c>
      <c r="T475" t="s">
        <v>34</v>
      </c>
      <c r="U475" t="s">
        <v>77</v>
      </c>
      <c r="W475" t="s">
        <v>1943</v>
      </c>
      <c r="X475" s="1">
        <v>45781</v>
      </c>
      <c r="Y475">
        <v>498.03</v>
      </c>
    </row>
    <row r="476" spans="1:25" x14ac:dyDescent="0.25">
      <c r="A476" t="s">
        <v>1944</v>
      </c>
      <c r="B476" t="s">
        <v>1945</v>
      </c>
      <c r="C476" s="1">
        <v>45458</v>
      </c>
      <c r="D476" s="2">
        <v>7.9861111111111116E-4</v>
      </c>
      <c r="E476">
        <v>3</v>
      </c>
      <c r="F476">
        <v>38128.239999999998</v>
      </c>
      <c r="G476">
        <v>8419.34</v>
      </c>
      <c r="H476" t="s">
        <v>39</v>
      </c>
      <c r="I476" s="1">
        <v>45781</v>
      </c>
      <c r="J476" s="2">
        <v>0.64554398148148151</v>
      </c>
      <c r="K476" t="s">
        <v>30</v>
      </c>
      <c r="L476" t="s">
        <v>54</v>
      </c>
      <c r="M476" t="s">
        <v>28</v>
      </c>
      <c r="N476" t="s">
        <v>28</v>
      </c>
      <c r="O476" t="s">
        <v>30</v>
      </c>
      <c r="P476" t="s">
        <v>1946</v>
      </c>
      <c r="Q476" t="s">
        <v>56</v>
      </c>
      <c r="R476" t="s">
        <v>48</v>
      </c>
      <c r="T476" t="s">
        <v>49</v>
      </c>
      <c r="U476" t="s">
        <v>50</v>
      </c>
      <c r="W476" t="s">
        <v>1947</v>
      </c>
      <c r="X476" s="1">
        <v>45781</v>
      </c>
      <c r="Y476">
        <v>15650.16</v>
      </c>
    </row>
    <row r="477" spans="1:25" x14ac:dyDescent="0.25">
      <c r="A477" t="s">
        <v>1948</v>
      </c>
      <c r="B477" t="s">
        <v>1949</v>
      </c>
      <c r="C477" s="1">
        <v>45573</v>
      </c>
      <c r="D477" s="2">
        <v>0.49770833333333331</v>
      </c>
      <c r="E477">
        <v>5</v>
      </c>
      <c r="F477">
        <v>88932.32</v>
      </c>
      <c r="G477">
        <v>2761.21</v>
      </c>
      <c r="H477" t="s">
        <v>49</v>
      </c>
      <c r="I477" s="1">
        <v>45781</v>
      </c>
      <c r="J477" s="2">
        <v>0.54675925925925928</v>
      </c>
      <c r="K477" t="s">
        <v>30</v>
      </c>
      <c r="L477" t="s">
        <v>29</v>
      </c>
      <c r="M477" t="s">
        <v>30</v>
      </c>
      <c r="N477" t="s">
        <v>28</v>
      </c>
      <c r="O477" t="s">
        <v>30</v>
      </c>
      <c r="P477" t="s">
        <v>1950</v>
      </c>
      <c r="Q477" t="s">
        <v>41</v>
      </c>
      <c r="R477" t="s">
        <v>48</v>
      </c>
      <c r="T477" t="s">
        <v>49</v>
      </c>
      <c r="U477" t="s">
        <v>50</v>
      </c>
      <c r="W477" t="s">
        <v>1951</v>
      </c>
      <c r="X477" s="1">
        <v>45781</v>
      </c>
      <c r="Y477">
        <v>3994.62</v>
      </c>
    </row>
    <row r="478" spans="1:25" x14ac:dyDescent="0.25">
      <c r="A478" t="s">
        <v>1952</v>
      </c>
      <c r="B478" t="s">
        <v>1953</v>
      </c>
      <c r="C478" s="1">
        <v>45475</v>
      </c>
      <c r="D478" s="2">
        <v>0.97362268518518513</v>
      </c>
      <c r="E478">
        <v>2</v>
      </c>
      <c r="F478">
        <v>5004.1000000000004</v>
      </c>
      <c r="G478">
        <v>9797.84</v>
      </c>
      <c r="H478" t="s">
        <v>66</v>
      </c>
      <c r="I478" s="1">
        <v>45781</v>
      </c>
      <c r="J478" s="2">
        <v>0.80295138888888884</v>
      </c>
      <c r="K478" t="s">
        <v>30</v>
      </c>
      <c r="L478" t="s">
        <v>29</v>
      </c>
      <c r="M478" t="s">
        <v>28</v>
      </c>
      <c r="N478" t="s">
        <v>28</v>
      </c>
      <c r="O478" t="s">
        <v>30</v>
      </c>
      <c r="P478" t="s">
        <v>1954</v>
      </c>
      <c r="Q478" t="s">
        <v>41</v>
      </c>
      <c r="R478" t="s">
        <v>33</v>
      </c>
      <c r="T478" t="s">
        <v>49</v>
      </c>
      <c r="U478" t="s">
        <v>35</v>
      </c>
      <c r="W478" t="s">
        <v>1955</v>
      </c>
      <c r="X478" s="1">
        <v>45781</v>
      </c>
      <c r="Y478">
        <v>17519.7</v>
      </c>
    </row>
    <row r="479" spans="1:25" x14ac:dyDescent="0.25">
      <c r="A479" t="s">
        <v>1956</v>
      </c>
      <c r="B479" t="s">
        <v>1957</v>
      </c>
      <c r="C479" s="1">
        <v>45622</v>
      </c>
      <c r="D479" s="2">
        <v>0.60039351851851852</v>
      </c>
      <c r="E479">
        <v>3</v>
      </c>
      <c r="F479">
        <v>92894.19</v>
      </c>
      <c r="G479">
        <v>4708.2299999999996</v>
      </c>
      <c r="H479" t="s">
        <v>27</v>
      </c>
      <c r="I479" s="1">
        <v>45781</v>
      </c>
      <c r="J479" s="2">
        <v>0.66520833333333329</v>
      </c>
      <c r="K479" t="s">
        <v>28</v>
      </c>
      <c r="L479" t="s">
        <v>54</v>
      </c>
      <c r="M479" t="s">
        <v>30</v>
      </c>
      <c r="N479" t="s">
        <v>30</v>
      </c>
      <c r="O479" t="s">
        <v>30</v>
      </c>
      <c r="P479" t="s">
        <v>1958</v>
      </c>
      <c r="Q479" t="s">
        <v>47</v>
      </c>
      <c r="R479" t="s">
        <v>33</v>
      </c>
      <c r="T479" t="s">
        <v>34</v>
      </c>
      <c r="U479" t="s">
        <v>35</v>
      </c>
      <c r="W479" t="s">
        <v>1959</v>
      </c>
      <c r="X479" s="1">
        <v>45781</v>
      </c>
      <c r="Y479">
        <v>19676.57</v>
      </c>
    </row>
    <row r="480" spans="1:25" x14ac:dyDescent="0.25">
      <c r="A480" t="s">
        <v>1960</v>
      </c>
      <c r="B480" t="s">
        <v>1961</v>
      </c>
      <c r="C480" s="1">
        <v>45574</v>
      </c>
      <c r="D480" s="2">
        <v>0.43140046296296297</v>
      </c>
      <c r="E480">
        <v>6</v>
      </c>
      <c r="F480">
        <v>20157.650000000001</v>
      </c>
      <c r="G480">
        <v>9684.85</v>
      </c>
      <c r="H480" t="s">
        <v>66</v>
      </c>
      <c r="I480" s="1">
        <v>45781</v>
      </c>
      <c r="J480" s="2">
        <v>0.65021990740740743</v>
      </c>
      <c r="K480" t="s">
        <v>28</v>
      </c>
      <c r="L480" t="s">
        <v>54</v>
      </c>
      <c r="M480" t="s">
        <v>30</v>
      </c>
      <c r="N480" t="s">
        <v>28</v>
      </c>
      <c r="O480" t="s">
        <v>30</v>
      </c>
      <c r="P480" t="s">
        <v>1962</v>
      </c>
      <c r="Q480" t="s">
        <v>32</v>
      </c>
      <c r="R480" t="s">
        <v>33</v>
      </c>
      <c r="T480" t="s">
        <v>49</v>
      </c>
      <c r="U480" t="s">
        <v>57</v>
      </c>
      <c r="W480" t="s">
        <v>1963</v>
      </c>
      <c r="X480" s="1">
        <v>45781</v>
      </c>
      <c r="Y480">
        <v>5600.73</v>
      </c>
    </row>
    <row r="481" spans="1:25" x14ac:dyDescent="0.25">
      <c r="A481" t="s">
        <v>1964</v>
      </c>
      <c r="B481" t="s">
        <v>1965</v>
      </c>
      <c r="C481" s="1">
        <v>45669</v>
      </c>
      <c r="D481" s="2">
        <v>0.6634606481481482</v>
      </c>
      <c r="E481">
        <v>7</v>
      </c>
      <c r="F481">
        <v>27283.23</v>
      </c>
      <c r="G481">
        <v>5053.0600000000004</v>
      </c>
      <c r="H481" t="s">
        <v>39</v>
      </c>
      <c r="I481" s="1">
        <v>45781</v>
      </c>
      <c r="J481" s="2">
        <v>0.68934027777777773</v>
      </c>
      <c r="K481" t="s">
        <v>28</v>
      </c>
      <c r="L481" t="s">
        <v>54</v>
      </c>
      <c r="M481" t="s">
        <v>30</v>
      </c>
      <c r="N481" t="s">
        <v>30</v>
      </c>
      <c r="O481" t="s">
        <v>30</v>
      </c>
      <c r="P481" t="s">
        <v>1966</v>
      </c>
      <c r="Q481" t="s">
        <v>56</v>
      </c>
      <c r="R481" t="s">
        <v>33</v>
      </c>
      <c r="T481" t="s">
        <v>62</v>
      </c>
      <c r="U481" t="s">
        <v>77</v>
      </c>
      <c r="W481" t="s">
        <v>1967</v>
      </c>
      <c r="X481" s="1">
        <v>45781</v>
      </c>
      <c r="Y481">
        <v>7441.2</v>
      </c>
    </row>
    <row r="482" spans="1:25" x14ac:dyDescent="0.25">
      <c r="A482" t="s">
        <v>1968</v>
      </c>
      <c r="B482" t="s">
        <v>1969</v>
      </c>
      <c r="C482" s="1">
        <v>45642</v>
      </c>
      <c r="D482" s="2">
        <v>0.49805555555555553</v>
      </c>
      <c r="E482">
        <v>3</v>
      </c>
      <c r="F482">
        <v>23423.39</v>
      </c>
      <c r="G482">
        <v>1074.1300000000001</v>
      </c>
      <c r="H482" t="s">
        <v>27</v>
      </c>
      <c r="I482" s="1">
        <v>45781</v>
      </c>
      <c r="J482" s="2">
        <v>0.27201388888888889</v>
      </c>
      <c r="K482" t="s">
        <v>28</v>
      </c>
      <c r="L482" t="s">
        <v>29</v>
      </c>
      <c r="M482" t="s">
        <v>30</v>
      </c>
      <c r="N482" t="s">
        <v>28</v>
      </c>
      <c r="O482" t="s">
        <v>30</v>
      </c>
      <c r="P482" t="s">
        <v>1970</v>
      </c>
      <c r="Q482" t="s">
        <v>41</v>
      </c>
      <c r="R482" t="s">
        <v>42</v>
      </c>
      <c r="T482" t="s">
        <v>90</v>
      </c>
      <c r="U482" t="s">
        <v>35</v>
      </c>
      <c r="W482" t="s">
        <v>1971</v>
      </c>
      <c r="X482" s="1">
        <v>45781</v>
      </c>
      <c r="Y482">
        <v>4537.47</v>
      </c>
    </row>
    <row r="483" spans="1:25" x14ac:dyDescent="0.25">
      <c r="A483" t="s">
        <v>1972</v>
      </c>
      <c r="B483" t="s">
        <v>1973</v>
      </c>
      <c r="C483" s="1">
        <v>45595</v>
      </c>
      <c r="D483" s="2">
        <v>0.32978009259259261</v>
      </c>
      <c r="E483">
        <v>10</v>
      </c>
      <c r="F483">
        <v>48841.95</v>
      </c>
      <c r="G483">
        <v>8488.18</v>
      </c>
      <c r="H483" t="s">
        <v>27</v>
      </c>
      <c r="I483" s="1">
        <v>45781</v>
      </c>
      <c r="J483" s="2">
        <v>0.25872685185185185</v>
      </c>
      <c r="K483" t="s">
        <v>30</v>
      </c>
      <c r="L483" t="s">
        <v>54</v>
      </c>
      <c r="M483" t="s">
        <v>30</v>
      </c>
      <c r="N483" t="s">
        <v>28</v>
      </c>
      <c r="O483" t="s">
        <v>30</v>
      </c>
      <c r="P483" t="s">
        <v>1974</v>
      </c>
      <c r="Q483" t="s">
        <v>47</v>
      </c>
      <c r="R483" t="s">
        <v>42</v>
      </c>
      <c r="T483" t="s">
        <v>49</v>
      </c>
      <c r="U483" t="s">
        <v>35</v>
      </c>
      <c r="W483" t="s">
        <v>1975</v>
      </c>
      <c r="X483" s="1">
        <v>45781</v>
      </c>
      <c r="Y483">
        <v>4850.9399999999996</v>
      </c>
    </row>
    <row r="484" spans="1:25" x14ac:dyDescent="0.25">
      <c r="A484" t="s">
        <v>1976</v>
      </c>
      <c r="B484" t="s">
        <v>1977</v>
      </c>
      <c r="C484" s="1">
        <v>45458</v>
      </c>
      <c r="D484" s="2">
        <v>0.90267361111111111</v>
      </c>
      <c r="E484">
        <v>2</v>
      </c>
      <c r="F484">
        <v>70134.570000000007</v>
      </c>
      <c r="G484">
        <v>5894.96</v>
      </c>
      <c r="H484" t="s">
        <v>66</v>
      </c>
      <c r="I484" s="1">
        <v>45781</v>
      </c>
      <c r="J484" s="2">
        <v>0.9964467592592593</v>
      </c>
      <c r="K484" t="s">
        <v>30</v>
      </c>
      <c r="L484" t="s">
        <v>54</v>
      </c>
      <c r="M484" t="s">
        <v>28</v>
      </c>
      <c r="N484" t="s">
        <v>30</v>
      </c>
      <c r="O484" t="s">
        <v>30</v>
      </c>
      <c r="P484" t="s">
        <v>1978</v>
      </c>
      <c r="Q484" t="s">
        <v>41</v>
      </c>
      <c r="R484" t="s">
        <v>57</v>
      </c>
      <c r="T484" t="s">
        <v>90</v>
      </c>
      <c r="U484" t="s">
        <v>50</v>
      </c>
      <c r="W484" t="s">
        <v>1979</v>
      </c>
      <c r="X484" s="1">
        <v>45781</v>
      </c>
      <c r="Y484">
        <v>14557.3</v>
      </c>
    </row>
    <row r="485" spans="1:25" x14ac:dyDescent="0.25">
      <c r="A485" t="s">
        <v>1980</v>
      </c>
      <c r="B485" t="s">
        <v>1981</v>
      </c>
      <c r="C485" s="1">
        <v>45561</v>
      </c>
      <c r="D485" s="2">
        <v>2.7766203703703703E-2</v>
      </c>
      <c r="E485">
        <v>1</v>
      </c>
      <c r="F485">
        <v>92289.56</v>
      </c>
      <c r="G485">
        <v>7513.36</v>
      </c>
      <c r="H485" t="s">
        <v>27</v>
      </c>
      <c r="I485" s="1">
        <v>45781</v>
      </c>
      <c r="J485" s="2">
        <v>6.834490740740741E-2</v>
      </c>
      <c r="K485" t="s">
        <v>28</v>
      </c>
      <c r="L485" t="s">
        <v>54</v>
      </c>
      <c r="M485" t="s">
        <v>28</v>
      </c>
      <c r="N485" t="s">
        <v>30</v>
      </c>
      <c r="O485" t="s">
        <v>28</v>
      </c>
      <c r="P485" t="s">
        <v>1982</v>
      </c>
      <c r="Q485" t="s">
        <v>56</v>
      </c>
      <c r="R485" t="s">
        <v>57</v>
      </c>
      <c r="T485" t="s">
        <v>49</v>
      </c>
      <c r="U485" t="s">
        <v>77</v>
      </c>
      <c r="W485" t="s">
        <v>1983</v>
      </c>
      <c r="X485" s="1">
        <v>45781</v>
      </c>
      <c r="Y485">
        <v>11948.11</v>
      </c>
    </row>
    <row r="486" spans="1:25" x14ac:dyDescent="0.25">
      <c r="A486" t="s">
        <v>1984</v>
      </c>
      <c r="B486" t="s">
        <v>1985</v>
      </c>
      <c r="C486" s="1">
        <v>45421</v>
      </c>
      <c r="D486" s="2">
        <v>0.3338888888888889</v>
      </c>
      <c r="E486">
        <v>4</v>
      </c>
      <c r="F486">
        <v>19307.349999999999</v>
      </c>
      <c r="G486">
        <v>1475.95</v>
      </c>
      <c r="H486" t="s">
        <v>66</v>
      </c>
      <c r="I486" s="1">
        <v>45781</v>
      </c>
      <c r="J486" s="2">
        <v>0.65023148148148147</v>
      </c>
      <c r="K486" t="s">
        <v>28</v>
      </c>
      <c r="L486" t="s">
        <v>54</v>
      </c>
      <c r="M486" t="s">
        <v>30</v>
      </c>
      <c r="N486" t="s">
        <v>30</v>
      </c>
      <c r="O486" t="s">
        <v>28</v>
      </c>
      <c r="P486" t="s">
        <v>1986</v>
      </c>
      <c r="Q486" t="s">
        <v>56</v>
      </c>
      <c r="R486" t="s">
        <v>42</v>
      </c>
      <c r="T486" t="s">
        <v>68</v>
      </c>
      <c r="U486" t="s">
        <v>50</v>
      </c>
      <c r="W486" t="s">
        <v>1987</v>
      </c>
      <c r="X486" s="1">
        <v>45781</v>
      </c>
      <c r="Y486">
        <v>465.57</v>
      </c>
    </row>
    <row r="487" spans="1:25" x14ac:dyDescent="0.25">
      <c r="A487" t="s">
        <v>1988</v>
      </c>
      <c r="B487" t="s">
        <v>1989</v>
      </c>
      <c r="C487" s="1">
        <v>45566</v>
      </c>
      <c r="D487" s="2">
        <v>0.66208333333333336</v>
      </c>
      <c r="E487">
        <v>10</v>
      </c>
      <c r="F487">
        <v>95721.85</v>
      </c>
      <c r="G487">
        <v>1871.01</v>
      </c>
      <c r="H487" t="s">
        <v>66</v>
      </c>
      <c r="I487" s="1">
        <v>45781</v>
      </c>
      <c r="J487" s="2">
        <v>0.80131944444444447</v>
      </c>
      <c r="K487" t="s">
        <v>28</v>
      </c>
      <c r="L487" t="s">
        <v>54</v>
      </c>
      <c r="M487" t="s">
        <v>30</v>
      </c>
      <c r="N487" t="s">
        <v>28</v>
      </c>
      <c r="O487" t="s">
        <v>30</v>
      </c>
      <c r="P487" t="s">
        <v>1990</v>
      </c>
      <c r="Q487" t="s">
        <v>47</v>
      </c>
      <c r="R487" t="s">
        <v>48</v>
      </c>
      <c r="T487" t="s">
        <v>62</v>
      </c>
      <c r="U487" t="s">
        <v>50</v>
      </c>
      <c r="W487" t="s">
        <v>1991</v>
      </c>
      <c r="X487" s="1">
        <v>45781</v>
      </c>
      <c r="Y487">
        <v>4438.88</v>
      </c>
    </row>
    <row r="488" spans="1:25" x14ac:dyDescent="0.25">
      <c r="A488" t="s">
        <v>1992</v>
      </c>
      <c r="B488" t="s">
        <v>1993</v>
      </c>
      <c r="C488" s="1">
        <v>45491</v>
      </c>
      <c r="D488" s="2">
        <v>0.38961805555555556</v>
      </c>
      <c r="E488">
        <v>7</v>
      </c>
      <c r="F488">
        <v>68542.080000000002</v>
      </c>
      <c r="G488">
        <v>694.01</v>
      </c>
      <c r="H488" t="s">
        <v>39</v>
      </c>
      <c r="I488" s="1">
        <v>45781</v>
      </c>
      <c r="J488" s="2">
        <v>0.80410879629629628</v>
      </c>
      <c r="K488" t="s">
        <v>30</v>
      </c>
      <c r="L488" t="s">
        <v>54</v>
      </c>
      <c r="M488" t="s">
        <v>28</v>
      </c>
      <c r="N488" t="s">
        <v>30</v>
      </c>
      <c r="O488" t="s">
        <v>30</v>
      </c>
      <c r="P488" t="s">
        <v>1994</v>
      </c>
      <c r="Q488" t="s">
        <v>32</v>
      </c>
      <c r="R488" t="s">
        <v>33</v>
      </c>
      <c r="T488" t="s">
        <v>49</v>
      </c>
      <c r="U488" t="s">
        <v>50</v>
      </c>
      <c r="W488" t="s">
        <v>1995</v>
      </c>
      <c r="X488" s="1">
        <v>45781</v>
      </c>
      <c r="Y488">
        <v>2105.75</v>
      </c>
    </row>
    <row r="489" spans="1:25" x14ac:dyDescent="0.25">
      <c r="A489" t="s">
        <v>1996</v>
      </c>
      <c r="B489" t="s">
        <v>1997</v>
      </c>
      <c r="C489" s="1">
        <v>45634</v>
      </c>
      <c r="D489" s="2">
        <v>0.6001157407407407</v>
      </c>
      <c r="E489">
        <v>5</v>
      </c>
      <c r="F489">
        <v>74569.039999999994</v>
      </c>
      <c r="G489">
        <v>2262.36</v>
      </c>
      <c r="H489" t="s">
        <v>27</v>
      </c>
      <c r="I489" s="1">
        <v>45781</v>
      </c>
      <c r="J489" s="2">
        <v>0.93953703703703706</v>
      </c>
      <c r="K489" t="s">
        <v>30</v>
      </c>
      <c r="L489" t="s">
        <v>29</v>
      </c>
      <c r="M489" t="s">
        <v>30</v>
      </c>
      <c r="N489" t="s">
        <v>30</v>
      </c>
      <c r="O489" t="s">
        <v>30</v>
      </c>
      <c r="P489" t="s">
        <v>1998</v>
      </c>
      <c r="Q489" t="s">
        <v>41</v>
      </c>
      <c r="R489" t="s">
        <v>33</v>
      </c>
      <c r="T489" t="s">
        <v>62</v>
      </c>
      <c r="U489" t="s">
        <v>57</v>
      </c>
      <c r="W489" t="s">
        <v>1999</v>
      </c>
      <c r="X489" s="1">
        <v>45781</v>
      </c>
      <c r="Y489">
        <v>18469</v>
      </c>
    </row>
    <row r="490" spans="1:25" x14ac:dyDescent="0.25">
      <c r="A490" t="s">
        <v>2000</v>
      </c>
      <c r="B490" t="s">
        <v>2001</v>
      </c>
      <c r="C490" s="1">
        <v>45653</v>
      </c>
      <c r="D490" s="2">
        <v>0.30604166666666666</v>
      </c>
      <c r="E490">
        <v>8</v>
      </c>
      <c r="F490">
        <v>94525.55</v>
      </c>
      <c r="G490">
        <v>3055.78</v>
      </c>
      <c r="H490" t="s">
        <v>66</v>
      </c>
      <c r="I490" s="1">
        <v>45781</v>
      </c>
      <c r="J490" s="2">
        <v>0.37939814814814815</v>
      </c>
      <c r="K490" t="s">
        <v>30</v>
      </c>
      <c r="L490" t="s">
        <v>54</v>
      </c>
      <c r="M490" t="s">
        <v>28</v>
      </c>
      <c r="N490" t="s">
        <v>28</v>
      </c>
      <c r="O490" t="s">
        <v>30</v>
      </c>
      <c r="P490" t="s">
        <v>2002</v>
      </c>
      <c r="Q490" t="s">
        <v>41</v>
      </c>
      <c r="R490" t="s">
        <v>42</v>
      </c>
      <c r="T490" t="s">
        <v>34</v>
      </c>
      <c r="U490" t="s">
        <v>50</v>
      </c>
      <c r="W490" t="s">
        <v>2003</v>
      </c>
      <c r="X490" s="1">
        <v>45781</v>
      </c>
      <c r="Y490">
        <v>18977.82</v>
      </c>
    </row>
    <row r="491" spans="1:25" x14ac:dyDescent="0.25">
      <c r="A491" t="s">
        <v>2004</v>
      </c>
      <c r="B491" t="s">
        <v>2005</v>
      </c>
      <c r="C491" s="1">
        <v>45475</v>
      </c>
      <c r="D491" s="2">
        <v>5.9513888888888887E-2</v>
      </c>
      <c r="E491">
        <v>3</v>
      </c>
      <c r="F491">
        <v>18733.240000000002</v>
      </c>
      <c r="G491">
        <v>863.68</v>
      </c>
      <c r="H491" t="s">
        <v>66</v>
      </c>
      <c r="I491" s="1">
        <v>45781</v>
      </c>
      <c r="J491" s="2">
        <v>0.11137731481481482</v>
      </c>
      <c r="K491" t="s">
        <v>28</v>
      </c>
      <c r="L491" t="s">
        <v>29</v>
      </c>
      <c r="M491" t="s">
        <v>30</v>
      </c>
      <c r="N491" t="s">
        <v>30</v>
      </c>
      <c r="O491" t="s">
        <v>30</v>
      </c>
      <c r="P491" t="s">
        <v>2006</v>
      </c>
      <c r="Q491" t="s">
        <v>47</v>
      </c>
      <c r="R491" t="s">
        <v>48</v>
      </c>
      <c r="T491" t="s">
        <v>62</v>
      </c>
      <c r="U491" t="s">
        <v>57</v>
      </c>
      <c r="W491" t="s">
        <v>2007</v>
      </c>
      <c r="X491" s="1">
        <v>45781</v>
      </c>
      <c r="Y491">
        <v>13804.16</v>
      </c>
    </row>
    <row r="492" spans="1:25" x14ac:dyDescent="0.25">
      <c r="A492" t="s">
        <v>2008</v>
      </c>
      <c r="B492" t="s">
        <v>2009</v>
      </c>
      <c r="C492" s="1">
        <v>45473</v>
      </c>
      <c r="D492" s="2">
        <v>0.79336805555555556</v>
      </c>
      <c r="E492">
        <v>5</v>
      </c>
      <c r="F492">
        <v>70579.09</v>
      </c>
      <c r="G492">
        <v>7001.08</v>
      </c>
      <c r="H492" t="s">
        <v>49</v>
      </c>
      <c r="I492" s="1">
        <v>45781</v>
      </c>
      <c r="J492" s="2">
        <v>0.89910879629629625</v>
      </c>
      <c r="K492" t="s">
        <v>30</v>
      </c>
      <c r="L492" t="s">
        <v>54</v>
      </c>
      <c r="M492" t="s">
        <v>28</v>
      </c>
      <c r="N492" t="s">
        <v>30</v>
      </c>
      <c r="O492" t="s">
        <v>28</v>
      </c>
      <c r="P492" t="s">
        <v>2010</v>
      </c>
      <c r="Q492" t="s">
        <v>47</v>
      </c>
      <c r="R492" t="s">
        <v>57</v>
      </c>
      <c r="T492" t="s">
        <v>62</v>
      </c>
      <c r="U492" t="s">
        <v>50</v>
      </c>
      <c r="W492" t="s">
        <v>2011</v>
      </c>
      <c r="X492" s="1">
        <v>45781</v>
      </c>
      <c r="Y492">
        <v>2612.63</v>
      </c>
    </row>
    <row r="493" spans="1:25" x14ac:dyDescent="0.25">
      <c r="A493" t="s">
        <v>2012</v>
      </c>
      <c r="B493" t="s">
        <v>2013</v>
      </c>
      <c r="C493" s="1">
        <v>45624</v>
      </c>
      <c r="D493" s="2">
        <v>0.73145833333333332</v>
      </c>
      <c r="E493">
        <v>7</v>
      </c>
      <c r="F493">
        <v>76395.88</v>
      </c>
      <c r="G493">
        <v>6995.67</v>
      </c>
      <c r="H493" t="s">
        <v>39</v>
      </c>
      <c r="I493" s="1">
        <v>45781</v>
      </c>
      <c r="J493" s="2">
        <v>1.0879629629629629E-3</v>
      </c>
      <c r="K493" t="s">
        <v>28</v>
      </c>
      <c r="L493" t="s">
        <v>29</v>
      </c>
      <c r="M493" t="s">
        <v>30</v>
      </c>
      <c r="N493" t="s">
        <v>30</v>
      </c>
      <c r="O493" t="s">
        <v>28</v>
      </c>
      <c r="P493" t="s">
        <v>2014</v>
      </c>
      <c r="Q493" t="s">
        <v>56</v>
      </c>
      <c r="R493" t="s">
        <v>33</v>
      </c>
      <c r="T493" t="s">
        <v>68</v>
      </c>
      <c r="U493" t="s">
        <v>50</v>
      </c>
      <c r="W493" t="s">
        <v>2015</v>
      </c>
      <c r="X493" s="1">
        <v>45781</v>
      </c>
      <c r="Y493">
        <v>12182.44</v>
      </c>
    </row>
    <row r="494" spans="1:25" x14ac:dyDescent="0.25">
      <c r="A494" t="s">
        <v>2016</v>
      </c>
      <c r="B494" t="s">
        <v>2017</v>
      </c>
      <c r="C494" s="1">
        <v>45464</v>
      </c>
      <c r="D494" s="2">
        <v>0.8427662037037037</v>
      </c>
      <c r="E494">
        <v>2</v>
      </c>
      <c r="F494">
        <v>66661.59</v>
      </c>
      <c r="G494">
        <v>2088.4299999999998</v>
      </c>
      <c r="H494" t="s">
        <v>27</v>
      </c>
      <c r="I494" s="1">
        <v>45781</v>
      </c>
      <c r="J494" s="2">
        <v>0.21840277777777778</v>
      </c>
      <c r="K494" t="s">
        <v>30</v>
      </c>
      <c r="L494" t="s">
        <v>29</v>
      </c>
      <c r="M494" t="s">
        <v>30</v>
      </c>
      <c r="N494" t="s">
        <v>30</v>
      </c>
      <c r="O494" t="s">
        <v>28</v>
      </c>
      <c r="P494" t="s">
        <v>2018</v>
      </c>
      <c r="Q494" t="s">
        <v>32</v>
      </c>
      <c r="R494" t="s">
        <v>57</v>
      </c>
      <c r="T494" t="s">
        <v>90</v>
      </c>
      <c r="U494" t="s">
        <v>50</v>
      </c>
      <c r="W494" t="s">
        <v>2019</v>
      </c>
      <c r="X494" s="1">
        <v>45781</v>
      </c>
      <c r="Y494">
        <v>12716.66</v>
      </c>
    </row>
    <row r="495" spans="1:25" x14ac:dyDescent="0.25">
      <c r="A495" t="s">
        <v>2020</v>
      </c>
      <c r="B495" t="s">
        <v>2021</v>
      </c>
      <c r="C495" s="1">
        <v>45758</v>
      </c>
      <c r="D495" s="2">
        <v>0.45789351851851851</v>
      </c>
      <c r="E495">
        <v>10</v>
      </c>
      <c r="F495">
        <v>34996.720000000001</v>
      </c>
      <c r="G495">
        <v>7594.3</v>
      </c>
      <c r="H495" t="s">
        <v>49</v>
      </c>
      <c r="I495" s="1">
        <v>45781</v>
      </c>
      <c r="J495" s="2">
        <v>0.44452546296296297</v>
      </c>
      <c r="K495" t="s">
        <v>30</v>
      </c>
      <c r="L495" t="s">
        <v>29</v>
      </c>
      <c r="M495" t="s">
        <v>30</v>
      </c>
      <c r="N495" t="s">
        <v>30</v>
      </c>
      <c r="O495" t="s">
        <v>28</v>
      </c>
      <c r="P495" t="s">
        <v>2022</v>
      </c>
      <c r="Q495" t="s">
        <v>56</v>
      </c>
      <c r="R495" t="s">
        <v>57</v>
      </c>
      <c r="T495" t="s">
        <v>49</v>
      </c>
      <c r="U495" t="s">
        <v>77</v>
      </c>
      <c r="W495" t="s">
        <v>2023</v>
      </c>
      <c r="X495" s="1">
        <v>45781</v>
      </c>
      <c r="Y495">
        <v>3208.67</v>
      </c>
    </row>
    <row r="496" spans="1:25" x14ac:dyDescent="0.25">
      <c r="A496" t="s">
        <v>2024</v>
      </c>
      <c r="B496" t="s">
        <v>2025</v>
      </c>
      <c r="C496" s="1">
        <v>45543</v>
      </c>
      <c r="D496" s="2">
        <v>6.1006944444444447E-2</v>
      </c>
      <c r="E496">
        <v>1</v>
      </c>
      <c r="F496">
        <v>75729</v>
      </c>
      <c r="G496">
        <v>2526.19</v>
      </c>
      <c r="H496" t="s">
        <v>66</v>
      </c>
      <c r="I496" s="1">
        <v>45781</v>
      </c>
      <c r="J496" s="2">
        <v>0.16202546296296297</v>
      </c>
      <c r="K496" t="s">
        <v>28</v>
      </c>
      <c r="L496" t="s">
        <v>54</v>
      </c>
      <c r="M496" t="s">
        <v>30</v>
      </c>
      <c r="N496" t="s">
        <v>28</v>
      </c>
      <c r="O496" t="s">
        <v>28</v>
      </c>
      <c r="P496" t="s">
        <v>2026</v>
      </c>
      <c r="Q496" t="s">
        <v>41</v>
      </c>
      <c r="R496" t="s">
        <v>57</v>
      </c>
      <c r="T496" t="s">
        <v>90</v>
      </c>
      <c r="U496" t="s">
        <v>35</v>
      </c>
      <c r="W496" t="s">
        <v>2027</v>
      </c>
      <c r="X496" s="1">
        <v>45781</v>
      </c>
      <c r="Y496">
        <v>10195.040000000001</v>
      </c>
    </row>
    <row r="497" spans="1:25" x14ac:dyDescent="0.25">
      <c r="A497" t="s">
        <v>2028</v>
      </c>
      <c r="B497" t="s">
        <v>2029</v>
      </c>
      <c r="C497" s="1">
        <v>45566</v>
      </c>
      <c r="D497" s="2">
        <v>9.1597222222222219E-2</v>
      </c>
      <c r="E497">
        <v>1</v>
      </c>
      <c r="F497">
        <v>14969.06</v>
      </c>
      <c r="G497">
        <v>5794.7</v>
      </c>
      <c r="H497" t="s">
        <v>27</v>
      </c>
      <c r="I497" s="1">
        <v>45781</v>
      </c>
      <c r="J497" s="2">
        <v>0.91964120370370372</v>
      </c>
      <c r="K497" t="s">
        <v>28</v>
      </c>
      <c r="L497" t="s">
        <v>54</v>
      </c>
      <c r="M497" t="s">
        <v>28</v>
      </c>
      <c r="N497" t="s">
        <v>28</v>
      </c>
      <c r="O497" t="s">
        <v>28</v>
      </c>
      <c r="P497" t="s">
        <v>2030</v>
      </c>
      <c r="Q497" t="s">
        <v>56</v>
      </c>
      <c r="R497" t="s">
        <v>48</v>
      </c>
      <c r="T497" t="s">
        <v>62</v>
      </c>
      <c r="U497" t="s">
        <v>35</v>
      </c>
      <c r="W497" t="s">
        <v>2031</v>
      </c>
      <c r="X497" s="1">
        <v>45781</v>
      </c>
      <c r="Y497">
        <v>18512.689999999999</v>
      </c>
    </row>
    <row r="498" spans="1:25" x14ac:dyDescent="0.25">
      <c r="A498" t="s">
        <v>2032</v>
      </c>
      <c r="B498" t="s">
        <v>2033</v>
      </c>
      <c r="C498" s="1">
        <v>45623</v>
      </c>
      <c r="D498" s="2">
        <v>0.7125231481481481</v>
      </c>
      <c r="E498">
        <v>5</v>
      </c>
      <c r="F498">
        <v>38104.15</v>
      </c>
      <c r="G498">
        <v>5732.52</v>
      </c>
      <c r="H498" t="s">
        <v>66</v>
      </c>
      <c r="I498" s="1">
        <v>45781</v>
      </c>
      <c r="J498" s="2">
        <v>4.4722222222222219E-2</v>
      </c>
      <c r="K498" t="s">
        <v>30</v>
      </c>
      <c r="L498" t="s">
        <v>54</v>
      </c>
      <c r="M498" t="s">
        <v>28</v>
      </c>
      <c r="N498" t="s">
        <v>30</v>
      </c>
      <c r="O498" t="s">
        <v>30</v>
      </c>
      <c r="P498" t="s">
        <v>2034</v>
      </c>
      <c r="Q498" t="s">
        <v>56</v>
      </c>
      <c r="R498" t="s">
        <v>48</v>
      </c>
      <c r="T498" t="s">
        <v>90</v>
      </c>
      <c r="U498" t="s">
        <v>35</v>
      </c>
      <c r="W498" t="s">
        <v>2035</v>
      </c>
      <c r="X498" s="1">
        <v>45781</v>
      </c>
      <c r="Y498">
        <v>5495.57</v>
      </c>
    </row>
    <row r="499" spans="1:25" x14ac:dyDescent="0.25">
      <c r="A499" t="s">
        <v>2036</v>
      </c>
      <c r="B499" t="s">
        <v>2037</v>
      </c>
      <c r="C499" s="1">
        <v>45598</v>
      </c>
      <c r="D499" s="2">
        <v>0.97063657407407411</v>
      </c>
      <c r="E499">
        <v>4</v>
      </c>
      <c r="F499">
        <v>27716.46</v>
      </c>
      <c r="G499">
        <v>129.97999999999999</v>
      </c>
      <c r="H499" t="s">
        <v>39</v>
      </c>
      <c r="I499" s="1">
        <v>45781</v>
      </c>
      <c r="J499" s="2">
        <v>0.12141203703703704</v>
      </c>
      <c r="K499" t="s">
        <v>30</v>
      </c>
      <c r="L499" t="s">
        <v>29</v>
      </c>
      <c r="M499" t="s">
        <v>30</v>
      </c>
      <c r="N499" t="s">
        <v>30</v>
      </c>
      <c r="O499" t="s">
        <v>28</v>
      </c>
      <c r="P499" t="s">
        <v>2038</v>
      </c>
      <c r="Q499" t="s">
        <v>56</v>
      </c>
      <c r="R499" t="s">
        <v>57</v>
      </c>
      <c r="T499" t="s">
        <v>49</v>
      </c>
      <c r="U499" t="s">
        <v>77</v>
      </c>
      <c r="W499" t="s">
        <v>2039</v>
      </c>
      <c r="X499" s="1">
        <v>45781</v>
      </c>
      <c r="Y499">
        <v>7697.29</v>
      </c>
    </row>
    <row r="500" spans="1:25" x14ac:dyDescent="0.25">
      <c r="A500" t="s">
        <v>2040</v>
      </c>
      <c r="B500" t="s">
        <v>2041</v>
      </c>
      <c r="C500" s="1">
        <v>45736</v>
      </c>
      <c r="D500" s="2">
        <v>0.23908564814814814</v>
      </c>
      <c r="E500">
        <v>6</v>
      </c>
      <c r="F500">
        <v>87485.95</v>
      </c>
      <c r="G500">
        <v>8199.5499999999993</v>
      </c>
      <c r="H500" t="s">
        <v>66</v>
      </c>
      <c r="I500" s="1">
        <v>45781</v>
      </c>
      <c r="J500" s="2">
        <v>0.41297453703703701</v>
      </c>
      <c r="K500" t="s">
        <v>30</v>
      </c>
      <c r="L500" t="s">
        <v>29</v>
      </c>
      <c r="M500" t="s">
        <v>30</v>
      </c>
      <c r="N500" t="s">
        <v>28</v>
      </c>
      <c r="O500" t="s">
        <v>30</v>
      </c>
      <c r="P500" t="s">
        <v>2042</v>
      </c>
      <c r="Q500" t="s">
        <v>41</v>
      </c>
      <c r="R500" t="s">
        <v>57</v>
      </c>
      <c r="T500" t="s">
        <v>68</v>
      </c>
      <c r="U500" t="s">
        <v>57</v>
      </c>
      <c r="W500" t="s">
        <v>2043</v>
      </c>
      <c r="X500" s="1">
        <v>45781</v>
      </c>
      <c r="Y500">
        <v>17484.98</v>
      </c>
    </row>
    <row r="501" spans="1:25" x14ac:dyDescent="0.25">
      <c r="A501" t="s">
        <v>2044</v>
      </c>
      <c r="B501" t="s">
        <v>2045</v>
      </c>
      <c r="C501" s="1">
        <v>45616</v>
      </c>
      <c r="D501" s="2">
        <v>0.70094907407407403</v>
      </c>
      <c r="E501">
        <v>7</v>
      </c>
      <c r="F501">
        <v>79185.759999999995</v>
      </c>
      <c r="G501">
        <v>9049.32</v>
      </c>
      <c r="H501" t="s">
        <v>66</v>
      </c>
      <c r="I501" s="1">
        <v>45781</v>
      </c>
      <c r="J501" s="2">
        <v>0.22197916666666667</v>
      </c>
      <c r="K501" t="s">
        <v>28</v>
      </c>
      <c r="L501" t="s">
        <v>54</v>
      </c>
      <c r="M501" t="s">
        <v>30</v>
      </c>
      <c r="N501" t="s">
        <v>30</v>
      </c>
      <c r="O501" t="s">
        <v>28</v>
      </c>
      <c r="P501" t="s">
        <v>2046</v>
      </c>
      <c r="Q501" t="s">
        <v>47</v>
      </c>
      <c r="R501" t="s">
        <v>33</v>
      </c>
      <c r="T501" t="s">
        <v>68</v>
      </c>
      <c r="U501" t="s">
        <v>57</v>
      </c>
      <c r="W501" t="s">
        <v>2047</v>
      </c>
      <c r="X501" s="1">
        <v>45781</v>
      </c>
      <c r="Y501">
        <v>19191.88</v>
      </c>
    </row>
    <row r="502" spans="1:25" x14ac:dyDescent="0.25">
      <c r="A502" t="s">
        <v>2048</v>
      </c>
      <c r="B502" t="s">
        <v>2049</v>
      </c>
      <c r="C502" s="1">
        <v>45431</v>
      </c>
      <c r="D502" s="2">
        <v>8.5729166666666662E-2</v>
      </c>
      <c r="E502">
        <v>6</v>
      </c>
      <c r="F502">
        <v>37495.9</v>
      </c>
      <c r="G502">
        <v>4439.6099999999997</v>
      </c>
      <c r="H502" t="s">
        <v>27</v>
      </c>
      <c r="I502" s="1">
        <v>45781</v>
      </c>
      <c r="J502" s="2">
        <v>0.45322916666666668</v>
      </c>
      <c r="K502" t="s">
        <v>30</v>
      </c>
      <c r="L502" t="s">
        <v>54</v>
      </c>
      <c r="M502" t="s">
        <v>30</v>
      </c>
      <c r="N502" t="s">
        <v>28</v>
      </c>
      <c r="O502" t="s">
        <v>30</v>
      </c>
      <c r="P502" t="s">
        <v>2050</v>
      </c>
      <c r="Q502" t="s">
        <v>56</v>
      </c>
      <c r="R502" t="s">
        <v>42</v>
      </c>
      <c r="T502" t="s">
        <v>62</v>
      </c>
      <c r="U502" t="s">
        <v>77</v>
      </c>
      <c r="W502" t="s">
        <v>2051</v>
      </c>
      <c r="X502" s="1">
        <v>45781</v>
      </c>
      <c r="Y502">
        <v>6320.21</v>
      </c>
    </row>
    <row r="503" spans="1:25" x14ac:dyDescent="0.25">
      <c r="A503" t="s">
        <v>2052</v>
      </c>
      <c r="B503" t="s">
        <v>2053</v>
      </c>
      <c r="C503" s="1">
        <v>45723</v>
      </c>
      <c r="D503" s="2">
        <v>0.4533449074074074</v>
      </c>
      <c r="E503">
        <v>8</v>
      </c>
      <c r="F503">
        <v>81200.429999999993</v>
      </c>
      <c r="G503">
        <v>6420.26</v>
      </c>
      <c r="H503" t="s">
        <v>49</v>
      </c>
      <c r="I503" s="1">
        <v>45781</v>
      </c>
      <c r="J503" s="2">
        <v>0.8550578703703704</v>
      </c>
      <c r="K503" t="s">
        <v>28</v>
      </c>
      <c r="L503" t="s">
        <v>29</v>
      </c>
      <c r="M503" t="s">
        <v>28</v>
      </c>
      <c r="N503" t="s">
        <v>30</v>
      </c>
      <c r="O503" t="s">
        <v>30</v>
      </c>
      <c r="P503" t="s">
        <v>2054</v>
      </c>
      <c r="Q503" t="s">
        <v>47</v>
      </c>
      <c r="R503" t="s">
        <v>42</v>
      </c>
      <c r="T503" t="s">
        <v>62</v>
      </c>
      <c r="U503" t="s">
        <v>50</v>
      </c>
      <c r="W503" t="s">
        <v>2055</v>
      </c>
      <c r="X503" s="1">
        <v>45781</v>
      </c>
      <c r="Y503">
        <v>15154.11</v>
      </c>
    </row>
    <row r="504" spans="1:25" x14ac:dyDescent="0.25">
      <c r="A504" t="s">
        <v>2056</v>
      </c>
      <c r="B504" t="s">
        <v>2057</v>
      </c>
      <c r="C504" s="1">
        <v>45717</v>
      </c>
      <c r="D504" s="2">
        <v>0.45468750000000002</v>
      </c>
      <c r="E504">
        <v>6</v>
      </c>
      <c r="F504">
        <v>10335.450000000001</v>
      </c>
      <c r="G504">
        <v>4059.22</v>
      </c>
      <c r="H504" t="s">
        <v>66</v>
      </c>
      <c r="I504" s="1">
        <v>45781</v>
      </c>
      <c r="J504" s="2">
        <v>9.0208333333333335E-2</v>
      </c>
      <c r="K504" t="s">
        <v>28</v>
      </c>
      <c r="L504" t="s">
        <v>29</v>
      </c>
      <c r="M504" t="s">
        <v>30</v>
      </c>
      <c r="N504" t="s">
        <v>28</v>
      </c>
      <c r="O504" t="s">
        <v>28</v>
      </c>
      <c r="P504" t="s">
        <v>2058</v>
      </c>
      <c r="Q504" t="s">
        <v>56</v>
      </c>
      <c r="R504" t="s">
        <v>48</v>
      </c>
      <c r="T504" t="s">
        <v>49</v>
      </c>
      <c r="U504" t="s">
        <v>77</v>
      </c>
      <c r="W504" t="s">
        <v>2059</v>
      </c>
      <c r="X504" s="1">
        <v>45781</v>
      </c>
      <c r="Y504">
        <v>19826.91</v>
      </c>
    </row>
    <row r="505" spans="1:25" x14ac:dyDescent="0.25">
      <c r="A505" t="s">
        <v>2060</v>
      </c>
      <c r="B505" t="s">
        <v>2061</v>
      </c>
      <c r="C505" s="1">
        <v>45484</v>
      </c>
      <c r="D505" s="2">
        <v>0.20690972222222223</v>
      </c>
      <c r="E505">
        <v>3</v>
      </c>
      <c r="F505">
        <v>18219.53</v>
      </c>
      <c r="G505">
        <v>4556.76</v>
      </c>
      <c r="H505" t="s">
        <v>39</v>
      </c>
      <c r="I505" s="1">
        <v>45781</v>
      </c>
      <c r="J505" s="2">
        <v>0.50118055555555552</v>
      </c>
      <c r="K505" t="s">
        <v>28</v>
      </c>
      <c r="L505" t="s">
        <v>54</v>
      </c>
      <c r="M505" t="s">
        <v>28</v>
      </c>
      <c r="N505" t="s">
        <v>30</v>
      </c>
      <c r="O505" t="s">
        <v>30</v>
      </c>
      <c r="P505" t="s">
        <v>2062</v>
      </c>
      <c r="Q505" t="s">
        <v>32</v>
      </c>
      <c r="R505" t="s">
        <v>57</v>
      </c>
      <c r="T505" t="s">
        <v>49</v>
      </c>
      <c r="U505" t="s">
        <v>77</v>
      </c>
      <c r="W505" t="s">
        <v>2063</v>
      </c>
      <c r="X505" s="1">
        <v>45781</v>
      </c>
      <c r="Y505">
        <v>14022.4</v>
      </c>
    </row>
    <row r="506" spans="1:25" x14ac:dyDescent="0.25">
      <c r="A506" t="s">
        <v>2064</v>
      </c>
      <c r="B506" t="s">
        <v>2065</v>
      </c>
      <c r="C506" s="1">
        <v>45749</v>
      </c>
      <c r="D506" s="2">
        <v>0.30233796296296295</v>
      </c>
      <c r="E506">
        <v>3</v>
      </c>
      <c r="F506">
        <v>30320.23</v>
      </c>
      <c r="G506">
        <v>6210.52</v>
      </c>
      <c r="H506" t="s">
        <v>49</v>
      </c>
      <c r="I506" s="1">
        <v>45781</v>
      </c>
      <c r="J506" s="2">
        <v>0.5071296296296296</v>
      </c>
      <c r="K506" t="s">
        <v>28</v>
      </c>
      <c r="L506" t="s">
        <v>54</v>
      </c>
      <c r="M506" t="s">
        <v>30</v>
      </c>
      <c r="N506" t="s">
        <v>30</v>
      </c>
      <c r="O506" t="s">
        <v>30</v>
      </c>
      <c r="P506" t="s">
        <v>2066</v>
      </c>
      <c r="Q506" t="s">
        <v>41</v>
      </c>
      <c r="R506" t="s">
        <v>33</v>
      </c>
      <c r="T506" t="s">
        <v>68</v>
      </c>
      <c r="U506" t="s">
        <v>77</v>
      </c>
      <c r="W506" t="s">
        <v>2067</v>
      </c>
      <c r="X506" s="1">
        <v>45781</v>
      </c>
      <c r="Y506">
        <v>1339.19</v>
      </c>
    </row>
    <row r="507" spans="1:25" x14ac:dyDescent="0.25">
      <c r="A507" t="s">
        <v>2068</v>
      </c>
      <c r="B507" t="s">
        <v>2069</v>
      </c>
      <c r="C507" s="1">
        <v>45420</v>
      </c>
      <c r="D507" s="2">
        <v>0.87152777777777779</v>
      </c>
      <c r="E507">
        <v>4</v>
      </c>
      <c r="F507">
        <v>25029.69</v>
      </c>
      <c r="G507">
        <v>6163.97</v>
      </c>
      <c r="H507" t="s">
        <v>27</v>
      </c>
      <c r="I507" s="1">
        <v>45781</v>
      </c>
      <c r="J507" s="2">
        <v>0.39953703703703702</v>
      </c>
      <c r="K507" t="s">
        <v>28</v>
      </c>
      <c r="L507" t="s">
        <v>29</v>
      </c>
      <c r="M507" t="s">
        <v>28</v>
      </c>
      <c r="N507" t="s">
        <v>28</v>
      </c>
      <c r="O507" t="s">
        <v>28</v>
      </c>
      <c r="P507" t="s">
        <v>2070</v>
      </c>
      <c r="Q507" t="s">
        <v>47</v>
      </c>
      <c r="R507" t="s">
        <v>42</v>
      </c>
      <c r="T507" t="s">
        <v>90</v>
      </c>
      <c r="U507" t="s">
        <v>50</v>
      </c>
      <c r="W507" t="s">
        <v>2071</v>
      </c>
      <c r="X507" s="1">
        <v>45781</v>
      </c>
      <c r="Y507">
        <v>5458.1</v>
      </c>
    </row>
    <row r="508" spans="1:25" x14ac:dyDescent="0.25">
      <c r="A508" t="s">
        <v>2072</v>
      </c>
      <c r="B508" t="s">
        <v>2073</v>
      </c>
      <c r="C508" s="1">
        <v>45606</v>
      </c>
      <c r="D508" s="2">
        <v>0.41725694444444444</v>
      </c>
      <c r="E508">
        <v>9</v>
      </c>
      <c r="F508">
        <v>75050.27</v>
      </c>
      <c r="G508">
        <v>7321.88</v>
      </c>
      <c r="H508" t="s">
        <v>27</v>
      </c>
      <c r="I508" s="1">
        <v>45781</v>
      </c>
      <c r="J508" s="2">
        <v>0.59273148148148147</v>
      </c>
      <c r="K508" t="s">
        <v>30</v>
      </c>
      <c r="L508" t="s">
        <v>29</v>
      </c>
      <c r="M508" t="s">
        <v>30</v>
      </c>
      <c r="N508" t="s">
        <v>30</v>
      </c>
      <c r="O508" t="s">
        <v>30</v>
      </c>
      <c r="P508" t="s">
        <v>2074</v>
      </c>
      <c r="Q508" t="s">
        <v>56</v>
      </c>
      <c r="R508" t="s">
        <v>48</v>
      </c>
      <c r="T508" t="s">
        <v>62</v>
      </c>
      <c r="U508" t="s">
        <v>77</v>
      </c>
      <c r="W508" t="s">
        <v>2075</v>
      </c>
      <c r="X508" s="1">
        <v>45781</v>
      </c>
      <c r="Y508">
        <v>2739.46</v>
      </c>
    </row>
    <row r="509" spans="1:25" x14ac:dyDescent="0.25">
      <c r="A509" t="s">
        <v>2076</v>
      </c>
      <c r="B509" t="s">
        <v>2077</v>
      </c>
      <c r="C509" s="1">
        <v>45774</v>
      </c>
      <c r="D509" s="2">
        <v>0.48877314814814815</v>
      </c>
      <c r="E509">
        <v>4</v>
      </c>
      <c r="F509">
        <v>61893.91</v>
      </c>
      <c r="G509">
        <v>5163.74</v>
      </c>
      <c r="H509" t="s">
        <v>39</v>
      </c>
      <c r="I509" s="1">
        <v>45781</v>
      </c>
      <c r="J509" s="2">
        <v>0.26413194444444443</v>
      </c>
      <c r="K509" t="s">
        <v>28</v>
      </c>
      <c r="L509" t="s">
        <v>29</v>
      </c>
      <c r="M509" t="s">
        <v>28</v>
      </c>
      <c r="N509" t="s">
        <v>28</v>
      </c>
      <c r="O509" t="s">
        <v>30</v>
      </c>
      <c r="P509" t="s">
        <v>2078</v>
      </c>
      <c r="Q509" t="s">
        <v>47</v>
      </c>
      <c r="R509" t="s">
        <v>42</v>
      </c>
      <c r="T509" t="s">
        <v>49</v>
      </c>
      <c r="U509" t="s">
        <v>77</v>
      </c>
      <c r="W509" t="s">
        <v>2079</v>
      </c>
      <c r="X509" s="1">
        <v>45781</v>
      </c>
      <c r="Y509">
        <v>16696.240000000002</v>
      </c>
    </row>
    <row r="510" spans="1:25" x14ac:dyDescent="0.25">
      <c r="A510" t="s">
        <v>2080</v>
      </c>
      <c r="B510" t="s">
        <v>2081</v>
      </c>
      <c r="C510" s="1">
        <v>45492</v>
      </c>
      <c r="D510" s="2">
        <v>0.84039351851851851</v>
      </c>
      <c r="E510">
        <v>2</v>
      </c>
      <c r="F510">
        <v>558.73</v>
      </c>
      <c r="G510">
        <v>2810.43</v>
      </c>
      <c r="H510" t="s">
        <v>66</v>
      </c>
      <c r="I510" s="1">
        <v>45781</v>
      </c>
      <c r="J510" s="2">
        <v>0.76171296296296298</v>
      </c>
      <c r="K510" t="s">
        <v>30</v>
      </c>
      <c r="L510" t="s">
        <v>29</v>
      </c>
      <c r="M510" t="s">
        <v>28</v>
      </c>
      <c r="N510" t="s">
        <v>28</v>
      </c>
      <c r="O510" t="s">
        <v>28</v>
      </c>
      <c r="P510" t="s">
        <v>2082</v>
      </c>
      <c r="Q510" t="s">
        <v>41</v>
      </c>
      <c r="R510" t="s">
        <v>42</v>
      </c>
      <c r="T510" t="s">
        <v>62</v>
      </c>
      <c r="U510" t="s">
        <v>35</v>
      </c>
      <c r="W510" t="s">
        <v>2083</v>
      </c>
      <c r="X510" s="1">
        <v>45781</v>
      </c>
      <c r="Y510">
        <v>2661.69</v>
      </c>
    </row>
    <row r="511" spans="1:25" x14ac:dyDescent="0.25">
      <c r="A511" t="s">
        <v>2084</v>
      </c>
      <c r="B511" t="s">
        <v>2085</v>
      </c>
      <c r="C511" s="1">
        <v>45562</v>
      </c>
      <c r="D511" s="2">
        <v>0.29541666666666666</v>
      </c>
      <c r="E511">
        <v>6</v>
      </c>
      <c r="F511">
        <v>746.61</v>
      </c>
      <c r="G511">
        <v>2698.4</v>
      </c>
      <c r="H511" t="s">
        <v>66</v>
      </c>
      <c r="I511" s="1">
        <v>45781</v>
      </c>
      <c r="J511" s="2">
        <v>0.60824074074074075</v>
      </c>
      <c r="K511" t="s">
        <v>30</v>
      </c>
      <c r="L511" t="s">
        <v>29</v>
      </c>
      <c r="M511" t="s">
        <v>30</v>
      </c>
      <c r="N511" t="s">
        <v>30</v>
      </c>
      <c r="O511" t="s">
        <v>28</v>
      </c>
      <c r="P511" t="s">
        <v>2086</v>
      </c>
      <c r="Q511" t="s">
        <v>56</v>
      </c>
      <c r="R511" t="s">
        <v>48</v>
      </c>
      <c r="T511" t="s">
        <v>68</v>
      </c>
      <c r="U511" t="s">
        <v>35</v>
      </c>
      <c r="W511" t="s">
        <v>2087</v>
      </c>
      <c r="X511" s="1">
        <v>45781</v>
      </c>
      <c r="Y511">
        <v>3008.24</v>
      </c>
    </row>
    <row r="512" spans="1:25" x14ac:dyDescent="0.25">
      <c r="A512" t="s">
        <v>2088</v>
      </c>
      <c r="B512" t="s">
        <v>2089</v>
      </c>
      <c r="C512" s="1">
        <v>45587</v>
      </c>
      <c r="D512" s="2">
        <v>0.5556712962962963</v>
      </c>
      <c r="E512">
        <v>1</v>
      </c>
      <c r="F512">
        <v>69942.94</v>
      </c>
      <c r="G512">
        <v>5555.48</v>
      </c>
      <c r="H512" t="s">
        <v>49</v>
      </c>
      <c r="I512" s="1">
        <v>45781</v>
      </c>
      <c r="J512" s="2">
        <v>0.54578703703703701</v>
      </c>
      <c r="K512" t="s">
        <v>28</v>
      </c>
      <c r="L512" t="s">
        <v>54</v>
      </c>
      <c r="M512" t="s">
        <v>30</v>
      </c>
      <c r="N512" t="s">
        <v>30</v>
      </c>
      <c r="O512" t="s">
        <v>30</v>
      </c>
      <c r="P512" t="s">
        <v>2090</v>
      </c>
      <c r="Q512" t="s">
        <v>32</v>
      </c>
      <c r="R512" t="s">
        <v>33</v>
      </c>
      <c r="T512" t="s">
        <v>34</v>
      </c>
      <c r="U512" t="s">
        <v>35</v>
      </c>
      <c r="W512" t="s">
        <v>2091</v>
      </c>
      <c r="X512" s="1">
        <v>45781</v>
      </c>
      <c r="Y512">
        <v>14428.56</v>
      </c>
    </row>
    <row r="513" spans="1:25" x14ac:dyDescent="0.25">
      <c r="A513" t="s">
        <v>2092</v>
      </c>
      <c r="B513" t="s">
        <v>2093</v>
      </c>
      <c r="C513" s="1">
        <v>45475</v>
      </c>
      <c r="D513" s="2">
        <v>0.46976851851851853</v>
      </c>
      <c r="E513">
        <v>5</v>
      </c>
      <c r="F513">
        <v>21934.29</v>
      </c>
      <c r="G513">
        <v>6060.39</v>
      </c>
      <c r="H513" t="s">
        <v>49</v>
      </c>
      <c r="I513" s="1">
        <v>45781</v>
      </c>
      <c r="J513" s="2">
        <v>0.46600694444444446</v>
      </c>
      <c r="K513" t="s">
        <v>28</v>
      </c>
      <c r="L513" t="s">
        <v>54</v>
      </c>
      <c r="M513" t="s">
        <v>30</v>
      </c>
      <c r="N513" t="s">
        <v>30</v>
      </c>
      <c r="O513" t="s">
        <v>30</v>
      </c>
      <c r="P513" t="s">
        <v>2094</v>
      </c>
      <c r="Q513" t="s">
        <v>47</v>
      </c>
      <c r="R513" t="s">
        <v>33</v>
      </c>
      <c r="T513" t="s">
        <v>68</v>
      </c>
      <c r="U513" t="s">
        <v>57</v>
      </c>
      <c r="W513" t="s">
        <v>2095</v>
      </c>
      <c r="X513" s="1">
        <v>45781</v>
      </c>
      <c r="Y513">
        <v>11939.9</v>
      </c>
    </row>
    <row r="514" spans="1:25" x14ac:dyDescent="0.25">
      <c r="A514" t="s">
        <v>2096</v>
      </c>
      <c r="B514" t="s">
        <v>2097</v>
      </c>
      <c r="C514" s="1">
        <v>45666</v>
      </c>
      <c r="D514" s="2">
        <v>0.18621527777777777</v>
      </c>
      <c r="E514">
        <v>5</v>
      </c>
      <c r="F514">
        <v>83246.17</v>
      </c>
      <c r="G514">
        <v>5761.62</v>
      </c>
      <c r="H514" t="s">
        <v>66</v>
      </c>
      <c r="I514" s="1">
        <v>45781</v>
      </c>
      <c r="J514" s="2">
        <v>0.88315972222222228</v>
      </c>
      <c r="K514" t="s">
        <v>30</v>
      </c>
      <c r="L514" t="s">
        <v>29</v>
      </c>
      <c r="M514" t="s">
        <v>30</v>
      </c>
      <c r="N514" t="s">
        <v>28</v>
      </c>
      <c r="O514" t="s">
        <v>30</v>
      </c>
      <c r="P514" t="s">
        <v>2098</v>
      </c>
      <c r="Q514" t="s">
        <v>32</v>
      </c>
      <c r="R514" t="s">
        <v>48</v>
      </c>
      <c r="T514" t="s">
        <v>62</v>
      </c>
      <c r="U514" t="s">
        <v>77</v>
      </c>
      <c r="W514" t="s">
        <v>2099</v>
      </c>
      <c r="X514" s="1">
        <v>45781</v>
      </c>
      <c r="Y514">
        <v>5827.18</v>
      </c>
    </row>
    <row r="515" spans="1:25" x14ac:dyDescent="0.25">
      <c r="A515" t="s">
        <v>2100</v>
      </c>
      <c r="B515" t="s">
        <v>2101</v>
      </c>
      <c r="C515" s="1">
        <v>45527</v>
      </c>
      <c r="D515" s="2">
        <v>0.20248842592592592</v>
      </c>
      <c r="E515">
        <v>7</v>
      </c>
      <c r="F515">
        <v>40973.86</v>
      </c>
      <c r="G515">
        <v>8231.3700000000008</v>
      </c>
      <c r="H515" t="s">
        <v>49</v>
      </c>
      <c r="I515" s="1">
        <v>45781</v>
      </c>
      <c r="J515" s="2">
        <v>0.9697337962962963</v>
      </c>
      <c r="K515" t="s">
        <v>30</v>
      </c>
      <c r="L515" t="s">
        <v>29</v>
      </c>
      <c r="M515" t="s">
        <v>30</v>
      </c>
      <c r="N515" t="s">
        <v>28</v>
      </c>
      <c r="O515" t="s">
        <v>28</v>
      </c>
      <c r="P515" t="s">
        <v>2102</v>
      </c>
      <c r="Q515" t="s">
        <v>41</v>
      </c>
      <c r="R515" t="s">
        <v>48</v>
      </c>
      <c r="T515" t="s">
        <v>90</v>
      </c>
      <c r="U515" t="s">
        <v>77</v>
      </c>
      <c r="W515" t="s">
        <v>2103</v>
      </c>
      <c r="X515" s="1">
        <v>45781</v>
      </c>
      <c r="Y515">
        <v>239.15</v>
      </c>
    </row>
    <row r="516" spans="1:25" x14ac:dyDescent="0.25">
      <c r="A516" t="s">
        <v>2104</v>
      </c>
      <c r="B516" t="s">
        <v>2105</v>
      </c>
      <c r="C516" s="1">
        <v>45741</v>
      </c>
      <c r="D516" s="2">
        <v>0.18144675925925927</v>
      </c>
      <c r="E516">
        <v>10</v>
      </c>
      <c r="F516">
        <v>55815.72</v>
      </c>
      <c r="G516">
        <v>4309.75</v>
      </c>
      <c r="H516" t="s">
        <v>27</v>
      </c>
      <c r="I516" s="1">
        <v>45781</v>
      </c>
      <c r="J516" s="2">
        <v>4.1087962962962962E-3</v>
      </c>
      <c r="K516" t="s">
        <v>30</v>
      </c>
      <c r="L516" t="s">
        <v>54</v>
      </c>
      <c r="M516" t="s">
        <v>30</v>
      </c>
      <c r="N516" t="s">
        <v>30</v>
      </c>
      <c r="O516" t="s">
        <v>28</v>
      </c>
      <c r="P516" t="s">
        <v>2106</v>
      </c>
      <c r="Q516" t="s">
        <v>32</v>
      </c>
      <c r="R516" t="s">
        <v>33</v>
      </c>
      <c r="T516" t="s">
        <v>62</v>
      </c>
      <c r="U516" t="s">
        <v>35</v>
      </c>
      <c r="W516" t="s">
        <v>2107</v>
      </c>
      <c r="X516" s="1">
        <v>45781</v>
      </c>
      <c r="Y516">
        <v>17245.28</v>
      </c>
    </row>
    <row r="517" spans="1:25" x14ac:dyDescent="0.25">
      <c r="A517" t="s">
        <v>2108</v>
      </c>
      <c r="B517" t="s">
        <v>2109</v>
      </c>
      <c r="C517" s="1">
        <v>45724</v>
      </c>
      <c r="D517" s="2">
        <v>7.452546296296296E-2</v>
      </c>
      <c r="E517">
        <v>9</v>
      </c>
      <c r="F517">
        <v>52282.45</v>
      </c>
      <c r="G517">
        <v>5188.1899999999996</v>
      </c>
      <c r="H517" t="s">
        <v>49</v>
      </c>
      <c r="I517" s="1">
        <v>45781</v>
      </c>
      <c r="J517" s="2">
        <v>0.36493055555555554</v>
      </c>
      <c r="K517" t="s">
        <v>30</v>
      </c>
      <c r="L517" t="s">
        <v>29</v>
      </c>
      <c r="M517" t="s">
        <v>30</v>
      </c>
      <c r="N517" t="s">
        <v>30</v>
      </c>
      <c r="O517" t="s">
        <v>28</v>
      </c>
      <c r="P517" t="s">
        <v>2110</v>
      </c>
      <c r="Q517" t="s">
        <v>47</v>
      </c>
      <c r="R517" t="s">
        <v>57</v>
      </c>
      <c r="T517" t="s">
        <v>34</v>
      </c>
      <c r="U517" t="s">
        <v>77</v>
      </c>
      <c r="W517" t="s">
        <v>2111</v>
      </c>
      <c r="X517" s="1">
        <v>45781</v>
      </c>
      <c r="Y517">
        <v>9338.35</v>
      </c>
    </row>
    <row r="518" spans="1:25" x14ac:dyDescent="0.25">
      <c r="A518" t="s">
        <v>2112</v>
      </c>
      <c r="B518" t="s">
        <v>2113</v>
      </c>
      <c r="C518" s="1">
        <v>45770</v>
      </c>
      <c r="D518" s="2">
        <v>0.25836805555555553</v>
      </c>
      <c r="E518">
        <v>1</v>
      </c>
      <c r="F518">
        <v>94340.28</v>
      </c>
      <c r="G518">
        <v>5376.66</v>
      </c>
      <c r="H518" t="s">
        <v>66</v>
      </c>
      <c r="I518" s="1">
        <v>45781</v>
      </c>
      <c r="J518" s="2">
        <v>0.17318287037037036</v>
      </c>
      <c r="K518" t="s">
        <v>30</v>
      </c>
      <c r="L518" t="s">
        <v>54</v>
      </c>
      <c r="M518" t="s">
        <v>30</v>
      </c>
      <c r="N518" t="s">
        <v>28</v>
      </c>
      <c r="O518" t="s">
        <v>28</v>
      </c>
      <c r="P518" t="s">
        <v>2114</v>
      </c>
      <c r="Q518" t="s">
        <v>41</v>
      </c>
      <c r="R518" t="s">
        <v>57</v>
      </c>
      <c r="T518" t="s">
        <v>68</v>
      </c>
      <c r="U518" t="s">
        <v>35</v>
      </c>
      <c r="W518" t="s">
        <v>2115</v>
      </c>
      <c r="X518" s="1">
        <v>45781</v>
      </c>
      <c r="Y518">
        <v>17975.91</v>
      </c>
    </row>
    <row r="519" spans="1:25" x14ac:dyDescent="0.25">
      <c r="A519" t="s">
        <v>2116</v>
      </c>
      <c r="B519" t="s">
        <v>2117</v>
      </c>
      <c r="C519" s="1">
        <v>45558</v>
      </c>
      <c r="D519" s="2">
        <v>0.71292824074074079</v>
      </c>
      <c r="E519">
        <v>4</v>
      </c>
      <c r="F519">
        <v>45623.94</v>
      </c>
      <c r="G519">
        <v>5204.1000000000004</v>
      </c>
      <c r="H519" t="s">
        <v>27</v>
      </c>
      <c r="I519" s="1">
        <v>45781</v>
      </c>
      <c r="J519" s="2">
        <v>0.61150462962962959</v>
      </c>
      <c r="K519" t="s">
        <v>28</v>
      </c>
      <c r="L519" t="s">
        <v>29</v>
      </c>
      <c r="M519" t="s">
        <v>30</v>
      </c>
      <c r="N519" t="s">
        <v>30</v>
      </c>
      <c r="O519" t="s">
        <v>30</v>
      </c>
      <c r="P519" t="s">
        <v>2118</v>
      </c>
      <c r="Q519" t="s">
        <v>41</v>
      </c>
      <c r="R519" t="s">
        <v>33</v>
      </c>
      <c r="T519" t="s">
        <v>49</v>
      </c>
      <c r="U519" t="s">
        <v>77</v>
      </c>
      <c r="W519" t="s">
        <v>2119</v>
      </c>
      <c r="X519" s="1">
        <v>45781</v>
      </c>
      <c r="Y519">
        <v>1917.39</v>
      </c>
    </row>
    <row r="520" spans="1:25" x14ac:dyDescent="0.25">
      <c r="A520" t="s">
        <v>2120</v>
      </c>
      <c r="B520" t="s">
        <v>2121</v>
      </c>
      <c r="C520" s="1">
        <v>45721</v>
      </c>
      <c r="D520" s="2">
        <v>0.51751157407407411</v>
      </c>
      <c r="E520">
        <v>5</v>
      </c>
      <c r="F520">
        <v>15034.81</v>
      </c>
      <c r="G520">
        <v>4930.57</v>
      </c>
      <c r="H520" t="s">
        <v>49</v>
      </c>
      <c r="I520" s="1">
        <v>45781</v>
      </c>
      <c r="J520" s="2">
        <v>0.90265046296296292</v>
      </c>
      <c r="K520" t="s">
        <v>30</v>
      </c>
      <c r="L520" t="s">
        <v>54</v>
      </c>
      <c r="M520" t="s">
        <v>30</v>
      </c>
      <c r="N520" t="s">
        <v>28</v>
      </c>
      <c r="O520" t="s">
        <v>30</v>
      </c>
      <c r="P520" t="s">
        <v>2122</v>
      </c>
      <c r="Q520" t="s">
        <v>47</v>
      </c>
      <c r="R520" t="s">
        <v>33</v>
      </c>
      <c r="T520" t="s">
        <v>90</v>
      </c>
      <c r="U520" t="s">
        <v>77</v>
      </c>
      <c r="W520" t="s">
        <v>2123</v>
      </c>
      <c r="X520" s="1">
        <v>45781</v>
      </c>
      <c r="Y520">
        <v>4514.9399999999996</v>
      </c>
    </row>
    <row r="521" spans="1:25" x14ac:dyDescent="0.25">
      <c r="A521" t="s">
        <v>2124</v>
      </c>
      <c r="B521" t="s">
        <v>2125</v>
      </c>
      <c r="C521" s="1">
        <v>45436</v>
      </c>
      <c r="D521" s="2">
        <v>0.9307523148148148</v>
      </c>
      <c r="E521">
        <v>7</v>
      </c>
      <c r="F521">
        <v>91964.6</v>
      </c>
      <c r="G521">
        <v>7366.07</v>
      </c>
      <c r="H521" t="s">
        <v>39</v>
      </c>
      <c r="I521" s="1">
        <v>45781</v>
      </c>
      <c r="J521" s="2">
        <v>0.64849537037037042</v>
      </c>
      <c r="K521" t="s">
        <v>28</v>
      </c>
      <c r="L521" t="s">
        <v>29</v>
      </c>
      <c r="M521" t="s">
        <v>30</v>
      </c>
      <c r="N521" t="s">
        <v>28</v>
      </c>
      <c r="O521" t="s">
        <v>30</v>
      </c>
      <c r="P521" t="s">
        <v>2126</v>
      </c>
      <c r="Q521" t="s">
        <v>32</v>
      </c>
      <c r="R521" t="s">
        <v>48</v>
      </c>
      <c r="T521" t="s">
        <v>49</v>
      </c>
      <c r="U521" t="s">
        <v>77</v>
      </c>
      <c r="W521" t="s">
        <v>2127</v>
      </c>
      <c r="X521" s="1">
        <v>45781</v>
      </c>
      <c r="Y521">
        <v>1166.97</v>
      </c>
    </row>
    <row r="522" spans="1:25" x14ac:dyDescent="0.25">
      <c r="A522" t="s">
        <v>2128</v>
      </c>
      <c r="B522" t="s">
        <v>2129</v>
      </c>
      <c r="C522" s="1">
        <v>45612</v>
      </c>
      <c r="D522" s="2">
        <v>0.45746527777777779</v>
      </c>
      <c r="E522">
        <v>7</v>
      </c>
      <c r="F522">
        <v>3983.98</v>
      </c>
      <c r="G522">
        <v>7727.18</v>
      </c>
      <c r="H522" t="s">
        <v>27</v>
      </c>
      <c r="I522" s="1">
        <v>45781</v>
      </c>
      <c r="J522" s="2">
        <v>0.49229166666666668</v>
      </c>
      <c r="K522" t="s">
        <v>28</v>
      </c>
      <c r="L522" t="s">
        <v>54</v>
      </c>
      <c r="M522" t="s">
        <v>30</v>
      </c>
      <c r="N522" t="s">
        <v>30</v>
      </c>
      <c r="O522" t="s">
        <v>28</v>
      </c>
      <c r="P522" t="s">
        <v>2130</v>
      </c>
      <c r="Q522" t="s">
        <v>56</v>
      </c>
      <c r="R522" t="s">
        <v>33</v>
      </c>
      <c r="T522" t="s">
        <v>49</v>
      </c>
      <c r="U522" t="s">
        <v>50</v>
      </c>
      <c r="W522" t="s">
        <v>2131</v>
      </c>
      <c r="X522" s="1">
        <v>45781</v>
      </c>
      <c r="Y522">
        <v>16210.36</v>
      </c>
    </row>
    <row r="523" spans="1:25" x14ac:dyDescent="0.25">
      <c r="A523" t="s">
        <v>2132</v>
      </c>
      <c r="B523" t="s">
        <v>2133</v>
      </c>
      <c r="C523" s="1">
        <v>45462</v>
      </c>
      <c r="D523" s="2">
        <v>0.18437500000000001</v>
      </c>
      <c r="E523">
        <v>6</v>
      </c>
      <c r="F523">
        <v>19308.080000000002</v>
      </c>
      <c r="G523">
        <v>325.22000000000003</v>
      </c>
      <c r="H523" t="s">
        <v>66</v>
      </c>
      <c r="I523" s="1">
        <v>45781</v>
      </c>
      <c r="J523" s="2">
        <v>0.24878472222222223</v>
      </c>
      <c r="K523" t="s">
        <v>30</v>
      </c>
      <c r="L523" t="s">
        <v>54</v>
      </c>
      <c r="M523" t="s">
        <v>30</v>
      </c>
      <c r="N523" t="s">
        <v>28</v>
      </c>
      <c r="O523" t="s">
        <v>28</v>
      </c>
      <c r="P523" t="s">
        <v>2134</v>
      </c>
      <c r="Q523" t="s">
        <v>32</v>
      </c>
      <c r="R523" t="s">
        <v>57</v>
      </c>
      <c r="T523" t="s">
        <v>68</v>
      </c>
      <c r="U523" t="s">
        <v>50</v>
      </c>
      <c r="W523" t="s">
        <v>2135</v>
      </c>
      <c r="X523" s="1">
        <v>45781</v>
      </c>
      <c r="Y523">
        <v>7396.15</v>
      </c>
    </row>
    <row r="524" spans="1:25" x14ac:dyDescent="0.25">
      <c r="A524" t="s">
        <v>2136</v>
      </c>
      <c r="B524" t="s">
        <v>2137</v>
      </c>
      <c r="C524" s="1">
        <v>45578</v>
      </c>
      <c r="D524" s="2">
        <v>1.412037037037037E-2</v>
      </c>
      <c r="E524">
        <v>7</v>
      </c>
      <c r="F524">
        <v>72441.240000000005</v>
      </c>
      <c r="G524">
        <v>6071.33</v>
      </c>
      <c r="H524" t="s">
        <v>39</v>
      </c>
      <c r="I524" s="1">
        <v>45781</v>
      </c>
      <c r="J524" s="2">
        <v>0.37959490740740742</v>
      </c>
      <c r="K524" t="s">
        <v>30</v>
      </c>
      <c r="L524" t="s">
        <v>29</v>
      </c>
      <c r="M524" t="s">
        <v>30</v>
      </c>
      <c r="N524" t="s">
        <v>30</v>
      </c>
      <c r="O524" t="s">
        <v>30</v>
      </c>
      <c r="P524" t="s">
        <v>2138</v>
      </c>
      <c r="Q524" t="s">
        <v>56</v>
      </c>
      <c r="R524" t="s">
        <v>33</v>
      </c>
      <c r="T524" t="s">
        <v>68</v>
      </c>
      <c r="U524" t="s">
        <v>57</v>
      </c>
      <c r="W524" t="s">
        <v>2139</v>
      </c>
      <c r="X524" s="1">
        <v>45781</v>
      </c>
      <c r="Y524">
        <v>14258.57</v>
      </c>
    </row>
    <row r="525" spans="1:25" x14ac:dyDescent="0.25">
      <c r="A525" t="s">
        <v>2140</v>
      </c>
      <c r="B525" t="s">
        <v>2141</v>
      </c>
      <c r="C525" s="1">
        <v>45736</v>
      </c>
      <c r="D525" s="2">
        <v>0.31225694444444446</v>
      </c>
      <c r="E525">
        <v>8</v>
      </c>
      <c r="F525">
        <v>34398.620000000003</v>
      </c>
      <c r="G525">
        <v>2942.06</v>
      </c>
      <c r="H525" t="s">
        <v>27</v>
      </c>
      <c r="I525" s="1">
        <v>45781</v>
      </c>
      <c r="J525" s="2">
        <v>0.43694444444444447</v>
      </c>
      <c r="K525" t="s">
        <v>30</v>
      </c>
      <c r="L525" t="s">
        <v>54</v>
      </c>
      <c r="M525" t="s">
        <v>28</v>
      </c>
      <c r="N525" t="s">
        <v>30</v>
      </c>
      <c r="O525" t="s">
        <v>28</v>
      </c>
      <c r="P525" t="s">
        <v>2142</v>
      </c>
      <c r="Q525" t="s">
        <v>47</v>
      </c>
      <c r="R525" t="s">
        <v>42</v>
      </c>
      <c r="T525" t="s">
        <v>34</v>
      </c>
      <c r="U525" t="s">
        <v>35</v>
      </c>
      <c r="W525" t="s">
        <v>2143</v>
      </c>
      <c r="X525" s="1">
        <v>45781</v>
      </c>
      <c r="Y525">
        <v>1603.09</v>
      </c>
    </row>
    <row r="526" spans="1:25" x14ac:dyDescent="0.25">
      <c r="A526" t="s">
        <v>2144</v>
      </c>
      <c r="B526" t="s">
        <v>2145</v>
      </c>
      <c r="C526" s="1">
        <v>45741</v>
      </c>
      <c r="D526" s="2">
        <v>0.14597222222222223</v>
      </c>
      <c r="E526">
        <v>7</v>
      </c>
      <c r="F526">
        <v>52789.77</v>
      </c>
      <c r="G526">
        <v>478.84</v>
      </c>
      <c r="H526" t="s">
        <v>66</v>
      </c>
      <c r="I526" s="1">
        <v>45781</v>
      </c>
      <c r="J526" s="2">
        <v>0.45886574074074077</v>
      </c>
      <c r="K526" t="s">
        <v>30</v>
      </c>
      <c r="L526" t="s">
        <v>29</v>
      </c>
      <c r="M526" t="s">
        <v>28</v>
      </c>
      <c r="N526" t="s">
        <v>30</v>
      </c>
      <c r="O526" t="s">
        <v>30</v>
      </c>
      <c r="P526" t="s">
        <v>2146</v>
      </c>
      <c r="Q526" t="s">
        <v>41</v>
      </c>
      <c r="R526" t="s">
        <v>42</v>
      </c>
      <c r="T526" t="s">
        <v>62</v>
      </c>
      <c r="U526" t="s">
        <v>77</v>
      </c>
      <c r="W526" t="s">
        <v>2147</v>
      </c>
      <c r="X526" s="1">
        <v>45781</v>
      </c>
      <c r="Y526">
        <v>4447.18</v>
      </c>
    </row>
    <row r="527" spans="1:25" x14ac:dyDescent="0.25">
      <c r="A527" t="s">
        <v>2148</v>
      </c>
      <c r="B527" t="s">
        <v>2149</v>
      </c>
      <c r="C527" s="1">
        <v>45705</v>
      </c>
      <c r="D527" s="2">
        <v>0.63108796296296299</v>
      </c>
      <c r="E527">
        <v>5</v>
      </c>
      <c r="F527">
        <v>4023.62</v>
      </c>
      <c r="G527">
        <v>8496.4699999999993</v>
      </c>
      <c r="H527" t="s">
        <v>39</v>
      </c>
      <c r="I527" s="1">
        <v>45781</v>
      </c>
      <c r="J527" s="2">
        <v>0.70454861111111111</v>
      </c>
      <c r="K527" t="s">
        <v>28</v>
      </c>
      <c r="L527" t="s">
        <v>54</v>
      </c>
      <c r="M527" t="s">
        <v>30</v>
      </c>
      <c r="N527" t="s">
        <v>30</v>
      </c>
      <c r="O527" t="s">
        <v>28</v>
      </c>
      <c r="P527" t="s">
        <v>2150</v>
      </c>
      <c r="Q527" t="s">
        <v>41</v>
      </c>
      <c r="R527" t="s">
        <v>57</v>
      </c>
      <c r="T527" t="s">
        <v>68</v>
      </c>
      <c r="U527" t="s">
        <v>77</v>
      </c>
      <c r="W527" t="s">
        <v>2151</v>
      </c>
      <c r="X527" s="1">
        <v>45781</v>
      </c>
      <c r="Y527">
        <v>7811.8</v>
      </c>
    </row>
    <row r="528" spans="1:25" x14ac:dyDescent="0.25">
      <c r="A528" t="s">
        <v>2152</v>
      </c>
      <c r="B528" t="s">
        <v>2153</v>
      </c>
      <c r="C528" s="1">
        <v>45593</v>
      </c>
      <c r="D528" s="2">
        <v>0.87187499999999996</v>
      </c>
      <c r="E528">
        <v>10</v>
      </c>
      <c r="F528">
        <v>92761.34</v>
      </c>
      <c r="G528">
        <v>6237.17</v>
      </c>
      <c r="H528" t="s">
        <v>66</v>
      </c>
      <c r="I528" s="1">
        <v>45781</v>
      </c>
      <c r="J528" s="2">
        <v>0.63552083333333331</v>
      </c>
      <c r="K528" t="s">
        <v>28</v>
      </c>
      <c r="L528" t="s">
        <v>54</v>
      </c>
      <c r="M528" t="s">
        <v>28</v>
      </c>
      <c r="N528" t="s">
        <v>30</v>
      </c>
      <c r="O528" t="s">
        <v>30</v>
      </c>
      <c r="P528" t="s">
        <v>2154</v>
      </c>
      <c r="Q528" t="s">
        <v>41</v>
      </c>
      <c r="R528" t="s">
        <v>42</v>
      </c>
      <c r="T528" t="s">
        <v>68</v>
      </c>
      <c r="U528" t="s">
        <v>50</v>
      </c>
      <c r="W528" t="s">
        <v>2155</v>
      </c>
      <c r="X528" s="1">
        <v>45781</v>
      </c>
      <c r="Y528">
        <v>1310.8</v>
      </c>
    </row>
    <row r="529" spans="1:25" x14ac:dyDescent="0.25">
      <c r="A529" t="s">
        <v>2156</v>
      </c>
      <c r="B529" t="s">
        <v>2157</v>
      </c>
      <c r="C529" s="1">
        <v>45591</v>
      </c>
      <c r="D529" s="2">
        <v>0.89645833333333336</v>
      </c>
      <c r="E529">
        <v>9</v>
      </c>
      <c r="F529">
        <v>41836.94</v>
      </c>
      <c r="G529">
        <v>6213.94</v>
      </c>
      <c r="H529" t="s">
        <v>49</v>
      </c>
      <c r="I529" s="1">
        <v>45781</v>
      </c>
      <c r="J529" s="2">
        <v>0.38973379629629629</v>
      </c>
      <c r="K529" t="s">
        <v>28</v>
      </c>
      <c r="L529" t="s">
        <v>29</v>
      </c>
      <c r="M529" t="s">
        <v>30</v>
      </c>
      <c r="N529" t="s">
        <v>28</v>
      </c>
      <c r="O529" t="s">
        <v>28</v>
      </c>
      <c r="P529" t="s">
        <v>2158</v>
      </c>
      <c r="Q529" t="s">
        <v>56</v>
      </c>
      <c r="R529" t="s">
        <v>57</v>
      </c>
      <c r="T529" t="s">
        <v>90</v>
      </c>
      <c r="U529" t="s">
        <v>50</v>
      </c>
      <c r="W529" t="s">
        <v>2159</v>
      </c>
      <c r="X529" s="1">
        <v>45781</v>
      </c>
      <c r="Y529">
        <v>7895.51</v>
      </c>
    </row>
    <row r="530" spans="1:25" x14ac:dyDescent="0.25">
      <c r="A530" t="s">
        <v>2160</v>
      </c>
      <c r="B530" t="s">
        <v>2161</v>
      </c>
      <c r="C530" s="1">
        <v>45564</v>
      </c>
      <c r="D530" s="2">
        <v>0.18753472222222223</v>
      </c>
      <c r="E530">
        <v>9</v>
      </c>
      <c r="F530">
        <v>12743.6</v>
      </c>
      <c r="G530">
        <v>4938.6000000000004</v>
      </c>
      <c r="H530" t="s">
        <v>66</v>
      </c>
      <c r="I530" s="1">
        <v>45781</v>
      </c>
      <c r="J530" s="2">
        <v>1.9502314814814816E-2</v>
      </c>
      <c r="K530" t="s">
        <v>28</v>
      </c>
      <c r="L530" t="s">
        <v>54</v>
      </c>
      <c r="M530" t="s">
        <v>30</v>
      </c>
      <c r="N530" t="s">
        <v>30</v>
      </c>
      <c r="O530" t="s">
        <v>30</v>
      </c>
      <c r="P530" t="s">
        <v>2162</v>
      </c>
      <c r="Q530" t="s">
        <v>41</v>
      </c>
      <c r="R530" t="s">
        <v>48</v>
      </c>
      <c r="T530" t="s">
        <v>34</v>
      </c>
      <c r="U530" t="s">
        <v>57</v>
      </c>
      <c r="W530" t="s">
        <v>2163</v>
      </c>
      <c r="X530" s="1">
        <v>45781</v>
      </c>
      <c r="Y530">
        <v>18869.53</v>
      </c>
    </row>
    <row r="531" spans="1:25" x14ac:dyDescent="0.25">
      <c r="A531" t="s">
        <v>2164</v>
      </c>
      <c r="B531" t="s">
        <v>2165</v>
      </c>
      <c r="C531" s="1">
        <v>45560</v>
      </c>
      <c r="D531" s="2">
        <v>1.9710648148148147E-2</v>
      </c>
      <c r="E531">
        <v>7</v>
      </c>
      <c r="F531">
        <v>87349.2</v>
      </c>
      <c r="G531">
        <v>4419.37</v>
      </c>
      <c r="H531" t="s">
        <v>27</v>
      </c>
      <c r="I531" s="1">
        <v>45781</v>
      </c>
      <c r="J531" s="2">
        <v>0.27614583333333331</v>
      </c>
      <c r="K531" t="s">
        <v>30</v>
      </c>
      <c r="L531" t="s">
        <v>29</v>
      </c>
      <c r="M531" t="s">
        <v>28</v>
      </c>
      <c r="N531" t="s">
        <v>30</v>
      </c>
      <c r="O531" t="s">
        <v>28</v>
      </c>
      <c r="P531" t="s">
        <v>2166</v>
      </c>
      <c r="Q531" t="s">
        <v>47</v>
      </c>
      <c r="R531" t="s">
        <v>57</v>
      </c>
      <c r="T531" t="s">
        <v>62</v>
      </c>
      <c r="U531" t="s">
        <v>35</v>
      </c>
      <c r="W531" t="s">
        <v>2167</v>
      </c>
      <c r="X531" s="1">
        <v>45781</v>
      </c>
      <c r="Y531">
        <v>136.91999999999999</v>
      </c>
    </row>
    <row r="532" spans="1:25" x14ac:dyDescent="0.25">
      <c r="A532" t="s">
        <v>2168</v>
      </c>
      <c r="B532" t="s">
        <v>2169</v>
      </c>
      <c r="C532" s="1">
        <v>45678</v>
      </c>
      <c r="D532" s="2">
        <v>0.87025462962962963</v>
      </c>
      <c r="E532">
        <v>10</v>
      </c>
      <c r="F532">
        <v>21191.89</v>
      </c>
      <c r="G532">
        <v>606.08000000000004</v>
      </c>
      <c r="H532" t="s">
        <v>66</v>
      </c>
      <c r="I532" s="1">
        <v>45781</v>
      </c>
      <c r="J532" s="2">
        <v>0.14891203703703704</v>
      </c>
      <c r="K532" t="s">
        <v>30</v>
      </c>
      <c r="L532" t="s">
        <v>54</v>
      </c>
      <c r="M532" t="s">
        <v>30</v>
      </c>
      <c r="N532" t="s">
        <v>28</v>
      </c>
      <c r="O532" t="s">
        <v>28</v>
      </c>
      <c r="P532" t="s">
        <v>2170</v>
      </c>
      <c r="Q532" t="s">
        <v>56</v>
      </c>
      <c r="R532" t="s">
        <v>33</v>
      </c>
      <c r="T532" t="s">
        <v>68</v>
      </c>
      <c r="U532" t="s">
        <v>50</v>
      </c>
      <c r="W532" t="s">
        <v>2171</v>
      </c>
      <c r="X532" s="1">
        <v>45781</v>
      </c>
      <c r="Y532">
        <v>2280.16</v>
      </c>
    </row>
    <row r="533" spans="1:25" x14ac:dyDescent="0.25">
      <c r="A533" t="s">
        <v>2172</v>
      </c>
      <c r="B533" t="s">
        <v>2173</v>
      </c>
      <c r="C533" s="1">
        <v>45416</v>
      </c>
      <c r="D533" s="2">
        <v>0.80879629629629635</v>
      </c>
      <c r="E533">
        <v>7</v>
      </c>
      <c r="F533">
        <v>39175.03</v>
      </c>
      <c r="G533">
        <v>3312.32</v>
      </c>
      <c r="H533" t="s">
        <v>27</v>
      </c>
      <c r="I533" s="1">
        <v>45781</v>
      </c>
      <c r="J533" s="2">
        <v>0.76590277777777782</v>
      </c>
      <c r="K533" t="s">
        <v>30</v>
      </c>
      <c r="L533" t="s">
        <v>29</v>
      </c>
      <c r="M533" t="s">
        <v>30</v>
      </c>
      <c r="N533" t="s">
        <v>28</v>
      </c>
      <c r="O533" t="s">
        <v>28</v>
      </c>
      <c r="P533" t="s">
        <v>2174</v>
      </c>
      <c r="Q533" t="s">
        <v>47</v>
      </c>
      <c r="R533" t="s">
        <v>42</v>
      </c>
      <c r="T533" t="s">
        <v>62</v>
      </c>
      <c r="U533" t="s">
        <v>35</v>
      </c>
      <c r="W533" t="s">
        <v>2175</v>
      </c>
      <c r="X533" s="1">
        <v>45781</v>
      </c>
      <c r="Y533">
        <v>14726.01</v>
      </c>
    </row>
    <row r="534" spans="1:25" x14ac:dyDescent="0.25">
      <c r="A534" t="s">
        <v>2176</v>
      </c>
      <c r="B534" t="s">
        <v>2177</v>
      </c>
      <c r="C534" s="1">
        <v>45722</v>
      </c>
      <c r="D534" s="2">
        <v>0.40690972222222221</v>
      </c>
      <c r="E534">
        <v>1</v>
      </c>
      <c r="F534">
        <v>11291.69</v>
      </c>
      <c r="G534">
        <v>6122.99</v>
      </c>
      <c r="H534" t="s">
        <v>66</v>
      </c>
      <c r="I534" s="1">
        <v>45781</v>
      </c>
      <c r="J534" s="2">
        <v>0.82349537037037035</v>
      </c>
      <c r="K534" t="s">
        <v>30</v>
      </c>
      <c r="L534" t="s">
        <v>29</v>
      </c>
      <c r="M534" t="s">
        <v>30</v>
      </c>
      <c r="N534" t="s">
        <v>28</v>
      </c>
      <c r="O534" t="s">
        <v>30</v>
      </c>
      <c r="P534" t="s">
        <v>2178</v>
      </c>
      <c r="Q534" t="s">
        <v>56</v>
      </c>
      <c r="R534" t="s">
        <v>48</v>
      </c>
      <c r="T534" t="s">
        <v>49</v>
      </c>
      <c r="U534" t="s">
        <v>35</v>
      </c>
      <c r="W534" t="s">
        <v>2179</v>
      </c>
      <c r="X534" s="1">
        <v>45781</v>
      </c>
      <c r="Y534">
        <v>14563.71</v>
      </c>
    </row>
    <row r="535" spans="1:25" x14ac:dyDescent="0.25">
      <c r="A535" t="s">
        <v>2180</v>
      </c>
      <c r="B535" t="s">
        <v>2181</v>
      </c>
      <c r="C535" s="1">
        <v>45691</v>
      </c>
      <c r="D535" s="2">
        <v>0.29152777777777777</v>
      </c>
      <c r="E535">
        <v>6</v>
      </c>
      <c r="F535">
        <v>52934.28</v>
      </c>
      <c r="G535">
        <v>3817.54</v>
      </c>
      <c r="H535" t="s">
        <v>39</v>
      </c>
      <c r="I535" s="1">
        <v>45781</v>
      </c>
      <c r="J535" s="2">
        <v>0.62868055555555558</v>
      </c>
      <c r="K535" t="s">
        <v>28</v>
      </c>
      <c r="L535" t="s">
        <v>29</v>
      </c>
      <c r="M535" t="s">
        <v>28</v>
      </c>
      <c r="N535" t="s">
        <v>30</v>
      </c>
      <c r="O535" t="s">
        <v>30</v>
      </c>
      <c r="P535" t="s">
        <v>2182</v>
      </c>
      <c r="Q535" t="s">
        <v>56</v>
      </c>
      <c r="R535" t="s">
        <v>57</v>
      </c>
      <c r="T535" t="s">
        <v>34</v>
      </c>
      <c r="U535" t="s">
        <v>77</v>
      </c>
      <c r="W535" t="s">
        <v>2183</v>
      </c>
      <c r="X535" s="1">
        <v>45781</v>
      </c>
      <c r="Y535">
        <v>16085.11</v>
      </c>
    </row>
    <row r="536" spans="1:25" x14ac:dyDescent="0.25">
      <c r="A536" t="s">
        <v>2184</v>
      </c>
      <c r="B536" t="s">
        <v>2185</v>
      </c>
      <c r="C536" s="1">
        <v>45441</v>
      </c>
      <c r="D536" s="2">
        <v>0.20652777777777778</v>
      </c>
      <c r="E536">
        <v>9</v>
      </c>
      <c r="F536">
        <v>82119.759999999995</v>
      </c>
      <c r="G536">
        <v>5918.42</v>
      </c>
      <c r="H536" t="s">
        <v>49</v>
      </c>
      <c r="I536" s="1">
        <v>45781</v>
      </c>
      <c r="J536" s="2">
        <v>0.56809027777777776</v>
      </c>
      <c r="K536" t="s">
        <v>28</v>
      </c>
      <c r="L536" t="s">
        <v>29</v>
      </c>
      <c r="M536" t="s">
        <v>28</v>
      </c>
      <c r="N536" t="s">
        <v>28</v>
      </c>
      <c r="O536" t="s">
        <v>28</v>
      </c>
      <c r="P536" t="s">
        <v>2186</v>
      </c>
      <c r="Q536" t="s">
        <v>47</v>
      </c>
      <c r="R536" t="s">
        <v>33</v>
      </c>
      <c r="T536" t="s">
        <v>49</v>
      </c>
      <c r="U536" t="s">
        <v>50</v>
      </c>
      <c r="W536" t="s">
        <v>2187</v>
      </c>
      <c r="X536" s="1">
        <v>45781</v>
      </c>
      <c r="Y536">
        <v>2008.78</v>
      </c>
    </row>
    <row r="537" spans="1:25" x14ac:dyDescent="0.25">
      <c r="A537" t="s">
        <v>2188</v>
      </c>
      <c r="B537" t="s">
        <v>2189</v>
      </c>
      <c r="C537" s="1">
        <v>45552</v>
      </c>
      <c r="D537" s="2">
        <v>0.13746527777777778</v>
      </c>
      <c r="E537">
        <v>7</v>
      </c>
      <c r="F537">
        <v>51274.25</v>
      </c>
      <c r="G537">
        <v>4648.79</v>
      </c>
      <c r="H537" t="s">
        <v>27</v>
      </c>
      <c r="I537" s="1">
        <v>45781</v>
      </c>
      <c r="J537" s="2">
        <v>0.2633564814814815</v>
      </c>
      <c r="K537" t="s">
        <v>28</v>
      </c>
      <c r="L537" t="s">
        <v>29</v>
      </c>
      <c r="M537" t="s">
        <v>28</v>
      </c>
      <c r="N537" t="s">
        <v>30</v>
      </c>
      <c r="O537" t="s">
        <v>30</v>
      </c>
      <c r="P537" t="s">
        <v>2190</v>
      </c>
      <c r="Q537" t="s">
        <v>41</v>
      </c>
      <c r="R537" t="s">
        <v>57</v>
      </c>
      <c r="T537" t="s">
        <v>49</v>
      </c>
      <c r="U537" t="s">
        <v>50</v>
      </c>
      <c r="W537" t="s">
        <v>2191</v>
      </c>
      <c r="X537" s="1">
        <v>45781</v>
      </c>
      <c r="Y537">
        <v>8777.7999999999993</v>
      </c>
    </row>
    <row r="538" spans="1:25" x14ac:dyDescent="0.25">
      <c r="A538" t="s">
        <v>2192</v>
      </c>
      <c r="B538" t="s">
        <v>2193</v>
      </c>
      <c r="C538" s="1">
        <v>45498</v>
      </c>
      <c r="D538" s="2">
        <v>0.38476851851851851</v>
      </c>
      <c r="E538">
        <v>4</v>
      </c>
      <c r="F538">
        <v>86715.54</v>
      </c>
      <c r="G538">
        <v>4221.24</v>
      </c>
      <c r="H538" t="s">
        <v>39</v>
      </c>
      <c r="I538" s="1">
        <v>45781</v>
      </c>
      <c r="J538" s="2">
        <v>0.26395833333333335</v>
      </c>
      <c r="K538" t="s">
        <v>28</v>
      </c>
      <c r="L538" t="s">
        <v>29</v>
      </c>
      <c r="M538" t="s">
        <v>30</v>
      </c>
      <c r="N538" t="s">
        <v>28</v>
      </c>
      <c r="O538" t="s">
        <v>28</v>
      </c>
      <c r="P538" t="s">
        <v>2194</v>
      </c>
      <c r="Q538" t="s">
        <v>41</v>
      </c>
      <c r="R538" t="s">
        <v>48</v>
      </c>
      <c r="T538" t="s">
        <v>49</v>
      </c>
      <c r="U538" t="s">
        <v>57</v>
      </c>
      <c r="W538" t="s">
        <v>2195</v>
      </c>
      <c r="X538" s="1">
        <v>45781</v>
      </c>
      <c r="Y538">
        <v>5291.04</v>
      </c>
    </row>
    <row r="539" spans="1:25" x14ac:dyDescent="0.25">
      <c r="A539" t="s">
        <v>2196</v>
      </c>
      <c r="B539" t="s">
        <v>2197</v>
      </c>
      <c r="C539" s="1">
        <v>45599</v>
      </c>
      <c r="D539" s="2">
        <v>0.57629629629629631</v>
      </c>
      <c r="E539">
        <v>7</v>
      </c>
      <c r="F539">
        <v>82888.990000000005</v>
      </c>
      <c r="G539">
        <v>2940.67</v>
      </c>
      <c r="H539" t="s">
        <v>27</v>
      </c>
      <c r="I539" s="1">
        <v>45781</v>
      </c>
      <c r="J539" s="2">
        <v>0.70211805555555551</v>
      </c>
      <c r="K539" t="s">
        <v>28</v>
      </c>
      <c r="L539" t="s">
        <v>29</v>
      </c>
      <c r="M539" t="s">
        <v>28</v>
      </c>
      <c r="N539" t="s">
        <v>30</v>
      </c>
      <c r="O539" t="s">
        <v>30</v>
      </c>
      <c r="P539" t="s">
        <v>2198</v>
      </c>
      <c r="Q539" t="s">
        <v>56</v>
      </c>
      <c r="R539" t="s">
        <v>57</v>
      </c>
      <c r="T539" t="s">
        <v>62</v>
      </c>
      <c r="U539" t="s">
        <v>35</v>
      </c>
      <c r="W539" t="s">
        <v>2199</v>
      </c>
      <c r="X539" s="1">
        <v>45781</v>
      </c>
      <c r="Y539">
        <v>9677.25</v>
      </c>
    </row>
    <row r="540" spans="1:25" x14ac:dyDescent="0.25">
      <c r="A540" t="s">
        <v>2200</v>
      </c>
      <c r="B540" t="s">
        <v>2201</v>
      </c>
      <c r="C540" s="1">
        <v>45485</v>
      </c>
      <c r="D540" s="2">
        <v>0.5084143518518518</v>
      </c>
      <c r="E540">
        <v>9</v>
      </c>
      <c r="F540">
        <v>37849.61</v>
      </c>
      <c r="G540">
        <v>1082.57</v>
      </c>
      <c r="H540" t="s">
        <v>49</v>
      </c>
      <c r="I540" s="1">
        <v>45781</v>
      </c>
      <c r="J540" s="2">
        <v>0.6424305555555555</v>
      </c>
      <c r="K540" t="s">
        <v>28</v>
      </c>
      <c r="L540" t="s">
        <v>54</v>
      </c>
      <c r="M540" t="s">
        <v>30</v>
      </c>
      <c r="N540" t="s">
        <v>30</v>
      </c>
      <c r="O540" t="s">
        <v>30</v>
      </c>
      <c r="P540" t="s">
        <v>2202</v>
      </c>
      <c r="Q540" t="s">
        <v>47</v>
      </c>
      <c r="R540" t="s">
        <v>57</v>
      </c>
      <c r="T540" t="s">
        <v>68</v>
      </c>
      <c r="U540" t="s">
        <v>57</v>
      </c>
      <c r="W540" t="s">
        <v>2203</v>
      </c>
      <c r="X540" s="1">
        <v>45781</v>
      </c>
      <c r="Y540">
        <v>3587.53</v>
      </c>
    </row>
    <row r="541" spans="1:25" x14ac:dyDescent="0.25">
      <c r="A541" t="s">
        <v>2204</v>
      </c>
      <c r="B541" t="s">
        <v>2205</v>
      </c>
      <c r="C541" s="1">
        <v>45687</v>
      </c>
      <c r="D541" s="2">
        <v>0.74412037037037038</v>
      </c>
      <c r="E541">
        <v>2</v>
      </c>
      <c r="F541">
        <v>68318.09</v>
      </c>
      <c r="G541">
        <v>6325.33</v>
      </c>
      <c r="H541" t="s">
        <v>27</v>
      </c>
      <c r="I541" s="1">
        <v>45781</v>
      </c>
      <c r="J541" s="2">
        <v>0.30054398148148148</v>
      </c>
      <c r="K541" t="s">
        <v>28</v>
      </c>
      <c r="L541" t="s">
        <v>54</v>
      </c>
      <c r="M541" t="s">
        <v>30</v>
      </c>
      <c r="N541" t="s">
        <v>28</v>
      </c>
      <c r="O541" t="s">
        <v>28</v>
      </c>
      <c r="P541" t="s">
        <v>2206</v>
      </c>
      <c r="Q541" t="s">
        <v>41</v>
      </c>
      <c r="R541" t="s">
        <v>33</v>
      </c>
      <c r="T541" t="s">
        <v>90</v>
      </c>
      <c r="U541" t="s">
        <v>35</v>
      </c>
      <c r="W541" t="s">
        <v>2207</v>
      </c>
      <c r="X541" s="1">
        <v>45781</v>
      </c>
      <c r="Y541">
        <v>9393.9599999999991</v>
      </c>
    </row>
    <row r="542" spans="1:25" x14ac:dyDescent="0.25">
      <c r="A542" t="s">
        <v>2208</v>
      </c>
      <c r="B542" t="s">
        <v>2209</v>
      </c>
      <c r="C542" s="1">
        <v>45664</v>
      </c>
      <c r="D542" s="2">
        <v>0.8730324074074074</v>
      </c>
      <c r="E542">
        <v>3</v>
      </c>
      <c r="F542">
        <v>24978.91</v>
      </c>
      <c r="G542">
        <v>1519.34</v>
      </c>
      <c r="H542" t="s">
        <v>49</v>
      </c>
      <c r="I542" s="1">
        <v>45781</v>
      </c>
      <c r="J542" s="2">
        <v>0.93418981481481478</v>
      </c>
      <c r="K542" t="s">
        <v>28</v>
      </c>
      <c r="L542" t="s">
        <v>29</v>
      </c>
      <c r="M542" t="s">
        <v>28</v>
      </c>
      <c r="N542" t="s">
        <v>30</v>
      </c>
      <c r="O542" t="s">
        <v>30</v>
      </c>
      <c r="P542" t="s">
        <v>2210</v>
      </c>
      <c r="Q542" t="s">
        <v>56</v>
      </c>
      <c r="R542" t="s">
        <v>42</v>
      </c>
      <c r="T542" t="s">
        <v>34</v>
      </c>
      <c r="U542" t="s">
        <v>57</v>
      </c>
      <c r="W542" t="s">
        <v>2211</v>
      </c>
      <c r="X542" s="1">
        <v>45781</v>
      </c>
      <c r="Y542">
        <v>10851.24</v>
      </c>
    </row>
    <row r="543" spans="1:25" x14ac:dyDescent="0.25">
      <c r="A543" t="s">
        <v>2212</v>
      </c>
      <c r="B543" t="s">
        <v>2213</v>
      </c>
      <c r="C543" s="1">
        <v>45630</v>
      </c>
      <c r="D543" s="2">
        <v>0.80982638888888892</v>
      </c>
      <c r="E543">
        <v>7</v>
      </c>
      <c r="F543">
        <v>61644.71</v>
      </c>
      <c r="G543">
        <v>8706.56</v>
      </c>
      <c r="H543" t="s">
        <v>27</v>
      </c>
      <c r="I543" s="1">
        <v>45781</v>
      </c>
      <c r="J543" s="2">
        <v>0.79109953703703706</v>
      </c>
      <c r="K543" t="s">
        <v>30</v>
      </c>
      <c r="L543" t="s">
        <v>54</v>
      </c>
      <c r="M543" t="s">
        <v>28</v>
      </c>
      <c r="N543" t="s">
        <v>28</v>
      </c>
      <c r="O543" t="s">
        <v>28</v>
      </c>
      <c r="P543" t="s">
        <v>2214</v>
      </c>
      <c r="Q543" t="s">
        <v>41</v>
      </c>
      <c r="R543" t="s">
        <v>42</v>
      </c>
      <c r="T543" t="s">
        <v>62</v>
      </c>
      <c r="U543" t="s">
        <v>57</v>
      </c>
      <c r="W543" t="s">
        <v>2215</v>
      </c>
      <c r="X543" s="1">
        <v>45781</v>
      </c>
      <c r="Y543">
        <v>5621.08</v>
      </c>
    </row>
    <row r="544" spans="1:25" x14ac:dyDescent="0.25">
      <c r="A544" t="s">
        <v>2216</v>
      </c>
      <c r="B544" t="s">
        <v>2217</v>
      </c>
      <c r="C544" s="1">
        <v>45711</v>
      </c>
      <c r="D544" s="2">
        <v>8.4652777777777771E-2</v>
      </c>
      <c r="E544">
        <v>3</v>
      </c>
      <c r="F544">
        <v>77599.98</v>
      </c>
      <c r="G544">
        <v>1816.66</v>
      </c>
      <c r="H544" t="s">
        <v>27</v>
      </c>
      <c r="I544" s="1">
        <v>45781</v>
      </c>
      <c r="J544" s="2">
        <v>0.75607638888888884</v>
      </c>
      <c r="K544" t="s">
        <v>28</v>
      </c>
      <c r="L544" t="s">
        <v>54</v>
      </c>
      <c r="M544" t="s">
        <v>30</v>
      </c>
      <c r="N544" t="s">
        <v>28</v>
      </c>
      <c r="O544" t="s">
        <v>30</v>
      </c>
      <c r="P544" t="s">
        <v>2218</v>
      </c>
      <c r="Q544" t="s">
        <v>41</v>
      </c>
      <c r="R544" t="s">
        <v>57</v>
      </c>
      <c r="T544" t="s">
        <v>49</v>
      </c>
      <c r="U544" t="s">
        <v>57</v>
      </c>
      <c r="W544" t="s">
        <v>2219</v>
      </c>
      <c r="X544" s="1">
        <v>45781</v>
      </c>
      <c r="Y544">
        <v>10088.209999999999</v>
      </c>
    </row>
    <row r="545" spans="1:25" x14ac:dyDescent="0.25">
      <c r="A545" t="s">
        <v>2220</v>
      </c>
      <c r="B545" t="s">
        <v>2221</v>
      </c>
      <c r="C545" s="1">
        <v>45728</v>
      </c>
      <c r="D545" s="2">
        <v>0.50709490740740737</v>
      </c>
      <c r="E545">
        <v>1</v>
      </c>
      <c r="F545">
        <v>16164.83</v>
      </c>
      <c r="G545">
        <v>6646.57</v>
      </c>
      <c r="H545" t="s">
        <v>49</v>
      </c>
      <c r="I545" s="1">
        <v>45781</v>
      </c>
      <c r="J545" s="2">
        <v>0.56420138888888893</v>
      </c>
      <c r="K545" t="s">
        <v>30</v>
      </c>
      <c r="L545" t="s">
        <v>54</v>
      </c>
      <c r="M545" t="s">
        <v>30</v>
      </c>
      <c r="N545" t="s">
        <v>28</v>
      </c>
      <c r="O545" t="s">
        <v>30</v>
      </c>
      <c r="P545" t="s">
        <v>2222</v>
      </c>
      <c r="Q545" t="s">
        <v>56</v>
      </c>
      <c r="R545" t="s">
        <v>57</v>
      </c>
      <c r="T545" t="s">
        <v>49</v>
      </c>
      <c r="U545" t="s">
        <v>77</v>
      </c>
      <c r="W545" t="s">
        <v>2223</v>
      </c>
      <c r="X545" s="1">
        <v>45781</v>
      </c>
      <c r="Y545">
        <v>4123.8599999999997</v>
      </c>
    </row>
    <row r="546" spans="1:25" x14ac:dyDescent="0.25">
      <c r="A546" t="s">
        <v>2224</v>
      </c>
      <c r="B546" t="s">
        <v>2225</v>
      </c>
      <c r="C546" s="1">
        <v>45531</v>
      </c>
      <c r="D546" s="2">
        <v>2.7037037037037037E-2</v>
      </c>
      <c r="E546">
        <v>7</v>
      </c>
      <c r="F546">
        <v>8873.7999999999993</v>
      </c>
      <c r="G546">
        <v>5075.93</v>
      </c>
      <c r="H546" t="s">
        <v>49</v>
      </c>
      <c r="I546" s="1">
        <v>45781</v>
      </c>
      <c r="J546" s="2">
        <v>0.40866898148148151</v>
      </c>
      <c r="K546" t="s">
        <v>30</v>
      </c>
      <c r="L546" t="s">
        <v>54</v>
      </c>
      <c r="M546" t="s">
        <v>28</v>
      </c>
      <c r="N546" t="s">
        <v>30</v>
      </c>
      <c r="O546" t="s">
        <v>30</v>
      </c>
      <c r="P546" t="s">
        <v>2226</v>
      </c>
      <c r="Q546" t="s">
        <v>56</v>
      </c>
      <c r="R546" t="s">
        <v>57</v>
      </c>
      <c r="T546" t="s">
        <v>68</v>
      </c>
      <c r="U546" t="s">
        <v>77</v>
      </c>
      <c r="W546" t="s">
        <v>2227</v>
      </c>
      <c r="X546" s="1">
        <v>45781</v>
      </c>
      <c r="Y546">
        <v>5401.16</v>
      </c>
    </row>
    <row r="547" spans="1:25" x14ac:dyDescent="0.25">
      <c r="A547" t="s">
        <v>2228</v>
      </c>
      <c r="B547" t="s">
        <v>2229</v>
      </c>
      <c r="C547" s="1">
        <v>45479</v>
      </c>
      <c r="D547" s="2">
        <v>0.73221064814814818</v>
      </c>
      <c r="E547">
        <v>3</v>
      </c>
      <c r="F547">
        <v>22575.98</v>
      </c>
      <c r="G547">
        <v>3000.22</v>
      </c>
      <c r="H547" t="s">
        <v>27</v>
      </c>
      <c r="I547" s="1">
        <v>45781</v>
      </c>
      <c r="J547" s="2">
        <v>0.25604166666666667</v>
      </c>
      <c r="K547" t="s">
        <v>28</v>
      </c>
      <c r="L547" t="s">
        <v>29</v>
      </c>
      <c r="M547" t="s">
        <v>28</v>
      </c>
      <c r="N547" t="s">
        <v>30</v>
      </c>
      <c r="O547" t="s">
        <v>28</v>
      </c>
      <c r="P547" t="s">
        <v>2230</v>
      </c>
      <c r="Q547" t="s">
        <v>56</v>
      </c>
      <c r="R547" t="s">
        <v>57</v>
      </c>
      <c r="T547" t="s">
        <v>34</v>
      </c>
      <c r="U547" t="s">
        <v>50</v>
      </c>
      <c r="W547" t="s">
        <v>2231</v>
      </c>
      <c r="X547" s="1">
        <v>45781</v>
      </c>
      <c r="Y547">
        <v>10532.21</v>
      </c>
    </row>
    <row r="548" spans="1:25" x14ac:dyDescent="0.25">
      <c r="A548" t="s">
        <v>2232</v>
      </c>
      <c r="B548" t="s">
        <v>2233</v>
      </c>
      <c r="C548" s="1">
        <v>45732</v>
      </c>
      <c r="D548" s="2">
        <v>0.84057870370370369</v>
      </c>
      <c r="E548">
        <v>2</v>
      </c>
      <c r="F548">
        <v>81999.92</v>
      </c>
      <c r="G548">
        <v>9167.92</v>
      </c>
      <c r="H548" t="s">
        <v>27</v>
      </c>
      <c r="I548" s="1">
        <v>45781</v>
      </c>
      <c r="J548" s="2">
        <v>0.51440972222222225</v>
      </c>
      <c r="K548" t="s">
        <v>28</v>
      </c>
      <c r="L548" t="s">
        <v>54</v>
      </c>
      <c r="M548" t="s">
        <v>28</v>
      </c>
      <c r="N548" t="s">
        <v>28</v>
      </c>
      <c r="O548" t="s">
        <v>30</v>
      </c>
      <c r="P548" t="s">
        <v>2234</v>
      </c>
      <c r="Q548" t="s">
        <v>32</v>
      </c>
      <c r="R548" t="s">
        <v>57</v>
      </c>
      <c r="T548" t="s">
        <v>62</v>
      </c>
      <c r="U548" t="s">
        <v>57</v>
      </c>
      <c r="W548" t="s">
        <v>2235</v>
      </c>
      <c r="X548" s="1">
        <v>45781</v>
      </c>
      <c r="Y548">
        <v>124.53</v>
      </c>
    </row>
    <row r="549" spans="1:25" x14ac:dyDescent="0.25">
      <c r="A549" t="s">
        <v>2236</v>
      </c>
      <c r="B549" t="s">
        <v>2237</v>
      </c>
      <c r="C549" s="1">
        <v>45749</v>
      </c>
      <c r="D549" s="2">
        <v>4.130787037037037E-2</v>
      </c>
      <c r="E549">
        <v>5</v>
      </c>
      <c r="F549">
        <v>28675.93</v>
      </c>
      <c r="G549">
        <v>993.64</v>
      </c>
      <c r="H549" t="s">
        <v>27</v>
      </c>
      <c r="I549" s="1">
        <v>45781</v>
      </c>
      <c r="J549" s="2">
        <v>4.2291666666666665E-2</v>
      </c>
      <c r="K549" t="s">
        <v>30</v>
      </c>
      <c r="L549" t="s">
        <v>29</v>
      </c>
      <c r="M549" t="s">
        <v>28</v>
      </c>
      <c r="N549" t="s">
        <v>30</v>
      </c>
      <c r="O549" t="s">
        <v>30</v>
      </c>
      <c r="P549" t="s">
        <v>2238</v>
      </c>
      <c r="Q549" t="s">
        <v>47</v>
      </c>
      <c r="R549" t="s">
        <v>33</v>
      </c>
      <c r="T549" t="s">
        <v>90</v>
      </c>
      <c r="U549" t="s">
        <v>35</v>
      </c>
      <c r="W549" t="s">
        <v>2239</v>
      </c>
      <c r="X549" s="1">
        <v>45781</v>
      </c>
      <c r="Y549">
        <v>2991.59</v>
      </c>
    </row>
    <row r="550" spans="1:25" x14ac:dyDescent="0.25">
      <c r="A550" t="s">
        <v>2240</v>
      </c>
      <c r="B550" t="s">
        <v>2241</v>
      </c>
      <c r="C550" s="1">
        <v>45725</v>
      </c>
      <c r="D550" s="2">
        <v>0.14678240740740742</v>
      </c>
      <c r="E550">
        <v>9</v>
      </c>
      <c r="F550">
        <v>62413.85</v>
      </c>
      <c r="G550">
        <v>2498.7399999999998</v>
      </c>
      <c r="H550" t="s">
        <v>49</v>
      </c>
      <c r="I550" s="1">
        <v>45781</v>
      </c>
      <c r="J550" s="2">
        <v>3.5439814814814813E-2</v>
      </c>
      <c r="K550" t="s">
        <v>28</v>
      </c>
      <c r="L550" t="s">
        <v>54</v>
      </c>
      <c r="M550" t="s">
        <v>30</v>
      </c>
      <c r="N550" t="s">
        <v>30</v>
      </c>
      <c r="O550" t="s">
        <v>30</v>
      </c>
      <c r="P550" t="s">
        <v>2242</v>
      </c>
      <c r="Q550" t="s">
        <v>41</v>
      </c>
      <c r="R550" t="s">
        <v>33</v>
      </c>
      <c r="T550" t="s">
        <v>90</v>
      </c>
      <c r="U550" t="s">
        <v>35</v>
      </c>
      <c r="W550" t="s">
        <v>2243</v>
      </c>
      <c r="X550" s="1">
        <v>45781</v>
      </c>
      <c r="Y550">
        <v>12335.57</v>
      </c>
    </row>
    <row r="551" spans="1:25" x14ac:dyDescent="0.25">
      <c r="A551" t="s">
        <v>2244</v>
      </c>
      <c r="B551" t="s">
        <v>2245</v>
      </c>
      <c r="C551" s="1">
        <v>45423</v>
      </c>
      <c r="D551" s="2">
        <v>6.8819444444444447E-2</v>
      </c>
      <c r="E551">
        <v>5</v>
      </c>
      <c r="F551">
        <v>30658.03</v>
      </c>
      <c r="G551">
        <v>6056.18</v>
      </c>
      <c r="H551" t="s">
        <v>27</v>
      </c>
      <c r="I551" s="1">
        <v>45781</v>
      </c>
      <c r="J551" s="2">
        <v>0.783599537037037</v>
      </c>
      <c r="K551" t="s">
        <v>30</v>
      </c>
      <c r="L551" t="s">
        <v>29</v>
      </c>
      <c r="M551" t="s">
        <v>28</v>
      </c>
      <c r="N551" t="s">
        <v>30</v>
      </c>
      <c r="O551" t="s">
        <v>30</v>
      </c>
      <c r="P551" t="s">
        <v>2246</v>
      </c>
      <c r="Q551" t="s">
        <v>56</v>
      </c>
      <c r="R551" t="s">
        <v>33</v>
      </c>
      <c r="T551" t="s">
        <v>68</v>
      </c>
      <c r="U551" t="s">
        <v>50</v>
      </c>
      <c r="W551" t="s">
        <v>2247</v>
      </c>
      <c r="X551" s="1">
        <v>45781</v>
      </c>
      <c r="Y551">
        <v>14913.99</v>
      </c>
    </row>
    <row r="552" spans="1:25" x14ac:dyDescent="0.25">
      <c r="A552" t="s">
        <v>2248</v>
      </c>
      <c r="B552" t="s">
        <v>2249</v>
      </c>
      <c r="C552" s="1">
        <v>45430</v>
      </c>
      <c r="D552" s="2">
        <v>0.60084490740740737</v>
      </c>
      <c r="E552">
        <v>1</v>
      </c>
      <c r="F552">
        <v>86322.65</v>
      </c>
      <c r="G552">
        <v>6663.7</v>
      </c>
      <c r="H552" t="s">
        <v>39</v>
      </c>
      <c r="I552" s="1">
        <v>45781</v>
      </c>
      <c r="J552" s="2">
        <v>0.58130787037037035</v>
      </c>
      <c r="K552" t="s">
        <v>28</v>
      </c>
      <c r="L552" t="s">
        <v>54</v>
      </c>
      <c r="M552" t="s">
        <v>28</v>
      </c>
      <c r="N552" t="s">
        <v>28</v>
      </c>
      <c r="O552" t="s">
        <v>28</v>
      </c>
      <c r="P552" t="s">
        <v>2250</v>
      </c>
      <c r="Q552" t="s">
        <v>56</v>
      </c>
      <c r="R552" t="s">
        <v>42</v>
      </c>
      <c r="T552" t="s">
        <v>62</v>
      </c>
      <c r="U552" t="s">
        <v>35</v>
      </c>
      <c r="W552" t="s">
        <v>2251</v>
      </c>
      <c r="X552" s="1">
        <v>45781</v>
      </c>
      <c r="Y552">
        <v>18644.82</v>
      </c>
    </row>
    <row r="553" spans="1:25" x14ac:dyDescent="0.25">
      <c r="A553" t="s">
        <v>2252</v>
      </c>
      <c r="B553" t="s">
        <v>2253</v>
      </c>
      <c r="C553" s="1">
        <v>45663</v>
      </c>
      <c r="D553" s="2">
        <v>0.90664351851851854</v>
      </c>
      <c r="E553">
        <v>10</v>
      </c>
      <c r="F553">
        <v>21478.99</v>
      </c>
      <c r="G553">
        <v>8644.2199999999993</v>
      </c>
      <c r="H553" t="s">
        <v>27</v>
      </c>
      <c r="I553" s="1">
        <v>45781</v>
      </c>
      <c r="J553" s="2">
        <v>0.67005787037037035</v>
      </c>
      <c r="K553" t="s">
        <v>28</v>
      </c>
      <c r="L553" t="s">
        <v>54</v>
      </c>
      <c r="M553" t="s">
        <v>30</v>
      </c>
      <c r="N553" t="s">
        <v>28</v>
      </c>
      <c r="O553" t="s">
        <v>28</v>
      </c>
      <c r="P553" t="s">
        <v>2254</v>
      </c>
      <c r="Q553" t="s">
        <v>41</v>
      </c>
      <c r="R553" t="s">
        <v>48</v>
      </c>
      <c r="T553" t="s">
        <v>90</v>
      </c>
      <c r="U553" t="s">
        <v>35</v>
      </c>
      <c r="W553" t="s">
        <v>2255</v>
      </c>
      <c r="X553" s="1">
        <v>45781</v>
      </c>
      <c r="Y553">
        <v>4695.8599999999997</v>
      </c>
    </row>
    <row r="554" spans="1:25" x14ac:dyDescent="0.25">
      <c r="A554" t="s">
        <v>2256</v>
      </c>
      <c r="B554" t="s">
        <v>2257</v>
      </c>
      <c r="C554" s="1">
        <v>45605</v>
      </c>
      <c r="D554" s="2">
        <v>0.94278935185185186</v>
      </c>
      <c r="E554">
        <v>6</v>
      </c>
      <c r="F554">
        <v>20233.71</v>
      </c>
      <c r="G554">
        <v>6185.91</v>
      </c>
      <c r="H554" t="s">
        <v>39</v>
      </c>
      <c r="I554" s="1">
        <v>45781</v>
      </c>
      <c r="J554" s="2">
        <v>0.25166666666666665</v>
      </c>
      <c r="K554" t="s">
        <v>30</v>
      </c>
      <c r="L554" t="s">
        <v>29</v>
      </c>
      <c r="M554" t="s">
        <v>28</v>
      </c>
      <c r="N554" t="s">
        <v>30</v>
      </c>
      <c r="O554" t="s">
        <v>30</v>
      </c>
      <c r="P554" t="s">
        <v>2258</v>
      </c>
      <c r="Q554" t="s">
        <v>56</v>
      </c>
      <c r="R554" t="s">
        <v>33</v>
      </c>
      <c r="T554" t="s">
        <v>62</v>
      </c>
      <c r="U554" t="s">
        <v>50</v>
      </c>
      <c r="W554" t="s">
        <v>2259</v>
      </c>
      <c r="X554" s="1">
        <v>45781</v>
      </c>
      <c r="Y554">
        <v>6381.74</v>
      </c>
    </row>
    <row r="555" spans="1:25" x14ac:dyDescent="0.25">
      <c r="A555" t="s">
        <v>2260</v>
      </c>
      <c r="B555" t="s">
        <v>2261</v>
      </c>
      <c r="C555" s="1">
        <v>45675</v>
      </c>
      <c r="D555" s="2">
        <v>0.80896990740740737</v>
      </c>
      <c r="E555">
        <v>10</v>
      </c>
      <c r="F555">
        <v>57624.63</v>
      </c>
      <c r="G555">
        <v>4591.53</v>
      </c>
      <c r="H555" t="s">
        <v>27</v>
      </c>
      <c r="I555" s="1">
        <v>45781</v>
      </c>
      <c r="J555" s="2">
        <v>0.73928240740740736</v>
      </c>
      <c r="K555" t="s">
        <v>28</v>
      </c>
      <c r="L555" t="s">
        <v>54</v>
      </c>
      <c r="M555" t="s">
        <v>30</v>
      </c>
      <c r="N555" t="s">
        <v>30</v>
      </c>
      <c r="O555" t="s">
        <v>30</v>
      </c>
      <c r="P555" t="s">
        <v>2262</v>
      </c>
      <c r="Q555" t="s">
        <v>56</v>
      </c>
      <c r="R555" t="s">
        <v>33</v>
      </c>
      <c r="T555" t="s">
        <v>62</v>
      </c>
      <c r="U555" t="s">
        <v>57</v>
      </c>
      <c r="W555" t="s">
        <v>2263</v>
      </c>
      <c r="X555" s="1">
        <v>45781</v>
      </c>
      <c r="Y555">
        <v>4156.67</v>
      </c>
    </row>
    <row r="556" spans="1:25" x14ac:dyDescent="0.25">
      <c r="A556" t="s">
        <v>2264</v>
      </c>
      <c r="B556" t="s">
        <v>2265</v>
      </c>
      <c r="C556" s="1">
        <v>45664</v>
      </c>
      <c r="D556" s="2">
        <v>0.97729166666666667</v>
      </c>
      <c r="E556">
        <v>5</v>
      </c>
      <c r="F556">
        <v>71775.570000000007</v>
      </c>
      <c r="G556">
        <v>656.68</v>
      </c>
      <c r="H556" t="s">
        <v>66</v>
      </c>
      <c r="I556" s="1">
        <v>45781</v>
      </c>
      <c r="J556" s="2">
        <v>0.67482638888888891</v>
      </c>
      <c r="K556" t="s">
        <v>28</v>
      </c>
      <c r="L556" t="s">
        <v>29</v>
      </c>
      <c r="M556" t="s">
        <v>28</v>
      </c>
      <c r="N556" t="s">
        <v>30</v>
      </c>
      <c r="O556" t="s">
        <v>30</v>
      </c>
      <c r="P556" t="s">
        <v>2266</v>
      </c>
      <c r="Q556" t="s">
        <v>41</v>
      </c>
      <c r="R556" t="s">
        <v>42</v>
      </c>
      <c r="T556" t="s">
        <v>49</v>
      </c>
      <c r="U556" t="s">
        <v>50</v>
      </c>
      <c r="W556" t="s">
        <v>2267</v>
      </c>
      <c r="X556" s="1">
        <v>45781</v>
      </c>
      <c r="Y556">
        <v>5446.75</v>
      </c>
    </row>
    <row r="557" spans="1:25" x14ac:dyDescent="0.25">
      <c r="A557" t="s">
        <v>2268</v>
      </c>
      <c r="B557" t="s">
        <v>2269</v>
      </c>
      <c r="C557" s="1">
        <v>45474</v>
      </c>
      <c r="D557" s="2">
        <v>0.71722222222222221</v>
      </c>
      <c r="E557">
        <v>3</v>
      </c>
      <c r="F557">
        <v>96514.8</v>
      </c>
      <c r="G557">
        <v>3870.42</v>
      </c>
      <c r="H557" t="s">
        <v>66</v>
      </c>
      <c r="I557" s="1">
        <v>45781</v>
      </c>
      <c r="J557" s="2">
        <v>9.0810185185185188E-2</v>
      </c>
      <c r="K557" t="s">
        <v>30</v>
      </c>
      <c r="L557" t="s">
        <v>54</v>
      </c>
      <c r="M557" t="s">
        <v>30</v>
      </c>
      <c r="N557" t="s">
        <v>28</v>
      </c>
      <c r="O557" t="s">
        <v>28</v>
      </c>
      <c r="P557" t="s">
        <v>2270</v>
      </c>
      <c r="Q557" t="s">
        <v>41</v>
      </c>
      <c r="R557" t="s">
        <v>42</v>
      </c>
      <c r="T557" t="s">
        <v>68</v>
      </c>
      <c r="U557" t="s">
        <v>57</v>
      </c>
      <c r="W557" t="s">
        <v>2271</v>
      </c>
      <c r="X557" s="1">
        <v>45781</v>
      </c>
      <c r="Y557">
        <v>7149.29</v>
      </c>
    </row>
    <row r="558" spans="1:25" x14ac:dyDescent="0.25">
      <c r="A558" t="s">
        <v>2272</v>
      </c>
      <c r="B558" t="s">
        <v>2273</v>
      </c>
      <c r="C558" s="1">
        <v>45511</v>
      </c>
      <c r="D558" s="2">
        <v>0.25680555555555556</v>
      </c>
      <c r="E558">
        <v>2</v>
      </c>
      <c r="F558">
        <v>23750.53</v>
      </c>
      <c r="G558">
        <v>3623.96</v>
      </c>
      <c r="H558" t="s">
        <v>49</v>
      </c>
      <c r="I558" s="1">
        <v>45781</v>
      </c>
      <c r="J558" s="2">
        <v>0.97430555555555554</v>
      </c>
      <c r="K558" t="s">
        <v>28</v>
      </c>
      <c r="L558" t="s">
        <v>54</v>
      </c>
      <c r="M558" t="s">
        <v>28</v>
      </c>
      <c r="N558" t="s">
        <v>30</v>
      </c>
      <c r="O558" t="s">
        <v>30</v>
      </c>
      <c r="P558" t="s">
        <v>2274</v>
      </c>
      <c r="Q558" t="s">
        <v>56</v>
      </c>
      <c r="R558" t="s">
        <v>42</v>
      </c>
      <c r="T558" t="s">
        <v>90</v>
      </c>
      <c r="U558" t="s">
        <v>57</v>
      </c>
      <c r="W558" t="s">
        <v>2275</v>
      </c>
      <c r="X558" s="1">
        <v>45781</v>
      </c>
      <c r="Y558">
        <v>2800.26</v>
      </c>
    </row>
    <row r="559" spans="1:25" x14ac:dyDescent="0.25">
      <c r="A559" t="s">
        <v>2276</v>
      </c>
      <c r="B559" t="s">
        <v>2277</v>
      </c>
      <c r="C559" s="1">
        <v>45542</v>
      </c>
      <c r="D559" s="2">
        <v>0.86361111111111111</v>
      </c>
      <c r="E559">
        <v>9</v>
      </c>
      <c r="F559">
        <v>69381.679999999993</v>
      </c>
      <c r="G559">
        <v>2967.92</v>
      </c>
      <c r="H559" t="s">
        <v>27</v>
      </c>
      <c r="I559" s="1">
        <v>45781</v>
      </c>
      <c r="J559" s="2">
        <v>0.1024537037037037</v>
      </c>
      <c r="K559" t="s">
        <v>28</v>
      </c>
      <c r="L559" t="s">
        <v>29</v>
      </c>
      <c r="M559" t="s">
        <v>28</v>
      </c>
      <c r="N559" t="s">
        <v>30</v>
      </c>
      <c r="O559" t="s">
        <v>30</v>
      </c>
      <c r="P559" t="s">
        <v>2278</v>
      </c>
      <c r="Q559" t="s">
        <v>41</v>
      </c>
      <c r="R559" t="s">
        <v>42</v>
      </c>
      <c r="T559" t="s">
        <v>68</v>
      </c>
      <c r="U559" t="s">
        <v>35</v>
      </c>
      <c r="W559" t="s">
        <v>2279</v>
      </c>
      <c r="X559" s="1">
        <v>45781</v>
      </c>
      <c r="Y559">
        <v>1215.71</v>
      </c>
    </row>
    <row r="560" spans="1:25" x14ac:dyDescent="0.25">
      <c r="A560" t="s">
        <v>2280</v>
      </c>
      <c r="B560" t="s">
        <v>2281</v>
      </c>
      <c r="C560" s="1">
        <v>45657</v>
      </c>
      <c r="D560" s="2">
        <v>0.570775462962963</v>
      </c>
      <c r="E560">
        <v>6</v>
      </c>
      <c r="F560">
        <v>18695.78</v>
      </c>
      <c r="G560">
        <v>4038.08</v>
      </c>
      <c r="H560" t="s">
        <v>39</v>
      </c>
      <c r="I560" s="1">
        <v>45781</v>
      </c>
      <c r="J560" s="2">
        <v>0.8021180555555556</v>
      </c>
      <c r="K560" t="s">
        <v>28</v>
      </c>
      <c r="L560" t="s">
        <v>29</v>
      </c>
      <c r="M560" t="s">
        <v>28</v>
      </c>
      <c r="N560" t="s">
        <v>30</v>
      </c>
      <c r="O560" t="s">
        <v>30</v>
      </c>
      <c r="P560" t="s">
        <v>2282</v>
      </c>
      <c r="Q560" t="s">
        <v>41</v>
      </c>
      <c r="R560" t="s">
        <v>48</v>
      </c>
      <c r="T560" t="s">
        <v>68</v>
      </c>
      <c r="U560" t="s">
        <v>57</v>
      </c>
      <c r="W560" t="s">
        <v>2283</v>
      </c>
      <c r="X560" s="1">
        <v>45781</v>
      </c>
      <c r="Y560">
        <v>235.57</v>
      </c>
    </row>
    <row r="561" spans="1:25" x14ac:dyDescent="0.25">
      <c r="A561" t="s">
        <v>2284</v>
      </c>
      <c r="B561" t="s">
        <v>2285</v>
      </c>
      <c r="C561" s="1">
        <v>45618</v>
      </c>
      <c r="D561" s="2">
        <v>0.94631944444444449</v>
      </c>
      <c r="E561">
        <v>2</v>
      </c>
      <c r="F561">
        <v>73909.399999999994</v>
      </c>
      <c r="G561">
        <v>7895.46</v>
      </c>
      <c r="H561" t="s">
        <v>39</v>
      </c>
      <c r="I561" s="1">
        <v>45781</v>
      </c>
      <c r="J561" s="2">
        <v>0.21133101851851852</v>
      </c>
      <c r="K561" t="s">
        <v>28</v>
      </c>
      <c r="L561" t="s">
        <v>54</v>
      </c>
      <c r="M561" t="s">
        <v>30</v>
      </c>
      <c r="N561" t="s">
        <v>30</v>
      </c>
      <c r="O561" t="s">
        <v>28</v>
      </c>
      <c r="P561" t="s">
        <v>2286</v>
      </c>
      <c r="Q561" t="s">
        <v>32</v>
      </c>
      <c r="R561" t="s">
        <v>48</v>
      </c>
      <c r="T561" t="s">
        <v>49</v>
      </c>
      <c r="U561" t="s">
        <v>50</v>
      </c>
      <c r="W561" t="s">
        <v>2287</v>
      </c>
      <c r="X561" s="1">
        <v>45781</v>
      </c>
      <c r="Y561">
        <v>17534.18</v>
      </c>
    </row>
    <row r="562" spans="1:25" x14ac:dyDescent="0.25">
      <c r="A562" t="s">
        <v>2288</v>
      </c>
      <c r="B562" t="s">
        <v>2289</v>
      </c>
      <c r="C562" s="1">
        <v>45582</v>
      </c>
      <c r="D562" s="2">
        <v>0.9143634259259259</v>
      </c>
      <c r="E562">
        <v>9</v>
      </c>
      <c r="F562">
        <v>78503.8</v>
      </c>
      <c r="G562">
        <v>5201.63</v>
      </c>
      <c r="H562" t="s">
        <v>27</v>
      </c>
      <c r="I562" s="1">
        <v>45781</v>
      </c>
      <c r="J562" s="2">
        <v>0.44821759259259258</v>
      </c>
      <c r="K562" t="s">
        <v>28</v>
      </c>
      <c r="L562" t="s">
        <v>54</v>
      </c>
      <c r="M562" t="s">
        <v>30</v>
      </c>
      <c r="N562" t="s">
        <v>30</v>
      </c>
      <c r="O562" t="s">
        <v>28</v>
      </c>
      <c r="P562" t="s">
        <v>2290</v>
      </c>
      <c r="Q562" t="s">
        <v>32</v>
      </c>
      <c r="R562" t="s">
        <v>48</v>
      </c>
      <c r="T562" t="s">
        <v>90</v>
      </c>
      <c r="U562" t="s">
        <v>77</v>
      </c>
      <c r="W562" t="s">
        <v>2291</v>
      </c>
      <c r="X562" s="1">
        <v>45781</v>
      </c>
      <c r="Y562">
        <v>3812.62</v>
      </c>
    </row>
    <row r="563" spans="1:25" x14ac:dyDescent="0.25">
      <c r="A563" t="s">
        <v>2292</v>
      </c>
      <c r="B563" t="s">
        <v>2293</v>
      </c>
      <c r="C563" s="1">
        <v>45511</v>
      </c>
      <c r="D563" s="2">
        <v>0.80259259259259264</v>
      </c>
      <c r="E563">
        <v>2</v>
      </c>
      <c r="F563">
        <v>94185.43</v>
      </c>
      <c r="G563">
        <v>8635.5300000000007</v>
      </c>
      <c r="H563" t="s">
        <v>66</v>
      </c>
      <c r="I563" s="1">
        <v>45781</v>
      </c>
      <c r="J563" s="2">
        <v>0.32701388888888888</v>
      </c>
      <c r="K563" t="s">
        <v>30</v>
      </c>
      <c r="L563" t="s">
        <v>54</v>
      </c>
      <c r="M563" t="s">
        <v>30</v>
      </c>
      <c r="N563" t="s">
        <v>30</v>
      </c>
      <c r="O563" t="s">
        <v>30</v>
      </c>
      <c r="P563" t="s">
        <v>2294</v>
      </c>
      <c r="Q563" t="s">
        <v>41</v>
      </c>
      <c r="R563" t="s">
        <v>42</v>
      </c>
      <c r="T563" t="s">
        <v>34</v>
      </c>
      <c r="U563" t="s">
        <v>35</v>
      </c>
      <c r="W563" t="s">
        <v>2295</v>
      </c>
      <c r="X563" s="1">
        <v>45781</v>
      </c>
      <c r="Y563">
        <v>11608.73</v>
      </c>
    </row>
    <row r="564" spans="1:25" x14ac:dyDescent="0.25">
      <c r="A564" t="s">
        <v>2296</v>
      </c>
      <c r="B564" t="s">
        <v>2297</v>
      </c>
      <c r="C564" s="1">
        <v>45694</v>
      </c>
      <c r="D564" s="2">
        <v>0.48303240740740738</v>
      </c>
      <c r="E564">
        <v>5</v>
      </c>
      <c r="F564">
        <v>97901.33</v>
      </c>
      <c r="G564">
        <v>7404.23</v>
      </c>
      <c r="H564" t="s">
        <v>39</v>
      </c>
      <c r="I564" s="1">
        <v>45781</v>
      </c>
      <c r="J564" s="2">
        <v>0.82075231481481481</v>
      </c>
      <c r="K564" t="s">
        <v>28</v>
      </c>
      <c r="L564" t="s">
        <v>54</v>
      </c>
      <c r="M564" t="s">
        <v>30</v>
      </c>
      <c r="N564" t="s">
        <v>28</v>
      </c>
      <c r="O564" t="s">
        <v>28</v>
      </c>
      <c r="P564" t="s">
        <v>2298</v>
      </c>
      <c r="Q564" t="s">
        <v>32</v>
      </c>
      <c r="R564" t="s">
        <v>48</v>
      </c>
      <c r="T564" t="s">
        <v>68</v>
      </c>
      <c r="U564" t="s">
        <v>50</v>
      </c>
      <c r="W564" t="s">
        <v>2299</v>
      </c>
      <c r="X564" s="1">
        <v>45781</v>
      </c>
      <c r="Y564">
        <v>6463.52</v>
      </c>
    </row>
    <row r="565" spans="1:25" x14ac:dyDescent="0.25">
      <c r="A565" t="s">
        <v>2300</v>
      </c>
      <c r="B565" t="s">
        <v>2301</v>
      </c>
      <c r="C565" s="1">
        <v>45625</v>
      </c>
      <c r="D565" s="2">
        <v>0.32336805555555553</v>
      </c>
      <c r="E565">
        <v>6</v>
      </c>
      <c r="F565">
        <v>69207.05</v>
      </c>
      <c r="G565">
        <v>6442.07</v>
      </c>
      <c r="H565" t="s">
        <v>39</v>
      </c>
      <c r="I565" s="1">
        <v>45781</v>
      </c>
      <c r="J565" s="2">
        <v>0.41356481481481483</v>
      </c>
      <c r="K565" t="s">
        <v>28</v>
      </c>
      <c r="L565" t="s">
        <v>29</v>
      </c>
      <c r="M565" t="s">
        <v>28</v>
      </c>
      <c r="N565" t="s">
        <v>30</v>
      </c>
      <c r="O565" t="s">
        <v>28</v>
      </c>
      <c r="P565" t="s">
        <v>2302</v>
      </c>
      <c r="Q565" t="s">
        <v>41</v>
      </c>
      <c r="R565" t="s">
        <v>57</v>
      </c>
      <c r="T565" t="s">
        <v>34</v>
      </c>
      <c r="U565" t="s">
        <v>50</v>
      </c>
      <c r="W565" t="s">
        <v>2303</v>
      </c>
      <c r="X565" s="1">
        <v>45781</v>
      </c>
      <c r="Y565">
        <v>15811.35</v>
      </c>
    </row>
    <row r="566" spans="1:25" x14ac:dyDescent="0.25">
      <c r="A566" t="s">
        <v>2304</v>
      </c>
      <c r="B566" t="s">
        <v>2305</v>
      </c>
      <c r="C566" s="1">
        <v>45429</v>
      </c>
      <c r="D566" s="2">
        <v>0.55651620370370369</v>
      </c>
      <c r="E566">
        <v>8</v>
      </c>
      <c r="F566">
        <v>22908.83</v>
      </c>
      <c r="G566">
        <v>2447.41</v>
      </c>
      <c r="H566" t="s">
        <v>66</v>
      </c>
      <c r="I566" s="1">
        <v>45781</v>
      </c>
      <c r="J566" s="2">
        <v>0.76559027777777777</v>
      </c>
      <c r="K566" t="s">
        <v>30</v>
      </c>
      <c r="L566" t="s">
        <v>54</v>
      </c>
      <c r="M566" t="s">
        <v>28</v>
      </c>
      <c r="N566" t="s">
        <v>30</v>
      </c>
      <c r="O566" t="s">
        <v>28</v>
      </c>
      <c r="P566" t="s">
        <v>2306</v>
      </c>
      <c r="Q566" t="s">
        <v>41</v>
      </c>
      <c r="R566" t="s">
        <v>42</v>
      </c>
      <c r="T566" t="s">
        <v>34</v>
      </c>
      <c r="U566" t="s">
        <v>77</v>
      </c>
      <c r="W566" t="s">
        <v>2307</v>
      </c>
      <c r="X566" s="1">
        <v>45781</v>
      </c>
      <c r="Y566">
        <v>13589.63</v>
      </c>
    </row>
    <row r="567" spans="1:25" x14ac:dyDescent="0.25">
      <c r="A567" t="s">
        <v>2308</v>
      </c>
      <c r="B567" t="s">
        <v>2309</v>
      </c>
      <c r="C567" s="1">
        <v>45725</v>
      </c>
      <c r="D567" s="2">
        <v>0.27409722222222221</v>
      </c>
      <c r="E567">
        <v>8</v>
      </c>
      <c r="F567">
        <v>79657.88</v>
      </c>
      <c r="G567">
        <v>4408.0600000000004</v>
      </c>
      <c r="H567" t="s">
        <v>39</v>
      </c>
      <c r="I567" s="1">
        <v>45781</v>
      </c>
      <c r="J567" s="2">
        <v>0.10871527777777777</v>
      </c>
      <c r="K567" t="s">
        <v>28</v>
      </c>
      <c r="L567" t="s">
        <v>29</v>
      </c>
      <c r="M567" t="s">
        <v>28</v>
      </c>
      <c r="N567" t="s">
        <v>30</v>
      </c>
      <c r="O567" t="s">
        <v>28</v>
      </c>
      <c r="P567" t="s">
        <v>2310</v>
      </c>
      <c r="Q567" t="s">
        <v>41</v>
      </c>
      <c r="R567" t="s">
        <v>42</v>
      </c>
      <c r="T567" t="s">
        <v>49</v>
      </c>
      <c r="U567" t="s">
        <v>77</v>
      </c>
      <c r="W567" t="s">
        <v>2311</v>
      </c>
      <c r="X567" s="1">
        <v>45781</v>
      </c>
      <c r="Y567">
        <v>13718.17</v>
      </c>
    </row>
    <row r="568" spans="1:25" x14ac:dyDescent="0.25">
      <c r="A568" t="s">
        <v>2312</v>
      </c>
      <c r="B568" t="s">
        <v>2313</v>
      </c>
      <c r="C568" s="1">
        <v>45573</v>
      </c>
      <c r="D568" s="2">
        <v>0.2363425925925926</v>
      </c>
      <c r="E568">
        <v>1</v>
      </c>
      <c r="F568">
        <v>39627.25</v>
      </c>
      <c r="G568">
        <v>2943.83</v>
      </c>
      <c r="H568" t="s">
        <v>49</v>
      </c>
      <c r="I568" s="1">
        <v>45781</v>
      </c>
      <c r="J568" s="2">
        <v>0.7170023148148148</v>
      </c>
      <c r="K568" t="s">
        <v>30</v>
      </c>
      <c r="L568" t="s">
        <v>54</v>
      </c>
      <c r="M568" t="s">
        <v>28</v>
      </c>
      <c r="N568" t="s">
        <v>28</v>
      </c>
      <c r="O568" t="s">
        <v>28</v>
      </c>
      <c r="P568" t="s">
        <v>2314</v>
      </c>
      <c r="Q568" t="s">
        <v>32</v>
      </c>
      <c r="R568" t="s">
        <v>42</v>
      </c>
      <c r="T568" t="s">
        <v>68</v>
      </c>
      <c r="U568" t="s">
        <v>50</v>
      </c>
      <c r="W568" t="s">
        <v>2315</v>
      </c>
      <c r="X568" s="1">
        <v>45781</v>
      </c>
      <c r="Y568">
        <v>10303.51</v>
      </c>
    </row>
    <row r="569" spans="1:25" x14ac:dyDescent="0.25">
      <c r="A569" t="s">
        <v>2316</v>
      </c>
      <c r="B569" t="s">
        <v>2317</v>
      </c>
      <c r="C569" s="1">
        <v>45666</v>
      </c>
      <c r="D569" s="2">
        <v>0.77497685185185183</v>
      </c>
      <c r="E569">
        <v>1</v>
      </c>
      <c r="F569">
        <v>69640.759999999995</v>
      </c>
      <c r="G569">
        <v>6748.58</v>
      </c>
      <c r="H569" t="s">
        <v>27</v>
      </c>
      <c r="I569" s="1">
        <v>45781</v>
      </c>
      <c r="J569" s="2">
        <v>0.49604166666666666</v>
      </c>
      <c r="K569" t="s">
        <v>28</v>
      </c>
      <c r="L569" t="s">
        <v>29</v>
      </c>
      <c r="M569" t="s">
        <v>28</v>
      </c>
      <c r="N569" t="s">
        <v>28</v>
      </c>
      <c r="O569" t="s">
        <v>28</v>
      </c>
      <c r="P569" t="s">
        <v>2318</v>
      </c>
      <c r="Q569" t="s">
        <v>47</v>
      </c>
      <c r="R569" t="s">
        <v>42</v>
      </c>
      <c r="T569" t="s">
        <v>90</v>
      </c>
      <c r="U569" t="s">
        <v>77</v>
      </c>
      <c r="W569" t="s">
        <v>2319</v>
      </c>
      <c r="X569" s="1">
        <v>45781</v>
      </c>
      <c r="Y569">
        <v>8322.68</v>
      </c>
    </row>
    <row r="570" spans="1:25" x14ac:dyDescent="0.25">
      <c r="A570" t="s">
        <v>2320</v>
      </c>
      <c r="B570" t="s">
        <v>2321</v>
      </c>
      <c r="C570" s="1">
        <v>45605</v>
      </c>
      <c r="D570" s="2">
        <v>0.83270833333333338</v>
      </c>
      <c r="E570">
        <v>4</v>
      </c>
      <c r="F570">
        <v>68670.34</v>
      </c>
      <c r="G570">
        <v>9961.5499999999993</v>
      </c>
      <c r="H570" t="s">
        <v>39</v>
      </c>
      <c r="I570" s="1">
        <v>45781</v>
      </c>
      <c r="J570" s="2">
        <v>0.47954861111111113</v>
      </c>
      <c r="K570" t="s">
        <v>30</v>
      </c>
      <c r="L570" t="s">
        <v>54</v>
      </c>
      <c r="M570" t="s">
        <v>28</v>
      </c>
      <c r="N570" t="s">
        <v>30</v>
      </c>
      <c r="O570" t="s">
        <v>30</v>
      </c>
      <c r="P570" t="s">
        <v>2322</v>
      </c>
      <c r="Q570" t="s">
        <v>32</v>
      </c>
      <c r="R570" t="s">
        <v>33</v>
      </c>
      <c r="T570" t="s">
        <v>62</v>
      </c>
      <c r="U570" t="s">
        <v>35</v>
      </c>
      <c r="W570" t="s">
        <v>2323</v>
      </c>
      <c r="X570" s="1">
        <v>45781</v>
      </c>
      <c r="Y570">
        <v>19162.37</v>
      </c>
    </row>
    <row r="571" spans="1:25" x14ac:dyDescent="0.25">
      <c r="A571" t="s">
        <v>2324</v>
      </c>
      <c r="B571" t="s">
        <v>2325</v>
      </c>
      <c r="C571" s="1">
        <v>45637</v>
      </c>
      <c r="D571" s="2">
        <v>0.55871527777777774</v>
      </c>
      <c r="E571">
        <v>3</v>
      </c>
      <c r="F571">
        <v>75034.7</v>
      </c>
      <c r="G571">
        <v>0.42</v>
      </c>
      <c r="H571" t="s">
        <v>27</v>
      </c>
      <c r="I571" s="1">
        <v>45781</v>
      </c>
      <c r="J571" s="2">
        <v>0.18324074074074073</v>
      </c>
      <c r="K571" t="s">
        <v>30</v>
      </c>
      <c r="L571" t="s">
        <v>54</v>
      </c>
      <c r="M571" t="s">
        <v>30</v>
      </c>
      <c r="N571" t="s">
        <v>30</v>
      </c>
      <c r="O571" t="s">
        <v>30</v>
      </c>
      <c r="P571" t="s">
        <v>2326</v>
      </c>
      <c r="Q571" t="s">
        <v>47</v>
      </c>
      <c r="R571" t="s">
        <v>48</v>
      </c>
      <c r="T571" t="s">
        <v>90</v>
      </c>
      <c r="U571" t="s">
        <v>57</v>
      </c>
      <c r="W571" t="s">
        <v>2327</v>
      </c>
      <c r="X571" s="1">
        <v>45781</v>
      </c>
      <c r="Y571">
        <v>4299.82</v>
      </c>
    </row>
    <row r="572" spans="1:25" x14ac:dyDescent="0.25">
      <c r="A572" t="s">
        <v>2328</v>
      </c>
      <c r="B572" t="s">
        <v>2329</v>
      </c>
      <c r="C572" s="1">
        <v>45544</v>
      </c>
      <c r="D572" s="2">
        <v>0.84327546296296296</v>
      </c>
      <c r="E572">
        <v>3</v>
      </c>
      <c r="F572">
        <v>27758.47</v>
      </c>
      <c r="G572">
        <v>1602.04</v>
      </c>
      <c r="H572" t="s">
        <v>27</v>
      </c>
      <c r="I572" s="1">
        <v>45781</v>
      </c>
      <c r="J572" s="2">
        <v>0.38460648148148147</v>
      </c>
      <c r="K572" t="s">
        <v>28</v>
      </c>
      <c r="L572" t="s">
        <v>29</v>
      </c>
      <c r="M572" t="s">
        <v>28</v>
      </c>
      <c r="N572" t="s">
        <v>30</v>
      </c>
      <c r="O572" t="s">
        <v>28</v>
      </c>
      <c r="P572" t="s">
        <v>2330</v>
      </c>
      <c r="Q572" t="s">
        <v>56</v>
      </c>
      <c r="R572" t="s">
        <v>33</v>
      </c>
      <c r="T572" t="s">
        <v>49</v>
      </c>
      <c r="U572" t="s">
        <v>50</v>
      </c>
      <c r="W572" t="s">
        <v>2331</v>
      </c>
      <c r="X572" s="1">
        <v>45781</v>
      </c>
      <c r="Y572">
        <v>10451.41</v>
      </c>
    </row>
    <row r="573" spans="1:25" x14ac:dyDescent="0.25">
      <c r="A573" t="s">
        <v>2332</v>
      </c>
      <c r="B573" t="s">
        <v>2333</v>
      </c>
      <c r="C573" s="1">
        <v>45457</v>
      </c>
      <c r="D573" s="2">
        <v>0.72886574074074073</v>
      </c>
      <c r="E573">
        <v>2</v>
      </c>
      <c r="F573">
        <v>83642.8</v>
      </c>
      <c r="G573">
        <v>3509.28</v>
      </c>
      <c r="H573" t="s">
        <v>49</v>
      </c>
      <c r="I573" s="1">
        <v>45781</v>
      </c>
      <c r="J573" s="2">
        <v>0.96136574074074077</v>
      </c>
      <c r="K573" t="s">
        <v>30</v>
      </c>
      <c r="L573" t="s">
        <v>29</v>
      </c>
      <c r="M573" t="s">
        <v>28</v>
      </c>
      <c r="N573" t="s">
        <v>28</v>
      </c>
      <c r="O573" t="s">
        <v>30</v>
      </c>
      <c r="P573" t="s">
        <v>2334</v>
      </c>
      <c r="Q573" t="s">
        <v>47</v>
      </c>
      <c r="R573" t="s">
        <v>48</v>
      </c>
      <c r="T573" t="s">
        <v>68</v>
      </c>
      <c r="U573" t="s">
        <v>57</v>
      </c>
      <c r="W573" t="s">
        <v>2335</v>
      </c>
      <c r="X573" s="1">
        <v>45781</v>
      </c>
      <c r="Y573">
        <v>5162.41</v>
      </c>
    </row>
    <row r="574" spans="1:25" x14ac:dyDescent="0.25">
      <c r="A574" t="s">
        <v>2336</v>
      </c>
      <c r="B574" t="s">
        <v>2337</v>
      </c>
      <c r="C574" s="1">
        <v>45734</v>
      </c>
      <c r="D574" s="2">
        <v>0.76506944444444447</v>
      </c>
      <c r="E574">
        <v>4</v>
      </c>
      <c r="F574">
        <v>33377.089999999997</v>
      </c>
      <c r="G574">
        <v>4189.03</v>
      </c>
      <c r="H574" t="s">
        <v>39</v>
      </c>
      <c r="I574" s="1">
        <v>45781</v>
      </c>
      <c r="J574" s="2">
        <v>0.67714120370370368</v>
      </c>
      <c r="K574" t="s">
        <v>30</v>
      </c>
      <c r="L574" t="s">
        <v>54</v>
      </c>
      <c r="M574" t="s">
        <v>28</v>
      </c>
      <c r="N574" t="s">
        <v>28</v>
      </c>
      <c r="O574" t="s">
        <v>30</v>
      </c>
      <c r="P574" t="s">
        <v>2338</v>
      </c>
      <c r="Q574" t="s">
        <v>32</v>
      </c>
      <c r="R574" t="s">
        <v>33</v>
      </c>
      <c r="T574" t="s">
        <v>68</v>
      </c>
      <c r="U574" t="s">
        <v>50</v>
      </c>
      <c r="W574" t="s">
        <v>2339</v>
      </c>
      <c r="X574" s="1">
        <v>45781</v>
      </c>
      <c r="Y574">
        <v>18862.34</v>
      </c>
    </row>
    <row r="575" spans="1:25" x14ac:dyDescent="0.25">
      <c r="A575" t="s">
        <v>2340</v>
      </c>
      <c r="B575" t="s">
        <v>2341</v>
      </c>
      <c r="C575" s="1">
        <v>45577</v>
      </c>
      <c r="D575" s="2">
        <v>0.98635416666666664</v>
      </c>
      <c r="E575">
        <v>5</v>
      </c>
      <c r="F575">
        <v>80149.22</v>
      </c>
      <c r="G575">
        <v>6154.51</v>
      </c>
      <c r="H575" t="s">
        <v>49</v>
      </c>
      <c r="I575" s="1">
        <v>45781</v>
      </c>
      <c r="J575" s="2">
        <v>0.83931712962962968</v>
      </c>
      <c r="K575" t="s">
        <v>30</v>
      </c>
      <c r="L575" t="s">
        <v>54</v>
      </c>
      <c r="M575" t="s">
        <v>28</v>
      </c>
      <c r="N575" t="s">
        <v>28</v>
      </c>
      <c r="O575" t="s">
        <v>28</v>
      </c>
      <c r="P575" t="s">
        <v>2342</v>
      </c>
      <c r="Q575" t="s">
        <v>47</v>
      </c>
      <c r="R575" t="s">
        <v>48</v>
      </c>
      <c r="T575" t="s">
        <v>90</v>
      </c>
      <c r="U575" t="s">
        <v>35</v>
      </c>
      <c r="W575" t="s">
        <v>2343</v>
      </c>
      <c r="X575" s="1">
        <v>45781</v>
      </c>
      <c r="Y575">
        <v>7479.76</v>
      </c>
    </row>
    <row r="576" spans="1:25" x14ac:dyDescent="0.25">
      <c r="A576" t="s">
        <v>2344</v>
      </c>
      <c r="B576" t="s">
        <v>2345</v>
      </c>
      <c r="C576" s="1">
        <v>45497</v>
      </c>
      <c r="D576" s="2">
        <v>0.20329861111111111</v>
      </c>
      <c r="E576">
        <v>10</v>
      </c>
      <c r="F576">
        <v>1945.04</v>
      </c>
      <c r="G576">
        <v>4956.46</v>
      </c>
      <c r="H576" t="s">
        <v>66</v>
      </c>
      <c r="I576" s="1">
        <v>45781</v>
      </c>
      <c r="J576" s="2">
        <v>1.1099537037037036E-2</v>
      </c>
      <c r="K576" t="s">
        <v>30</v>
      </c>
      <c r="L576" t="s">
        <v>29</v>
      </c>
      <c r="M576" t="s">
        <v>30</v>
      </c>
      <c r="N576" t="s">
        <v>28</v>
      </c>
      <c r="O576" t="s">
        <v>28</v>
      </c>
      <c r="P576" t="s">
        <v>2346</v>
      </c>
      <c r="Q576" t="s">
        <v>41</v>
      </c>
      <c r="R576" t="s">
        <v>33</v>
      </c>
      <c r="T576" t="s">
        <v>62</v>
      </c>
      <c r="U576" t="s">
        <v>35</v>
      </c>
      <c r="W576" t="s">
        <v>2347</v>
      </c>
      <c r="X576" s="1">
        <v>45781</v>
      </c>
      <c r="Y576">
        <v>16656.66</v>
      </c>
    </row>
    <row r="577" spans="1:25" x14ac:dyDescent="0.25">
      <c r="A577" t="s">
        <v>2348</v>
      </c>
      <c r="B577" t="s">
        <v>2349</v>
      </c>
      <c r="C577" s="1">
        <v>45748</v>
      </c>
      <c r="D577" s="2">
        <v>0.51340277777777776</v>
      </c>
      <c r="E577">
        <v>4</v>
      </c>
      <c r="F577">
        <v>87116.32</v>
      </c>
      <c r="G577">
        <v>7283.97</v>
      </c>
      <c r="H577" t="s">
        <v>66</v>
      </c>
      <c r="I577" s="1">
        <v>45781</v>
      </c>
      <c r="J577" s="2">
        <v>0.72290509259259261</v>
      </c>
      <c r="K577" t="s">
        <v>28</v>
      </c>
      <c r="L577" t="s">
        <v>54</v>
      </c>
      <c r="M577" t="s">
        <v>28</v>
      </c>
      <c r="N577" t="s">
        <v>28</v>
      </c>
      <c r="O577" t="s">
        <v>28</v>
      </c>
      <c r="P577" t="s">
        <v>2350</v>
      </c>
      <c r="Q577" t="s">
        <v>32</v>
      </c>
      <c r="R577" t="s">
        <v>57</v>
      </c>
      <c r="T577" t="s">
        <v>90</v>
      </c>
      <c r="U577" t="s">
        <v>50</v>
      </c>
      <c r="W577" t="s">
        <v>2351</v>
      </c>
      <c r="X577" s="1">
        <v>45781</v>
      </c>
      <c r="Y577">
        <v>8294.16</v>
      </c>
    </row>
    <row r="578" spans="1:25" x14ac:dyDescent="0.25">
      <c r="A578" t="s">
        <v>2352</v>
      </c>
      <c r="B578" t="s">
        <v>2353</v>
      </c>
      <c r="C578" s="1">
        <v>45526</v>
      </c>
      <c r="D578" s="2">
        <v>0.11134259259259259</v>
      </c>
      <c r="E578">
        <v>8</v>
      </c>
      <c r="F578">
        <v>41451.69</v>
      </c>
      <c r="G578">
        <v>9149.2800000000007</v>
      </c>
      <c r="H578" t="s">
        <v>39</v>
      </c>
      <c r="I578" s="1">
        <v>45781</v>
      </c>
      <c r="J578" s="2">
        <v>0.17175925925925925</v>
      </c>
      <c r="K578" t="s">
        <v>28</v>
      </c>
      <c r="L578" t="s">
        <v>29</v>
      </c>
      <c r="M578" t="s">
        <v>30</v>
      </c>
      <c r="N578" t="s">
        <v>28</v>
      </c>
      <c r="O578" t="s">
        <v>30</v>
      </c>
      <c r="P578" t="s">
        <v>2354</v>
      </c>
      <c r="Q578" t="s">
        <v>56</v>
      </c>
      <c r="R578" t="s">
        <v>48</v>
      </c>
      <c r="T578" t="s">
        <v>90</v>
      </c>
      <c r="U578" t="s">
        <v>50</v>
      </c>
      <c r="W578" t="s">
        <v>2355</v>
      </c>
      <c r="X578" s="1">
        <v>45781</v>
      </c>
      <c r="Y578">
        <v>17370.29</v>
      </c>
    </row>
    <row r="579" spans="1:25" x14ac:dyDescent="0.25">
      <c r="A579" t="s">
        <v>2356</v>
      </c>
      <c r="B579" t="s">
        <v>2357</v>
      </c>
      <c r="C579" s="1">
        <v>45470</v>
      </c>
      <c r="D579" s="2">
        <v>5.603009259259259E-2</v>
      </c>
      <c r="E579">
        <v>5</v>
      </c>
      <c r="F579">
        <v>34409.230000000003</v>
      </c>
      <c r="G579">
        <v>7812.42</v>
      </c>
      <c r="H579" t="s">
        <v>66</v>
      </c>
      <c r="I579" s="1">
        <v>45781</v>
      </c>
      <c r="J579" s="2">
        <v>0.92459490740740746</v>
      </c>
      <c r="K579" t="s">
        <v>30</v>
      </c>
      <c r="L579" t="s">
        <v>54</v>
      </c>
      <c r="M579" t="s">
        <v>30</v>
      </c>
      <c r="N579" t="s">
        <v>28</v>
      </c>
      <c r="O579" t="s">
        <v>30</v>
      </c>
      <c r="P579" t="s">
        <v>2358</v>
      </c>
      <c r="Q579" t="s">
        <v>47</v>
      </c>
      <c r="R579" t="s">
        <v>42</v>
      </c>
      <c r="T579" t="s">
        <v>90</v>
      </c>
      <c r="U579" t="s">
        <v>35</v>
      </c>
      <c r="W579" t="s">
        <v>2359</v>
      </c>
      <c r="X579" s="1">
        <v>45781</v>
      </c>
      <c r="Y579">
        <v>17418.599999999999</v>
      </c>
    </row>
    <row r="580" spans="1:25" x14ac:dyDescent="0.25">
      <c r="A580" t="s">
        <v>2360</v>
      </c>
      <c r="B580" t="s">
        <v>2361</v>
      </c>
      <c r="C580" s="1">
        <v>45604</v>
      </c>
      <c r="D580" s="2">
        <v>0.20569444444444446</v>
      </c>
      <c r="E580">
        <v>4</v>
      </c>
      <c r="F580">
        <v>68517.25</v>
      </c>
      <c r="G580">
        <v>9479.66</v>
      </c>
      <c r="H580" t="s">
        <v>66</v>
      </c>
      <c r="I580" s="1">
        <v>45781</v>
      </c>
      <c r="J580" s="2">
        <v>3.1342592592592596E-2</v>
      </c>
      <c r="K580" t="s">
        <v>30</v>
      </c>
      <c r="L580" t="s">
        <v>54</v>
      </c>
      <c r="M580" t="s">
        <v>30</v>
      </c>
      <c r="N580" t="s">
        <v>30</v>
      </c>
      <c r="O580" t="s">
        <v>28</v>
      </c>
      <c r="P580" t="s">
        <v>2362</v>
      </c>
      <c r="Q580" t="s">
        <v>41</v>
      </c>
      <c r="R580" t="s">
        <v>57</v>
      </c>
      <c r="T580" t="s">
        <v>68</v>
      </c>
      <c r="U580" t="s">
        <v>57</v>
      </c>
      <c r="W580" t="s">
        <v>2363</v>
      </c>
      <c r="X580" s="1">
        <v>45781</v>
      </c>
      <c r="Y580">
        <v>16504.25</v>
      </c>
    </row>
    <row r="581" spans="1:25" x14ac:dyDescent="0.25">
      <c r="A581" t="s">
        <v>2364</v>
      </c>
      <c r="B581" t="s">
        <v>2365</v>
      </c>
      <c r="C581" s="1">
        <v>45770</v>
      </c>
      <c r="D581" s="2">
        <v>0.10645833333333334</v>
      </c>
      <c r="E581">
        <v>8</v>
      </c>
      <c r="F581">
        <v>92451.15</v>
      </c>
      <c r="G581">
        <v>9863.8799999999992</v>
      </c>
      <c r="H581" t="s">
        <v>66</v>
      </c>
      <c r="I581" s="1">
        <v>45781</v>
      </c>
      <c r="J581" s="2">
        <v>0.90135416666666668</v>
      </c>
      <c r="K581" t="s">
        <v>30</v>
      </c>
      <c r="L581" t="s">
        <v>54</v>
      </c>
      <c r="M581" t="s">
        <v>30</v>
      </c>
      <c r="N581" t="s">
        <v>28</v>
      </c>
      <c r="O581" t="s">
        <v>28</v>
      </c>
      <c r="P581" t="s">
        <v>2366</v>
      </c>
      <c r="Q581" t="s">
        <v>56</v>
      </c>
      <c r="R581" t="s">
        <v>57</v>
      </c>
      <c r="T581" t="s">
        <v>90</v>
      </c>
      <c r="U581" t="s">
        <v>77</v>
      </c>
      <c r="W581" t="s">
        <v>2367</v>
      </c>
      <c r="X581" s="1">
        <v>45781</v>
      </c>
      <c r="Y581">
        <v>11042.4</v>
      </c>
    </row>
    <row r="582" spans="1:25" x14ac:dyDescent="0.25">
      <c r="A582" t="s">
        <v>2368</v>
      </c>
      <c r="B582" t="s">
        <v>2369</v>
      </c>
      <c r="C582" s="1">
        <v>45546</v>
      </c>
      <c r="D582" s="2">
        <v>0.19064814814814815</v>
      </c>
      <c r="E582">
        <v>4</v>
      </c>
      <c r="F582">
        <v>24566.799999999999</v>
      </c>
      <c r="G582">
        <v>382.02</v>
      </c>
      <c r="H582" t="s">
        <v>27</v>
      </c>
      <c r="I582" s="1">
        <v>45781</v>
      </c>
      <c r="J582" s="2">
        <v>0.80636574074074074</v>
      </c>
      <c r="K582" t="s">
        <v>28</v>
      </c>
      <c r="L582" t="s">
        <v>54</v>
      </c>
      <c r="M582" t="s">
        <v>30</v>
      </c>
      <c r="N582" t="s">
        <v>30</v>
      </c>
      <c r="O582" t="s">
        <v>30</v>
      </c>
      <c r="P582" t="s">
        <v>2370</v>
      </c>
      <c r="Q582" t="s">
        <v>47</v>
      </c>
      <c r="R582" t="s">
        <v>57</v>
      </c>
      <c r="T582" t="s">
        <v>90</v>
      </c>
      <c r="U582" t="s">
        <v>35</v>
      </c>
      <c r="W582" t="s">
        <v>2371</v>
      </c>
      <c r="X582" s="1">
        <v>45781</v>
      </c>
      <c r="Y582">
        <v>15135.38</v>
      </c>
    </row>
    <row r="583" spans="1:25" x14ac:dyDescent="0.25">
      <c r="A583" t="s">
        <v>2372</v>
      </c>
      <c r="B583" t="s">
        <v>2373</v>
      </c>
      <c r="C583" s="1">
        <v>45498</v>
      </c>
      <c r="D583" s="2">
        <v>0.73059027777777774</v>
      </c>
      <c r="E583">
        <v>1</v>
      </c>
      <c r="F583">
        <v>69943.95</v>
      </c>
      <c r="G583">
        <v>7325.72</v>
      </c>
      <c r="H583" t="s">
        <v>39</v>
      </c>
      <c r="I583" s="1">
        <v>45781</v>
      </c>
      <c r="J583" s="2">
        <v>0.90790509259259256</v>
      </c>
      <c r="K583" t="s">
        <v>28</v>
      </c>
      <c r="L583" t="s">
        <v>29</v>
      </c>
      <c r="M583" t="s">
        <v>30</v>
      </c>
      <c r="N583" t="s">
        <v>30</v>
      </c>
      <c r="O583" t="s">
        <v>30</v>
      </c>
      <c r="P583" t="s">
        <v>2374</v>
      </c>
      <c r="Q583" t="s">
        <v>32</v>
      </c>
      <c r="R583" t="s">
        <v>33</v>
      </c>
      <c r="T583" t="s">
        <v>34</v>
      </c>
      <c r="U583" t="s">
        <v>57</v>
      </c>
      <c r="W583" t="s">
        <v>2375</v>
      </c>
      <c r="X583" s="1">
        <v>45781</v>
      </c>
      <c r="Y583">
        <v>15020.7</v>
      </c>
    </row>
    <row r="584" spans="1:25" x14ac:dyDescent="0.25">
      <c r="A584" t="s">
        <v>2376</v>
      </c>
      <c r="B584" t="s">
        <v>2377</v>
      </c>
      <c r="C584" s="1">
        <v>45419</v>
      </c>
      <c r="D584" s="2">
        <v>0.45974537037037039</v>
      </c>
      <c r="E584">
        <v>6</v>
      </c>
      <c r="F584">
        <v>72273.350000000006</v>
      </c>
      <c r="G584">
        <v>2348.5100000000002</v>
      </c>
      <c r="H584" t="s">
        <v>66</v>
      </c>
      <c r="I584" s="1">
        <v>45781</v>
      </c>
      <c r="J584" s="2">
        <v>0.4412152777777778</v>
      </c>
      <c r="K584" t="s">
        <v>30</v>
      </c>
      <c r="L584" t="s">
        <v>54</v>
      </c>
      <c r="M584" t="s">
        <v>28</v>
      </c>
      <c r="N584" t="s">
        <v>28</v>
      </c>
      <c r="O584" t="s">
        <v>30</v>
      </c>
      <c r="P584" t="s">
        <v>2378</v>
      </c>
      <c r="Q584" t="s">
        <v>47</v>
      </c>
      <c r="R584" t="s">
        <v>42</v>
      </c>
      <c r="T584" t="s">
        <v>49</v>
      </c>
      <c r="U584" t="s">
        <v>35</v>
      </c>
      <c r="W584" t="s">
        <v>2379</v>
      </c>
      <c r="X584" s="1">
        <v>45781</v>
      </c>
      <c r="Y584">
        <v>15858.28</v>
      </c>
    </row>
    <row r="585" spans="1:25" x14ac:dyDescent="0.25">
      <c r="A585" t="s">
        <v>2380</v>
      </c>
      <c r="B585" t="s">
        <v>2381</v>
      </c>
      <c r="C585" s="1">
        <v>45575</v>
      </c>
      <c r="D585" s="2">
        <v>0.65553240740740737</v>
      </c>
      <c r="E585">
        <v>6</v>
      </c>
      <c r="F585">
        <v>44131.68</v>
      </c>
      <c r="G585">
        <v>5705.97</v>
      </c>
      <c r="H585" t="s">
        <v>39</v>
      </c>
      <c r="I585" s="1">
        <v>45781</v>
      </c>
      <c r="J585" s="2">
        <v>0.49048611111111112</v>
      </c>
      <c r="K585" t="s">
        <v>28</v>
      </c>
      <c r="L585" t="s">
        <v>54</v>
      </c>
      <c r="M585" t="s">
        <v>30</v>
      </c>
      <c r="N585" t="s">
        <v>28</v>
      </c>
      <c r="O585" t="s">
        <v>28</v>
      </c>
      <c r="P585" t="s">
        <v>2382</v>
      </c>
      <c r="Q585" t="s">
        <v>56</v>
      </c>
      <c r="R585" t="s">
        <v>42</v>
      </c>
      <c r="T585" t="s">
        <v>90</v>
      </c>
      <c r="U585" t="s">
        <v>50</v>
      </c>
      <c r="W585" t="s">
        <v>2383</v>
      </c>
      <c r="X585" s="1">
        <v>45781</v>
      </c>
      <c r="Y585">
        <v>17222.23</v>
      </c>
    </row>
    <row r="586" spans="1:25" x14ac:dyDescent="0.25">
      <c r="A586" t="s">
        <v>2384</v>
      </c>
      <c r="B586" t="s">
        <v>2385</v>
      </c>
      <c r="C586" s="1">
        <v>45521</v>
      </c>
      <c r="D586" s="2">
        <v>0.83818287037037043</v>
      </c>
      <c r="E586">
        <v>4</v>
      </c>
      <c r="F586">
        <v>57981.42</v>
      </c>
      <c r="G586">
        <v>6288.49</v>
      </c>
      <c r="H586" t="s">
        <v>49</v>
      </c>
      <c r="I586" s="1">
        <v>45781</v>
      </c>
      <c r="J586" s="2">
        <v>0.78282407407407406</v>
      </c>
      <c r="K586" t="s">
        <v>30</v>
      </c>
      <c r="L586" t="s">
        <v>29</v>
      </c>
      <c r="M586" t="s">
        <v>30</v>
      </c>
      <c r="N586" t="s">
        <v>30</v>
      </c>
      <c r="O586" t="s">
        <v>28</v>
      </c>
      <c r="P586" t="s">
        <v>2386</v>
      </c>
      <c r="Q586" t="s">
        <v>47</v>
      </c>
      <c r="R586" t="s">
        <v>48</v>
      </c>
      <c r="T586" t="s">
        <v>68</v>
      </c>
      <c r="U586" t="s">
        <v>57</v>
      </c>
      <c r="W586" t="s">
        <v>2387</v>
      </c>
      <c r="X586" s="1">
        <v>45781</v>
      </c>
      <c r="Y586">
        <v>9556.92</v>
      </c>
    </row>
    <row r="587" spans="1:25" x14ac:dyDescent="0.25">
      <c r="A587" t="s">
        <v>2388</v>
      </c>
      <c r="B587" t="s">
        <v>2389</v>
      </c>
      <c r="C587" s="1">
        <v>45770</v>
      </c>
      <c r="D587" s="2">
        <v>0.46221064814814816</v>
      </c>
      <c r="E587">
        <v>8</v>
      </c>
      <c r="F587">
        <v>83865.8</v>
      </c>
      <c r="G587">
        <v>8301.49</v>
      </c>
      <c r="H587" t="s">
        <v>27</v>
      </c>
      <c r="I587" s="1">
        <v>45781</v>
      </c>
      <c r="J587" s="2">
        <v>0.98064814814814816</v>
      </c>
      <c r="K587" t="s">
        <v>28</v>
      </c>
      <c r="L587" t="s">
        <v>54</v>
      </c>
      <c r="M587" t="s">
        <v>30</v>
      </c>
      <c r="N587" t="s">
        <v>30</v>
      </c>
      <c r="O587" t="s">
        <v>28</v>
      </c>
      <c r="P587" t="s">
        <v>2390</v>
      </c>
      <c r="Q587" t="s">
        <v>47</v>
      </c>
      <c r="R587" t="s">
        <v>48</v>
      </c>
      <c r="T587" t="s">
        <v>90</v>
      </c>
      <c r="U587" t="s">
        <v>57</v>
      </c>
      <c r="W587" t="s">
        <v>2391</v>
      </c>
      <c r="X587" s="1">
        <v>45781</v>
      </c>
      <c r="Y587">
        <v>6923.39</v>
      </c>
    </row>
    <row r="588" spans="1:25" x14ac:dyDescent="0.25">
      <c r="A588" t="s">
        <v>2392</v>
      </c>
      <c r="B588" t="s">
        <v>2393</v>
      </c>
      <c r="C588" s="1">
        <v>45434</v>
      </c>
      <c r="D588" s="2">
        <v>0.97390046296296295</v>
      </c>
      <c r="E588">
        <v>7</v>
      </c>
      <c r="F588">
        <v>10554.5</v>
      </c>
      <c r="G588">
        <v>7589.1</v>
      </c>
      <c r="H588" t="s">
        <v>49</v>
      </c>
      <c r="I588" s="1">
        <v>45781</v>
      </c>
      <c r="J588" s="2">
        <v>0.22887731481481483</v>
      </c>
      <c r="K588" t="s">
        <v>30</v>
      </c>
      <c r="L588" t="s">
        <v>54</v>
      </c>
      <c r="M588" t="s">
        <v>28</v>
      </c>
      <c r="N588" t="s">
        <v>30</v>
      </c>
      <c r="O588" t="s">
        <v>28</v>
      </c>
      <c r="P588" t="s">
        <v>2394</v>
      </c>
      <c r="Q588" t="s">
        <v>47</v>
      </c>
      <c r="R588" t="s">
        <v>48</v>
      </c>
      <c r="T588" t="s">
        <v>90</v>
      </c>
      <c r="U588" t="s">
        <v>35</v>
      </c>
      <c r="W588" t="s">
        <v>2395</v>
      </c>
      <c r="X588" s="1">
        <v>45781</v>
      </c>
      <c r="Y588">
        <v>2160.27</v>
      </c>
    </row>
    <row r="589" spans="1:25" x14ac:dyDescent="0.25">
      <c r="A589" t="s">
        <v>2396</v>
      </c>
      <c r="B589" t="s">
        <v>2397</v>
      </c>
      <c r="C589" s="1">
        <v>45498</v>
      </c>
      <c r="D589" s="2">
        <v>0.88280092592592596</v>
      </c>
      <c r="E589">
        <v>6</v>
      </c>
      <c r="F589">
        <v>40679.980000000003</v>
      </c>
      <c r="G589">
        <v>467.81</v>
      </c>
      <c r="H589" t="s">
        <v>27</v>
      </c>
      <c r="I589" s="1">
        <v>45781</v>
      </c>
      <c r="J589" s="2">
        <v>0.83432870370370371</v>
      </c>
      <c r="K589" t="s">
        <v>28</v>
      </c>
      <c r="L589" t="s">
        <v>29</v>
      </c>
      <c r="M589" t="s">
        <v>30</v>
      </c>
      <c r="N589" t="s">
        <v>28</v>
      </c>
      <c r="O589" t="s">
        <v>30</v>
      </c>
      <c r="P589" t="s">
        <v>2398</v>
      </c>
      <c r="Q589" t="s">
        <v>41</v>
      </c>
      <c r="R589" t="s">
        <v>42</v>
      </c>
      <c r="T589" t="s">
        <v>49</v>
      </c>
      <c r="U589" t="s">
        <v>57</v>
      </c>
      <c r="W589" t="s">
        <v>2399</v>
      </c>
      <c r="X589" s="1">
        <v>45781</v>
      </c>
      <c r="Y589">
        <v>16205.84</v>
      </c>
    </row>
    <row r="590" spans="1:25" x14ac:dyDescent="0.25">
      <c r="A590" t="s">
        <v>2400</v>
      </c>
      <c r="B590" t="s">
        <v>2401</v>
      </c>
      <c r="C590" s="1">
        <v>45575</v>
      </c>
      <c r="D590" s="2">
        <v>0.84465277777777781</v>
      </c>
      <c r="E590">
        <v>7</v>
      </c>
      <c r="F590">
        <v>25366.31</v>
      </c>
      <c r="G590">
        <v>9850.35</v>
      </c>
      <c r="H590" t="s">
        <v>49</v>
      </c>
      <c r="I590" s="1">
        <v>45781</v>
      </c>
      <c r="J590" s="2">
        <v>0.32935185185185184</v>
      </c>
      <c r="K590" t="s">
        <v>30</v>
      </c>
      <c r="L590" t="s">
        <v>29</v>
      </c>
      <c r="M590" t="s">
        <v>28</v>
      </c>
      <c r="N590" t="s">
        <v>30</v>
      </c>
      <c r="O590" t="s">
        <v>28</v>
      </c>
      <c r="P590" t="s">
        <v>2402</v>
      </c>
      <c r="Q590" t="s">
        <v>41</v>
      </c>
      <c r="R590" t="s">
        <v>42</v>
      </c>
      <c r="T590" t="s">
        <v>90</v>
      </c>
      <c r="U590" t="s">
        <v>50</v>
      </c>
      <c r="W590" t="s">
        <v>2403</v>
      </c>
      <c r="X590" s="1">
        <v>45781</v>
      </c>
      <c r="Y590">
        <v>3241.97</v>
      </c>
    </row>
    <row r="591" spans="1:25" x14ac:dyDescent="0.25">
      <c r="A591" t="s">
        <v>2404</v>
      </c>
      <c r="B591" t="s">
        <v>2405</v>
      </c>
      <c r="C591" s="1">
        <v>45720</v>
      </c>
      <c r="D591" s="2">
        <v>0.40144675925925927</v>
      </c>
      <c r="E591">
        <v>5</v>
      </c>
      <c r="F591">
        <v>48296.21</v>
      </c>
      <c r="G591">
        <v>6115.28</v>
      </c>
      <c r="H591" t="s">
        <v>66</v>
      </c>
      <c r="I591" s="1">
        <v>45781</v>
      </c>
      <c r="J591" s="2">
        <v>0.71269675925925924</v>
      </c>
      <c r="K591" t="s">
        <v>28</v>
      </c>
      <c r="L591" t="s">
        <v>54</v>
      </c>
      <c r="M591" t="s">
        <v>30</v>
      </c>
      <c r="N591" t="s">
        <v>28</v>
      </c>
      <c r="O591" t="s">
        <v>30</v>
      </c>
      <c r="P591" t="s">
        <v>2406</v>
      </c>
      <c r="Q591" t="s">
        <v>56</v>
      </c>
      <c r="R591" t="s">
        <v>33</v>
      </c>
      <c r="T591" t="s">
        <v>68</v>
      </c>
      <c r="U591" t="s">
        <v>35</v>
      </c>
      <c r="W591" t="s">
        <v>2407</v>
      </c>
      <c r="X591" s="1">
        <v>45781</v>
      </c>
      <c r="Y591">
        <v>19426.75</v>
      </c>
    </row>
    <row r="592" spans="1:25" x14ac:dyDescent="0.25">
      <c r="A592" t="s">
        <v>2408</v>
      </c>
      <c r="B592" t="s">
        <v>2409</v>
      </c>
      <c r="C592" s="1">
        <v>45730</v>
      </c>
      <c r="D592" s="2">
        <v>0.34282407407407406</v>
      </c>
      <c r="E592">
        <v>4</v>
      </c>
      <c r="F592">
        <v>98116.07</v>
      </c>
      <c r="G592">
        <v>4470.76</v>
      </c>
      <c r="H592" t="s">
        <v>39</v>
      </c>
      <c r="I592" s="1">
        <v>45781</v>
      </c>
      <c r="J592" s="2">
        <v>0.84254629629629629</v>
      </c>
      <c r="K592" t="s">
        <v>30</v>
      </c>
      <c r="L592" t="s">
        <v>29</v>
      </c>
      <c r="M592" t="s">
        <v>30</v>
      </c>
      <c r="N592" t="s">
        <v>30</v>
      </c>
      <c r="O592" t="s">
        <v>28</v>
      </c>
      <c r="P592" t="s">
        <v>2410</v>
      </c>
      <c r="Q592" t="s">
        <v>47</v>
      </c>
      <c r="R592" t="s">
        <v>57</v>
      </c>
      <c r="T592" t="s">
        <v>68</v>
      </c>
      <c r="U592" t="s">
        <v>35</v>
      </c>
      <c r="W592" t="s">
        <v>2411</v>
      </c>
      <c r="X592" s="1">
        <v>45781</v>
      </c>
      <c r="Y592">
        <v>4435.28</v>
      </c>
    </row>
    <row r="593" spans="1:25" x14ac:dyDescent="0.25">
      <c r="A593" t="s">
        <v>2412</v>
      </c>
      <c r="B593" t="s">
        <v>2413</v>
      </c>
      <c r="C593" s="1">
        <v>45537</v>
      </c>
      <c r="D593" s="2">
        <v>0.80975694444444446</v>
      </c>
      <c r="E593">
        <v>10</v>
      </c>
      <c r="F593">
        <v>1202.24</v>
      </c>
      <c r="G593">
        <v>7409.73</v>
      </c>
      <c r="H593" t="s">
        <v>39</v>
      </c>
      <c r="I593" s="1">
        <v>45781</v>
      </c>
      <c r="J593" s="2">
        <v>0.37887731481481479</v>
      </c>
      <c r="K593" t="s">
        <v>30</v>
      </c>
      <c r="L593" t="s">
        <v>54</v>
      </c>
      <c r="M593" t="s">
        <v>30</v>
      </c>
      <c r="N593" t="s">
        <v>30</v>
      </c>
      <c r="O593" t="s">
        <v>28</v>
      </c>
      <c r="P593" t="s">
        <v>2414</v>
      </c>
      <c r="Q593" t="s">
        <v>56</v>
      </c>
      <c r="R593" t="s">
        <v>57</v>
      </c>
      <c r="T593" t="s">
        <v>90</v>
      </c>
      <c r="U593" t="s">
        <v>57</v>
      </c>
      <c r="W593" t="s">
        <v>2415</v>
      </c>
      <c r="X593" s="1">
        <v>45781</v>
      </c>
      <c r="Y593">
        <v>16073.5</v>
      </c>
    </row>
    <row r="594" spans="1:25" x14ac:dyDescent="0.25">
      <c r="A594" t="s">
        <v>2416</v>
      </c>
      <c r="B594" t="s">
        <v>2417</v>
      </c>
      <c r="C594" s="1">
        <v>45517</v>
      </c>
      <c r="D594" s="2">
        <v>0.85371527777777778</v>
      </c>
      <c r="E594">
        <v>8</v>
      </c>
      <c r="F594">
        <v>20793.55</v>
      </c>
      <c r="G594">
        <v>8870.91</v>
      </c>
      <c r="H594" t="s">
        <v>66</v>
      </c>
      <c r="I594" s="1">
        <v>45781</v>
      </c>
      <c r="J594" s="2">
        <v>0.69716435185185188</v>
      </c>
      <c r="K594" t="s">
        <v>30</v>
      </c>
      <c r="L594" t="s">
        <v>29</v>
      </c>
      <c r="M594" t="s">
        <v>28</v>
      </c>
      <c r="N594" t="s">
        <v>30</v>
      </c>
      <c r="O594" t="s">
        <v>30</v>
      </c>
      <c r="P594" t="s">
        <v>2418</v>
      </c>
      <c r="Q594" t="s">
        <v>41</v>
      </c>
      <c r="R594" t="s">
        <v>57</v>
      </c>
      <c r="T594" t="s">
        <v>49</v>
      </c>
      <c r="U594" t="s">
        <v>50</v>
      </c>
      <c r="W594" t="s">
        <v>2419</v>
      </c>
      <c r="X594" s="1">
        <v>45781</v>
      </c>
      <c r="Y594">
        <v>11334.13</v>
      </c>
    </row>
    <row r="595" spans="1:25" x14ac:dyDescent="0.25">
      <c r="A595" t="s">
        <v>2420</v>
      </c>
      <c r="B595" t="s">
        <v>2421</v>
      </c>
      <c r="C595" s="1">
        <v>45513</v>
      </c>
      <c r="D595" s="2">
        <v>0.54563657407407407</v>
      </c>
      <c r="E595">
        <v>7</v>
      </c>
      <c r="F595">
        <v>36384.89</v>
      </c>
      <c r="G595">
        <v>1981.63</v>
      </c>
      <c r="H595" t="s">
        <v>66</v>
      </c>
      <c r="I595" s="1">
        <v>45781</v>
      </c>
      <c r="J595" s="2">
        <v>0.63972222222222219</v>
      </c>
      <c r="K595" t="s">
        <v>28</v>
      </c>
      <c r="L595" t="s">
        <v>54</v>
      </c>
      <c r="M595" t="s">
        <v>28</v>
      </c>
      <c r="N595" t="s">
        <v>30</v>
      </c>
      <c r="O595" t="s">
        <v>28</v>
      </c>
      <c r="P595" t="s">
        <v>2422</v>
      </c>
      <c r="Q595" t="s">
        <v>47</v>
      </c>
      <c r="R595" t="s">
        <v>42</v>
      </c>
      <c r="T595" t="s">
        <v>49</v>
      </c>
      <c r="U595" t="s">
        <v>35</v>
      </c>
      <c r="W595" t="s">
        <v>2423</v>
      </c>
      <c r="X595" s="1">
        <v>45781</v>
      </c>
      <c r="Y595">
        <v>3292.82</v>
      </c>
    </row>
    <row r="596" spans="1:25" x14ac:dyDescent="0.25">
      <c r="A596" t="s">
        <v>2424</v>
      </c>
      <c r="B596" t="s">
        <v>2425</v>
      </c>
      <c r="C596" s="1">
        <v>45558</v>
      </c>
      <c r="D596" s="2">
        <v>0.82013888888888886</v>
      </c>
      <c r="E596">
        <v>5</v>
      </c>
      <c r="F596">
        <v>92587.78</v>
      </c>
      <c r="G596">
        <v>3359.37</v>
      </c>
      <c r="H596" t="s">
        <v>49</v>
      </c>
      <c r="I596" s="1">
        <v>45781</v>
      </c>
      <c r="J596" s="2">
        <v>0.55384259259259261</v>
      </c>
      <c r="K596" t="s">
        <v>28</v>
      </c>
      <c r="L596" t="s">
        <v>29</v>
      </c>
      <c r="M596" t="s">
        <v>30</v>
      </c>
      <c r="N596" t="s">
        <v>30</v>
      </c>
      <c r="O596" t="s">
        <v>30</v>
      </c>
      <c r="P596" t="s">
        <v>2426</v>
      </c>
      <c r="Q596" t="s">
        <v>47</v>
      </c>
      <c r="R596" t="s">
        <v>33</v>
      </c>
      <c r="T596" t="s">
        <v>34</v>
      </c>
      <c r="U596" t="s">
        <v>77</v>
      </c>
      <c r="W596" t="s">
        <v>2427</v>
      </c>
      <c r="X596" s="1">
        <v>45781</v>
      </c>
      <c r="Y596">
        <v>17092.189999999999</v>
      </c>
    </row>
    <row r="597" spans="1:25" x14ac:dyDescent="0.25">
      <c r="A597" t="s">
        <v>2428</v>
      </c>
      <c r="B597" t="s">
        <v>2429</v>
      </c>
      <c r="C597" s="1">
        <v>45466</v>
      </c>
      <c r="D597" s="2">
        <v>0.86807870370370366</v>
      </c>
      <c r="E597">
        <v>1</v>
      </c>
      <c r="F597">
        <v>37554.980000000003</v>
      </c>
      <c r="G597">
        <v>3257.94</v>
      </c>
      <c r="H597" t="s">
        <v>39</v>
      </c>
      <c r="I597" s="1">
        <v>45781</v>
      </c>
      <c r="J597" s="2">
        <v>0.51716435185185183</v>
      </c>
      <c r="K597" t="s">
        <v>28</v>
      </c>
      <c r="L597" t="s">
        <v>29</v>
      </c>
      <c r="M597" t="s">
        <v>28</v>
      </c>
      <c r="N597" t="s">
        <v>28</v>
      </c>
      <c r="O597" t="s">
        <v>28</v>
      </c>
      <c r="P597" t="s">
        <v>2430</v>
      </c>
      <c r="Q597" t="s">
        <v>32</v>
      </c>
      <c r="R597" t="s">
        <v>57</v>
      </c>
      <c r="T597" t="s">
        <v>68</v>
      </c>
      <c r="U597" t="s">
        <v>77</v>
      </c>
      <c r="W597" t="s">
        <v>2431</v>
      </c>
      <c r="X597" s="1">
        <v>45781</v>
      </c>
      <c r="Y597">
        <v>12901.77</v>
      </c>
    </row>
    <row r="598" spans="1:25" x14ac:dyDescent="0.25">
      <c r="A598" t="s">
        <v>2432</v>
      </c>
      <c r="B598" t="s">
        <v>2433</v>
      </c>
      <c r="C598" s="1">
        <v>45624</v>
      </c>
      <c r="D598" s="2">
        <v>0.95072916666666663</v>
      </c>
      <c r="E598">
        <v>4</v>
      </c>
      <c r="F598">
        <v>26404.29</v>
      </c>
      <c r="G598">
        <v>3614.9</v>
      </c>
      <c r="H598" t="s">
        <v>27</v>
      </c>
      <c r="I598" s="1">
        <v>45781</v>
      </c>
      <c r="J598" s="2">
        <v>0.59121527777777783</v>
      </c>
      <c r="K598" t="s">
        <v>28</v>
      </c>
      <c r="L598" t="s">
        <v>54</v>
      </c>
      <c r="M598" t="s">
        <v>30</v>
      </c>
      <c r="N598" t="s">
        <v>30</v>
      </c>
      <c r="O598" t="s">
        <v>30</v>
      </c>
      <c r="P598" t="s">
        <v>2434</v>
      </c>
      <c r="Q598" t="s">
        <v>56</v>
      </c>
      <c r="R598" t="s">
        <v>48</v>
      </c>
      <c r="T598" t="s">
        <v>90</v>
      </c>
      <c r="U598" t="s">
        <v>57</v>
      </c>
      <c r="W598" t="s">
        <v>2435</v>
      </c>
      <c r="X598" s="1">
        <v>45781</v>
      </c>
      <c r="Y598">
        <v>5494.92</v>
      </c>
    </row>
    <row r="599" spans="1:25" x14ac:dyDescent="0.25">
      <c r="A599" t="s">
        <v>2436</v>
      </c>
      <c r="B599" t="s">
        <v>2437</v>
      </c>
      <c r="C599" s="1">
        <v>45669</v>
      </c>
      <c r="D599" s="2">
        <v>0.65513888888888894</v>
      </c>
      <c r="E599">
        <v>4</v>
      </c>
      <c r="F599">
        <v>16885.12</v>
      </c>
      <c r="G599">
        <v>3740.84</v>
      </c>
      <c r="H599" t="s">
        <v>49</v>
      </c>
      <c r="I599" s="1">
        <v>45781</v>
      </c>
      <c r="J599" s="2">
        <v>0.67962962962962958</v>
      </c>
      <c r="K599" t="s">
        <v>30</v>
      </c>
      <c r="L599" t="s">
        <v>54</v>
      </c>
      <c r="M599" t="s">
        <v>30</v>
      </c>
      <c r="N599" t="s">
        <v>28</v>
      </c>
      <c r="O599" t="s">
        <v>28</v>
      </c>
      <c r="P599" t="s">
        <v>2438</v>
      </c>
      <c r="Q599" t="s">
        <v>32</v>
      </c>
      <c r="R599" t="s">
        <v>48</v>
      </c>
      <c r="T599" t="s">
        <v>90</v>
      </c>
      <c r="U599" t="s">
        <v>57</v>
      </c>
      <c r="W599" t="s">
        <v>2439</v>
      </c>
      <c r="X599" s="1">
        <v>45781</v>
      </c>
      <c r="Y599">
        <v>14011.41</v>
      </c>
    </row>
    <row r="600" spans="1:25" x14ac:dyDescent="0.25">
      <c r="A600" t="s">
        <v>2440</v>
      </c>
      <c r="B600" t="s">
        <v>2441</v>
      </c>
      <c r="C600" s="1">
        <v>45599</v>
      </c>
      <c r="D600" s="2">
        <v>0.13131944444444443</v>
      </c>
      <c r="E600">
        <v>3</v>
      </c>
      <c r="F600">
        <v>894.9</v>
      </c>
      <c r="G600">
        <v>180.01</v>
      </c>
      <c r="H600" t="s">
        <v>39</v>
      </c>
      <c r="I600" s="1">
        <v>45781</v>
      </c>
      <c r="J600" s="2">
        <v>0.45251157407407405</v>
      </c>
      <c r="K600" t="s">
        <v>28</v>
      </c>
      <c r="L600" t="s">
        <v>29</v>
      </c>
      <c r="M600" t="s">
        <v>30</v>
      </c>
      <c r="N600" t="s">
        <v>28</v>
      </c>
      <c r="O600" t="s">
        <v>30</v>
      </c>
      <c r="P600" t="s">
        <v>2442</v>
      </c>
      <c r="Q600" t="s">
        <v>41</v>
      </c>
      <c r="R600" t="s">
        <v>42</v>
      </c>
      <c r="T600" t="s">
        <v>68</v>
      </c>
      <c r="U600" t="s">
        <v>50</v>
      </c>
      <c r="W600" t="s">
        <v>2443</v>
      </c>
      <c r="X600" s="1">
        <v>45781</v>
      </c>
      <c r="Y600">
        <v>1355.59</v>
      </c>
    </row>
    <row r="601" spans="1:25" x14ac:dyDescent="0.25">
      <c r="A601" t="s">
        <v>2444</v>
      </c>
      <c r="B601" t="s">
        <v>2445</v>
      </c>
      <c r="C601" s="1">
        <v>45685</v>
      </c>
      <c r="D601" s="2">
        <v>0.65907407407407403</v>
      </c>
      <c r="E601">
        <v>2</v>
      </c>
      <c r="F601">
        <v>82517.37</v>
      </c>
      <c r="G601">
        <v>6314.83</v>
      </c>
      <c r="H601" t="s">
        <v>66</v>
      </c>
      <c r="I601" s="1">
        <v>45781</v>
      </c>
      <c r="J601" s="2">
        <v>0.73143518518518513</v>
      </c>
      <c r="K601" t="s">
        <v>30</v>
      </c>
      <c r="L601" t="s">
        <v>29</v>
      </c>
      <c r="M601" t="s">
        <v>30</v>
      </c>
      <c r="N601" t="s">
        <v>28</v>
      </c>
      <c r="O601" t="s">
        <v>28</v>
      </c>
      <c r="P601" t="s">
        <v>2446</v>
      </c>
      <c r="Q601" t="s">
        <v>47</v>
      </c>
      <c r="R601" t="s">
        <v>33</v>
      </c>
      <c r="T601" t="s">
        <v>68</v>
      </c>
      <c r="U601" t="s">
        <v>35</v>
      </c>
      <c r="W601" t="s">
        <v>2447</v>
      </c>
      <c r="X601" s="1">
        <v>45781</v>
      </c>
      <c r="Y601">
        <v>900.43</v>
      </c>
    </row>
    <row r="602" spans="1:25" x14ac:dyDescent="0.25">
      <c r="A602" t="s">
        <v>2448</v>
      </c>
      <c r="B602" t="s">
        <v>2449</v>
      </c>
      <c r="C602" s="1">
        <v>45513</v>
      </c>
      <c r="D602" s="2">
        <v>0.30364583333333334</v>
      </c>
      <c r="E602">
        <v>4</v>
      </c>
      <c r="F602">
        <v>83689.25</v>
      </c>
      <c r="G602">
        <v>4730.3599999999997</v>
      </c>
      <c r="H602" t="s">
        <v>27</v>
      </c>
      <c r="I602" s="1">
        <v>45781</v>
      </c>
      <c r="J602" s="2">
        <v>0.53792824074074075</v>
      </c>
      <c r="K602" t="s">
        <v>30</v>
      </c>
      <c r="L602" t="s">
        <v>54</v>
      </c>
      <c r="M602" t="s">
        <v>30</v>
      </c>
      <c r="N602" t="s">
        <v>28</v>
      </c>
      <c r="O602" t="s">
        <v>30</v>
      </c>
      <c r="P602" t="s">
        <v>2450</v>
      </c>
      <c r="Q602" t="s">
        <v>32</v>
      </c>
      <c r="R602" t="s">
        <v>48</v>
      </c>
      <c r="T602" t="s">
        <v>68</v>
      </c>
      <c r="U602" t="s">
        <v>77</v>
      </c>
      <c r="W602" t="s">
        <v>2451</v>
      </c>
      <c r="X602" s="1">
        <v>45781</v>
      </c>
      <c r="Y602">
        <v>3557.43</v>
      </c>
    </row>
    <row r="603" spans="1:25" x14ac:dyDescent="0.25">
      <c r="A603" t="s">
        <v>2452</v>
      </c>
      <c r="B603" t="s">
        <v>2453</v>
      </c>
      <c r="C603" s="1">
        <v>45760</v>
      </c>
      <c r="D603" s="2">
        <v>1.2060185185185186E-2</v>
      </c>
      <c r="E603">
        <v>5</v>
      </c>
      <c r="F603">
        <v>46523.01</v>
      </c>
      <c r="G603">
        <v>7828.38</v>
      </c>
      <c r="H603" t="s">
        <v>27</v>
      </c>
      <c r="I603" s="1">
        <v>45781</v>
      </c>
      <c r="J603" s="2">
        <v>0.55935185185185188</v>
      </c>
      <c r="K603" t="s">
        <v>28</v>
      </c>
      <c r="L603" t="s">
        <v>54</v>
      </c>
      <c r="M603" t="s">
        <v>28</v>
      </c>
      <c r="N603" t="s">
        <v>28</v>
      </c>
      <c r="O603" t="s">
        <v>30</v>
      </c>
      <c r="P603" t="s">
        <v>2454</v>
      </c>
      <c r="Q603" t="s">
        <v>56</v>
      </c>
      <c r="R603" t="s">
        <v>48</v>
      </c>
      <c r="T603" t="s">
        <v>90</v>
      </c>
      <c r="U603" t="s">
        <v>77</v>
      </c>
      <c r="W603" t="s">
        <v>2455</v>
      </c>
      <c r="X603" s="1">
        <v>45781</v>
      </c>
      <c r="Y603">
        <v>1878.58</v>
      </c>
    </row>
    <row r="604" spans="1:25" x14ac:dyDescent="0.25">
      <c r="A604" t="s">
        <v>2456</v>
      </c>
      <c r="B604" t="s">
        <v>2457</v>
      </c>
      <c r="C604" s="1">
        <v>45501</v>
      </c>
      <c r="D604" s="2">
        <v>0.76109953703703703</v>
      </c>
      <c r="E604">
        <v>5</v>
      </c>
      <c r="F604">
        <v>40692.379999999997</v>
      </c>
      <c r="G604">
        <v>4250.72</v>
      </c>
      <c r="H604" t="s">
        <v>27</v>
      </c>
      <c r="I604" s="1">
        <v>45781</v>
      </c>
      <c r="J604" s="2">
        <v>0.17238425925925926</v>
      </c>
      <c r="K604" t="s">
        <v>30</v>
      </c>
      <c r="L604" t="s">
        <v>54</v>
      </c>
      <c r="M604" t="s">
        <v>28</v>
      </c>
      <c r="N604" t="s">
        <v>28</v>
      </c>
      <c r="O604" t="s">
        <v>30</v>
      </c>
      <c r="P604" t="s">
        <v>2458</v>
      </c>
      <c r="Q604" t="s">
        <v>41</v>
      </c>
      <c r="R604" t="s">
        <v>33</v>
      </c>
      <c r="T604" t="s">
        <v>68</v>
      </c>
      <c r="U604" t="s">
        <v>35</v>
      </c>
      <c r="W604" t="s">
        <v>2459</v>
      </c>
      <c r="X604" s="1">
        <v>45781</v>
      </c>
      <c r="Y604">
        <v>7398.34</v>
      </c>
    </row>
    <row r="605" spans="1:25" x14ac:dyDescent="0.25">
      <c r="A605" t="s">
        <v>2460</v>
      </c>
      <c r="B605" t="s">
        <v>2461</v>
      </c>
      <c r="C605" s="1">
        <v>45536</v>
      </c>
      <c r="D605" s="2">
        <v>0.92424768518518519</v>
      </c>
      <c r="E605">
        <v>4</v>
      </c>
      <c r="F605">
        <v>15797.38</v>
      </c>
      <c r="G605">
        <v>226.35</v>
      </c>
      <c r="H605" t="s">
        <v>66</v>
      </c>
      <c r="I605" s="1">
        <v>45781</v>
      </c>
      <c r="J605" s="2">
        <v>0.4284722222222222</v>
      </c>
      <c r="K605" t="s">
        <v>30</v>
      </c>
      <c r="L605" t="s">
        <v>54</v>
      </c>
      <c r="M605" t="s">
        <v>28</v>
      </c>
      <c r="N605" t="s">
        <v>28</v>
      </c>
      <c r="O605" t="s">
        <v>28</v>
      </c>
      <c r="P605" t="s">
        <v>2462</v>
      </c>
      <c r="Q605" t="s">
        <v>47</v>
      </c>
      <c r="R605" t="s">
        <v>42</v>
      </c>
      <c r="T605" t="s">
        <v>68</v>
      </c>
      <c r="U605" t="s">
        <v>50</v>
      </c>
      <c r="W605" t="s">
        <v>2463</v>
      </c>
      <c r="X605" s="1">
        <v>45781</v>
      </c>
      <c r="Y605">
        <v>5863.77</v>
      </c>
    </row>
    <row r="606" spans="1:25" x14ac:dyDescent="0.25">
      <c r="A606" t="s">
        <v>2464</v>
      </c>
      <c r="B606" t="s">
        <v>2465</v>
      </c>
      <c r="C606" s="1">
        <v>45585</v>
      </c>
      <c r="D606" s="2">
        <v>0.17549768518518519</v>
      </c>
      <c r="E606">
        <v>4</v>
      </c>
      <c r="F606">
        <v>73156.05</v>
      </c>
      <c r="G606">
        <v>9742.2199999999993</v>
      </c>
      <c r="H606" t="s">
        <v>39</v>
      </c>
      <c r="I606" s="1">
        <v>45781</v>
      </c>
      <c r="J606" s="2">
        <v>0.44600694444444444</v>
      </c>
      <c r="K606" t="s">
        <v>28</v>
      </c>
      <c r="L606" t="s">
        <v>54</v>
      </c>
      <c r="M606" t="s">
        <v>30</v>
      </c>
      <c r="N606" t="s">
        <v>28</v>
      </c>
      <c r="O606" t="s">
        <v>30</v>
      </c>
      <c r="P606" t="s">
        <v>2466</v>
      </c>
      <c r="Q606" t="s">
        <v>47</v>
      </c>
      <c r="R606" t="s">
        <v>33</v>
      </c>
      <c r="T606" t="s">
        <v>90</v>
      </c>
      <c r="U606" t="s">
        <v>57</v>
      </c>
      <c r="W606" t="s">
        <v>2467</v>
      </c>
      <c r="X606" s="1">
        <v>45781</v>
      </c>
      <c r="Y606">
        <v>7224.88</v>
      </c>
    </row>
    <row r="607" spans="1:25" x14ac:dyDescent="0.25">
      <c r="A607" t="s">
        <v>2468</v>
      </c>
      <c r="B607" t="s">
        <v>2469</v>
      </c>
      <c r="C607" s="1">
        <v>45422</v>
      </c>
      <c r="D607" s="2">
        <v>0.34478009259259257</v>
      </c>
      <c r="E607">
        <v>4</v>
      </c>
      <c r="F607">
        <v>42789.75</v>
      </c>
      <c r="G607">
        <v>5126.8599999999997</v>
      </c>
      <c r="H607" t="s">
        <v>27</v>
      </c>
      <c r="I607" s="1">
        <v>45781</v>
      </c>
      <c r="J607" s="2">
        <v>0.79299768518518521</v>
      </c>
      <c r="K607" t="s">
        <v>28</v>
      </c>
      <c r="L607" t="s">
        <v>29</v>
      </c>
      <c r="M607" t="s">
        <v>30</v>
      </c>
      <c r="N607" t="s">
        <v>30</v>
      </c>
      <c r="O607" t="s">
        <v>28</v>
      </c>
      <c r="P607" t="s">
        <v>2470</v>
      </c>
      <c r="Q607" t="s">
        <v>47</v>
      </c>
      <c r="R607" t="s">
        <v>33</v>
      </c>
      <c r="T607" t="s">
        <v>34</v>
      </c>
      <c r="U607" t="s">
        <v>77</v>
      </c>
      <c r="W607" t="s">
        <v>2471</v>
      </c>
      <c r="X607" s="1">
        <v>45781</v>
      </c>
      <c r="Y607">
        <v>8360.3700000000008</v>
      </c>
    </row>
    <row r="608" spans="1:25" x14ac:dyDescent="0.25">
      <c r="A608" t="s">
        <v>2472</v>
      </c>
      <c r="B608" t="s">
        <v>2473</v>
      </c>
      <c r="C608" s="1">
        <v>45609</v>
      </c>
      <c r="D608" s="2">
        <v>0.6444212962962963</v>
      </c>
      <c r="E608">
        <v>8</v>
      </c>
      <c r="F608">
        <v>86956.99</v>
      </c>
      <c r="G608">
        <v>6644.82</v>
      </c>
      <c r="H608" t="s">
        <v>49</v>
      </c>
      <c r="I608" s="1">
        <v>45781</v>
      </c>
      <c r="J608" s="2">
        <v>0.34943287037037035</v>
      </c>
      <c r="K608" t="s">
        <v>30</v>
      </c>
      <c r="L608" t="s">
        <v>54</v>
      </c>
      <c r="M608" t="s">
        <v>28</v>
      </c>
      <c r="N608" t="s">
        <v>30</v>
      </c>
      <c r="O608" t="s">
        <v>28</v>
      </c>
      <c r="P608" t="s">
        <v>2474</v>
      </c>
      <c r="Q608" t="s">
        <v>56</v>
      </c>
      <c r="R608" t="s">
        <v>33</v>
      </c>
      <c r="T608" t="s">
        <v>34</v>
      </c>
      <c r="U608" t="s">
        <v>50</v>
      </c>
      <c r="W608" t="s">
        <v>2475</v>
      </c>
      <c r="X608" s="1">
        <v>45781</v>
      </c>
      <c r="Y608">
        <v>12578.75</v>
      </c>
    </row>
    <row r="609" spans="1:25" x14ac:dyDescent="0.25">
      <c r="A609" t="s">
        <v>2476</v>
      </c>
      <c r="B609" t="s">
        <v>2477</v>
      </c>
      <c r="C609" s="1">
        <v>45714</v>
      </c>
      <c r="D609" s="2">
        <v>0.83291666666666664</v>
      </c>
      <c r="E609">
        <v>3</v>
      </c>
      <c r="F609">
        <v>97304.4</v>
      </c>
      <c r="G609">
        <v>3698.13</v>
      </c>
      <c r="H609" t="s">
        <v>39</v>
      </c>
      <c r="I609" s="1">
        <v>45781</v>
      </c>
      <c r="J609" s="2">
        <v>0.82188657407407406</v>
      </c>
      <c r="K609" t="s">
        <v>28</v>
      </c>
      <c r="L609" t="s">
        <v>54</v>
      </c>
      <c r="M609" t="s">
        <v>30</v>
      </c>
      <c r="N609" t="s">
        <v>28</v>
      </c>
      <c r="O609" t="s">
        <v>28</v>
      </c>
      <c r="P609" t="s">
        <v>2478</v>
      </c>
      <c r="Q609" t="s">
        <v>41</v>
      </c>
      <c r="R609" t="s">
        <v>57</v>
      </c>
      <c r="T609" t="s">
        <v>34</v>
      </c>
      <c r="U609" t="s">
        <v>77</v>
      </c>
      <c r="W609" t="s">
        <v>2479</v>
      </c>
      <c r="X609" s="1">
        <v>45781</v>
      </c>
      <c r="Y609">
        <v>2740.1</v>
      </c>
    </row>
    <row r="610" spans="1:25" x14ac:dyDescent="0.25">
      <c r="A610" t="s">
        <v>2480</v>
      </c>
      <c r="B610" t="s">
        <v>2481</v>
      </c>
      <c r="C610" s="1">
        <v>45422</v>
      </c>
      <c r="D610" s="2">
        <v>0.76457175925925924</v>
      </c>
      <c r="E610">
        <v>2</v>
      </c>
      <c r="F610">
        <v>50003.89</v>
      </c>
      <c r="G610">
        <v>6654.71</v>
      </c>
      <c r="H610" t="s">
        <v>39</v>
      </c>
      <c r="I610" s="1">
        <v>45781</v>
      </c>
      <c r="J610" s="2">
        <v>0.11446759259259259</v>
      </c>
      <c r="K610" t="s">
        <v>28</v>
      </c>
      <c r="L610" t="s">
        <v>29</v>
      </c>
      <c r="M610" t="s">
        <v>30</v>
      </c>
      <c r="N610" t="s">
        <v>28</v>
      </c>
      <c r="O610" t="s">
        <v>30</v>
      </c>
      <c r="P610" t="s">
        <v>2482</v>
      </c>
      <c r="Q610" t="s">
        <v>41</v>
      </c>
      <c r="R610" t="s">
        <v>57</v>
      </c>
      <c r="T610" t="s">
        <v>90</v>
      </c>
      <c r="U610" t="s">
        <v>77</v>
      </c>
      <c r="W610" t="s">
        <v>2483</v>
      </c>
      <c r="X610" s="1">
        <v>45781</v>
      </c>
      <c r="Y610">
        <v>123.38</v>
      </c>
    </row>
    <row r="611" spans="1:25" x14ac:dyDescent="0.25">
      <c r="A611" t="s">
        <v>2484</v>
      </c>
      <c r="B611" t="s">
        <v>2485</v>
      </c>
      <c r="C611" s="1">
        <v>45660</v>
      </c>
      <c r="D611" s="2">
        <v>0.65105324074074078</v>
      </c>
      <c r="E611">
        <v>5</v>
      </c>
      <c r="F611">
        <v>10111.24</v>
      </c>
      <c r="G611">
        <v>8435.23</v>
      </c>
      <c r="H611" t="s">
        <v>66</v>
      </c>
      <c r="I611" s="1">
        <v>45781</v>
      </c>
      <c r="J611" s="2">
        <v>0.72866898148148151</v>
      </c>
      <c r="K611" t="s">
        <v>28</v>
      </c>
      <c r="L611" t="s">
        <v>54</v>
      </c>
      <c r="M611" t="s">
        <v>30</v>
      </c>
      <c r="N611" t="s">
        <v>30</v>
      </c>
      <c r="O611" t="s">
        <v>30</v>
      </c>
      <c r="P611" t="s">
        <v>2486</v>
      </c>
      <c r="Q611" t="s">
        <v>41</v>
      </c>
      <c r="R611" t="s">
        <v>42</v>
      </c>
      <c r="T611" t="s">
        <v>34</v>
      </c>
      <c r="U611" t="s">
        <v>50</v>
      </c>
      <c r="W611" t="s">
        <v>2487</v>
      </c>
      <c r="X611" s="1">
        <v>45781</v>
      </c>
      <c r="Y611">
        <v>9057.3799999999992</v>
      </c>
    </row>
    <row r="612" spans="1:25" x14ac:dyDescent="0.25">
      <c r="A612" t="s">
        <v>2488</v>
      </c>
      <c r="B612" t="s">
        <v>2489</v>
      </c>
      <c r="C612" s="1">
        <v>45437</v>
      </c>
      <c r="D612" s="2">
        <v>0.12240740740740741</v>
      </c>
      <c r="E612">
        <v>3</v>
      </c>
      <c r="F612">
        <v>9609.31</v>
      </c>
      <c r="G612">
        <v>7926.88</v>
      </c>
      <c r="H612" t="s">
        <v>27</v>
      </c>
      <c r="I612" s="1">
        <v>45781</v>
      </c>
      <c r="J612" s="2">
        <v>0.72001157407407412</v>
      </c>
      <c r="K612" t="s">
        <v>30</v>
      </c>
      <c r="L612" t="s">
        <v>29</v>
      </c>
      <c r="M612" t="s">
        <v>30</v>
      </c>
      <c r="N612" t="s">
        <v>28</v>
      </c>
      <c r="O612" t="s">
        <v>28</v>
      </c>
      <c r="P612" t="s">
        <v>2490</v>
      </c>
      <c r="Q612" t="s">
        <v>47</v>
      </c>
      <c r="R612" t="s">
        <v>33</v>
      </c>
      <c r="T612" t="s">
        <v>49</v>
      </c>
      <c r="U612" t="s">
        <v>77</v>
      </c>
      <c r="W612" t="s">
        <v>2491</v>
      </c>
      <c r="X612" s="1">
        <v>45781</v>
      </c>
      <c r="Y612">
        <v>17318.48</v>
      </c>
    </row>
    <row r="613" spans="1:25" x14ac:dyDescent="0.25">
      <c r="A613" t="s">
        <v>2492</v>
      </c>
      <c r="B613" t="s">
        <v>2493</v>
      </c>
      <c r="C613" s="1">
        <v>45709</v>
      </c>
      <c r="D613" s="2">
        <v>4.2407407407407408E-2</v>
      </c>
      <c r="E613">
        <v>7</v>
      </c>
      <c r="F613">
        <v>17020.79</v>
      </c>
      <c r="G613">
        <v>4968.2299999999996</v>
      </c>
      <c r="H613" t="s">
        <v>66</v>
      </c>
      <c r="I613" s="1">
        <v>45781</v>
      </c>
      <c r="J613" s="2">
        <v>0.4881597222222222</v>
      </c>
      <c r="K613" t="s">
        <v>28</v>
      </c>
      <c r="L613" t="s">
        <v>54</v>
      </c>
      <c r="M613" t="s">
        <v>30</v>
      </c>
      <c r="N613" t="s">
        <v>30</v>
      </c>
      <c r="O613" t="s">
        <v>28</v>
      </c>
      <c r="P613" t="s">
        <v>2494</v>
      </c>
      <c r="Q613" t="s">
        <v>32</v>
      </c>
      <c r="R613" t="s">
        <v>48</v>
      </c>
      <c r="T613" t="s">
        <v>34</v>
      </c>
      <c r="U613" t="s">
        <v>35</v>
      </c>
      <c r="W613" t="s">
        <v>2495</v>
      </c>
      <c r="X613" s="1">
        <v>45781</v>
      </c>
      <c r="Y613">
        <v>11916.73</v>
      </c>
    </row>
    <row r="614" spans="1:25" x14ac:dyDescent="0.25">
      <c r="A614" t="s">
        <v>2496</v>
      </c>
      <c r="B614" t="s">
        <v>2497</v>
      </c>
      <c r="C614" s="1">
        <v>45738</v>
      </c>
      <c r="D614" s="2">
        <v>0.46881944444444446</v>
      </c>
      <c r="E614">
        <v>5</v>
      </c>
      <c r="F614">
        <v>22663.24</v>
      </c>
      <c r="G614">
        <v>6786.45</v>
      </c>
      <c r="H614" t="s">
        <v>66</v>
      </c>
      <c r="I614" s="1">
        <v>45781</v>
      </c>
      <c r="J614" s="2">
        <v>0.9974884259259259</v>
      </c>
      <c r="K614" t="s">
        <v>28</v>
      </c>
      <c r="L614" t="s">
        <v>54</v>
      </c>
      <c r="M614" t="s">
        <v>28</v>
      </c>
      <c r="N614" t="s">
        <v>30</v>
      </c>
      <c r="O614" t="s">
        <v>28</v>
      </c>
      <c r="P614" t="s">
        <v>2498</v>
      </c>
      <c r="Q614" t="s">
        <v>56</v>
      </c>
      <c r="R614" t="s">
        <v>48</v>
      </c>
      <c r="T614" t="s">
        <v>62</v>
      </c>
      <c r="U614" t="s">
        <v>50</v>
      </c>
      <c r="W614" t="s">
        <v>2499</v>
      </c>
      <c r="X614" s="1">
        <v>45781</v>
      </c>
      <c r="Y614">
        <v>7468.06</v>
      </c>
    </row>
    <row r="615" spans="1:25" x14ac:dyDescent="0.25">
      <c r="A615" t="s">
        <v>2500</v>
      </c>
      <c r="B615" t="s">
        <v>2501</v>
      </c>
      <c r="C615" s="1">
        <v>45448</v>
      </c>
      <c r="D615" s="2">
        <v>0.93562500000000004</v>
      </c>
      <c r="E615">
        <v>4</v>
      </c>
      <c r="F615">
        <v>70524.320000000007</v>
      </c>
      <c r="G615">
        <v>6808.32</v>
      </c>
      <c r="H615" t="s">
        <v>39</v>
      </c>
      <c r="I615" s="1">
        <v>45781</v>
      </c>
      <c r="J615" s="2">
        <v>0.77159722222222227</v>
      </c>
      <c r="K615" t="s">
        <v>30</v>
      </c>
      <c r="L615" t="s">
        <v>29</v>
      </c>
      <c r="M615" t="s">
        <v>28</v>
      </c>
      <c r="N615" t="s">
        <v>30</v>
      </c>
      <c r="O615" t="s">
        <v>28</v>
      </c>
      <c r="P615" t="s">
        <v>2502</v>
      </c>
      <c r="Q615" t="s">
        <v>32</v>
      </c>
      <c r="R615" t="s">
        <v>57</v>
      </c>
      <c r="T615" t="s">
        <v>34</v>
      </c>
      <c r="U615" t="s">
        <v>57</v>
      </c>
      <c r="W615" t="s">
        <v>2503</v>
      </c>
      <c r="X615" s="1">
        <v>45781</v>
      </c>
      <c r="Y615">
        <v>11822.38</v>
      </c>
    </row>
    <row r="616" spans="1:25" x14ac:dyDescent="0.25">
      <c r="A616" t="s">
        <v>2504</v>
      </c>
      <c r="B616" t="s">
        <v>2505</v>
      </c>
      <c r="C616" s="1">
        <v>45584</v>
      </c>
      <c r="D616" s="2">
        <v>0.49020833333333336</v>
      </c>
      <c r="E616">
        <v>3</v>
      </c>
      <c r="F616">
        <v>36365.43</v>
      </c>
      <c r="G616">
        <v>4812.22</v>
      </c>
      <c r="H616" t="s">
        <v>27</v>
      </c>
      <c r="I616" s="1">
        <v>45781</v>
      </c>
      <c r="J616" s="2">
        <v>0.47327546296296297</v>
      </c>
      <c r="K616" t="s">
        <v>28</v>
      </c>
      <c r="L616" t="s">
        <v>54</v>
      </c>
      <c r="M616" t="s">
        <v>28</v>
      </c>
      <c r="N616" t="s">
        <v>30</v>
      </c>
      <c r="O616" t="s">
        <v>30</v>
      </c>
      <c r="P616" t="s">
        <v>2506</v>
      </c>
      <c r="Q616" t="s">
        <v>32</v>
      </c>
      <c r="R616" t="s">
        <v>57</v>
      </c>
      <c r="T616" t="s">
        <v>62</v>
      </c>
      <c r="U616" t="s">
        <v>35</v>
      </c>
      <c r="W616" t="s">
        <v>2507</v>
      </c>
      <c r="X616" s="1">
        <v>45781</v>
      </c>
      <c r="Y616">
        <v>6457.72</v>
      </c>
    </row>
    <row r="617" spans="1:25" x14ac:dyDescent="0.25">
      <c r="A617" t="s">
        <v>2508</v>
      </c>
      <c r="B617" t="s">
        <v>2509</v>
      </c>
      <c r="C617" s="1">
        <v>45617</v>
      </c>
      <c r="D617" s="2">
        <v>5.9791666666666667E-2</v>
      </c>
      <c r="E617">
        <v>8</v>
      </c>
      <c r="F617">
        <v>19303.21</v>
      </c>
      <c r="G617">
        <v>2091.33</v>
      </c>
      <c r="H617" t="s">
        <v>49</v>
      </c>
      <c r="I617" s="1">
        <v>45781</v>
      </c>
      <c r="J617" s="2">
        <v>6.4328703703703707E-2</v>
      </c>
      <c r="K617" t="s">
        <v>30</v>
      </c>
      <c r="L617" t="s">
        <v>54</v>
      </c>
      <c r="M617" t="s">
        <v>30</v>
      </c>
      <c r="N617" t="s">
        <v>28</v>
      </c>
      <c r="O617" t="s">
        <v>30</v>
      </c>
      <c r="P617" t="s">
        <v>2510</v>
      </c>
      <c r="Q617" t="s">
        <v>41</v>
      </c>
      <c r="R617" t="s">
        <v>33</v>
      </c>
      <c r="T617" t="s">
        <v>34</v>
      </c>
      <c r="U617" t="s">
        <v>57</v>
      </c>
      <c r="W617" t="s">
        <v>2511</v>
      </c>
      <c r="X617" s="1">
        <v>45781</v>
      </c>
      <c r="Y617">
        <v>8853.5499999999993</v>
      </c>
    </row>
    <row r="618" spans="1:25" x14ac:dyDescent="0.25">
      <c r="A618" t="s">
        <v>2512</v>
      </c>
      <c r="B618" t="s">
        <v>2513</v>
      </c>
      <c r="C618" s="1">
        <v>45733</v>
      </c>
      <c r="D618" s="2">
        <v>0.41439814814814813</v>
      </c>
      <c r="E618">
        <v>4</v>
      </c>
      <c r="F618">
        <v>7254.2</v>
      </c>
      <c r="G618">
        <v>5994.54</v>
      </c>
      <c r="H618" t="s">
        <v>49</v>
      </c>
      <c r="I618" s="1">
        <v>45781</v>
      </c>
      <c r="J618" s="2">
        <v>3.4953703703703705E-3</v>
      </c>
      <c r="K618" t="s">
        <v>30</v>
      </c>
      <c r="L618" t="s">
        <v>54</v>
      </c>
      <c r="M618" t="s">
        <v>28</v>
      </c>
      <c r="N618" t="s">
        <v>30</v>
      </c>
      <c r="O618" t="s">
        <v>28</v>
      </c>
      <c r="P618" t="s">
        <v>2514</v>
      </c>
      <c r="Q618" t="s">
        <v>56</v>
      </c>
      <c r="R618" t="s">
        <v>33</v>
      </c>
      <c r="T618" t="s">
        <v>90</v>
      </c>
      <c r="U618" t="s">
        <v>57</v>
      </c>
      <c r="W618" t="s">
        <v>2515</v>
      </c>
      <c r="X618" s="1">
        <v>45781</v>
      </c>
      <c r="Y618">
        <v>15191.85</v>
      </c>
    </row>
    <row r="619" spans="1:25" x14ac:dyDescent="0.25">
      <c r="A619" t="s">
        <v>2516</v>
      </c>
      <c r="B619" t="s">
        <v>2517</v>
      </c>
      <c r="C619" s="1">
        <v>45591</v>
      </c>
      <c r="D619" s="2">
        <v>0.75062499999999999</v>
      </c>
      <c r="E619">
        <v>6</v>
      </c>
      <c r="F619">
        <v>22995.51</v>
      </c>
      <c r="G619">
        <v>7366.25</v>
      </c>
      <c r="H619" t="s">
        <v>27</v>
      </c>
      <c r="I619" s="1">
        <v>45781</v>
      </c>
      <c r="J619" s="2">
        <v>0.28903935185185187</v>
      </c>
      <c r="K619" t="s">
        <v>30</v>
      </c>
      <c r="L619" t="s">
        <v>54</v>
      </c>
      <c r="M619" t="s">
        <v>28</v>
      </c>
      <c r="N619" t="s">
        <v>28</v>
      </c>
      <c r="O619" t="s">
        <v>28</v>
      </c>
      <c r="P619" t="s">
        <v>2518</v>
      </c>
      <c r="Q619" t="s">
        <v>56</v>
      </c>
      <c r="R619" t="s">
        <v>33</v>
      </c>
      <c r="T619" t="s">
        <v>62</v>
      </c>
      <c r="U619" t="s">
        <v>77</v>
      </c>
      <c r="W619" t="s">
        <v>2519</v>
      </c>
      <c r="X619" s="1">
        <v>45781</v>
      </c>
      <c r="Y619">
        <v>19391.240000000002</v>
      </c>
    </row>
    <row r="620" spans="1:25" x14ac:dyDescent="0.25">
      <c r="A620" t="s">
        <v>2520</v>
      </c>
      <c r="B620" t="s">
        <v>2521</v>
      </c>
      <c r="C620" s="1">
        <v>45740</v>
      </c>
      <c r="D620" s="2">
        <v>0.17243055555555556</v>
      </c>
      <c r="E620">
        <v>3</v>
      </c>
      <c r="F620">
        <v>39381.269999999997</v>
      </c>
      <c r="G620">
        <v>5701.69</v>
      </c>
      <c r="H620" t="s">
        <v>27</v>
      </c>
      <c r="I620" s="1">
        <v>45781</v>
      </c>
      <c r="J620" s="2">
        <v>0.72410879629629632</v>
      </c>
      <c r="K620" t="s">
        <v>30</v>
      </c>
      <c r="L620" t="s">
        <v>29</v>
      </c>
      <c r="M620" t="s">
        <v>28</v>
      </c>
      <c r="N620" t="s">
        <v>30</v>
      </c>
      <c r="O620" t="s">
        <v>30</v>
      </c>
      <c r="P620" t="s">
        <v>2522</v>
      </c>
      <c r="Q620" t="s">
        <v>32</v>
      </c>
      <c r="R620" t="s">
        <v>42</v>
      </c>
      <c r="T620" t="s">
        <v>68</v>
      </c>
      <c r="U620" t="s">
        <v>35</v>
      </c>
      <c r="W620" t="s">
        <v>2523</v>
      </c>
      <c r="X620" s="1">
        <v>45781</v>
      </c>
      <c r="Y620">
        <v>5490.52</v>
      </c>
    </row>
    <row r="621" spans="1:25" x14ac:dyDescent="0.25">
      <c r="A621" t="s">
        <v>2524</v>
      </c>
      <c r="B621" t="s">
        <v>2525</v>
      </c>
      <c r="C621" s="1">
        <v>45581</v>
      </c>
      <c r="D621" s="2">
        <v>0.46196759259259257</v>
      </c>
      <c r="E621">
        <v>10</v>
      </c>
      <c r="F621">
        <v>37786.959999999999</v>
      </c>
      <c r="G621">
        <v>3766.73</v>
      </c>
      <c r="H621" t="s">
        <v>49</v>
      </c>
      <c r="I621" s="1">
        <v>45781</v>
      </c>
      <c r="J621" s="2">
        <v>0.99099537037037033</v>
      </c>
      <c r="K621" t="s">
        <v>30</v>
      </c>
      <c r="L621" t="s">
        <v>54</v>
      </c>
      <c r="M621" t="s">
        <v>28</v>
      </c>
      <c r="N621" t="s">
        <v>28</v>
      </c>
      <c r="O621" t="s">
        <v>28</v>
      </c>
      <c r="P621" t="s">
        <v>2526</v>
      </c>
      <c r="Q621" t="s">
        <v>32</v>
      </c>
      <c r="R621" t="s">
        <v>42</v>
      </c>
      <c r="T621" t="s">
        <v>90</v>
      </c>
      <c r="U621" t="s">
        <v>50</v>
      </c>
      <c r="W621" t="s">
        <v>2527</v>
      </c>
      <c r="X621" s="1">
        <v>45781</v>
      </c>
      <c r="Y621">
        <v>2948.06</v>
      </c>
    </row>
    <row r="622" spans="1:25" x14ac:dyDescent="0.25">
      <c r="A622" t="s">
        <v>2528</v>
      </c>
      <c r="B622" t="s">
        <v>2529</v>
      </c>
      <c r="C622" s="1">
        <v>45708</v>
      </c>
      <c r="D622" s="2">
        <v>0.18282407407407408</v>
      </c>
      <c r="E622">
        <v>8</v>
      </c>
      <c r="F622">
        <v>90398.05</v>
      </c>
      <c r="G622">
        <v>5440.6</v>
      </c>
      <c r="H622" t="s">
        <v>39</v>
      </c>
      <c r="I622" s="1">
        <v>45781</v>
      </c>
      <c r="J622" s="2">
        <v>5.4050925925925926E-2</v>
      </c>
      <c r="K622" t="s">
        <v>28</v>
      </c>
      <c r="L622" t="s">
        <v>54</v>
      </c>
      <c r="M622" t="s">
        <v>28</v>
      </c>
      <c r="N622" t="s">
        <v>28</v>
      </c>
      <c r="O622" t="s">
        <v>28</v>
      </c>
      <c r="P622" t="s">
        <v>2530</v>
      </c>
      <c r="Q622" t="s">
        <v>56</v>
      </c>
      <c r="R622" t="s">
        <v>42</v>
      </c>
      <c r="T622" t="s">
        <v>49</v>
      </c>
      <c r="U622" t="s">
        <v>35</v>
      </c>
      <c r="W622" t="s">
        <v>2531</v>
      </c>
      <c r="X622" s="1">
        <v>45781</v>
      </c>
      <c r="Y622">
        <v>12724.28</v>
      </c>
    </row>
    <row r="623" spans="1:25" x14ac:dyDescent="0.25">
      <c r="A623" t="s">
        <v>2532</v>
      </c>
      <c r="B623" t="s">
        <v>2533</v>
      </c>
      <c r="C623" s="1">
        <v>45536</v>
      </c>
      <c r="D623" s="2">
        <v>0.87442129629629628</v>
      </c>
      <c r="E623">
        <v>10</v>
      </c>
      <c r="F623">
        <v>61956.08</v>
      </c>
      <c r="G623">
        <v>1880.57</v>
      </c>
      <c r="H623" t="s">
        <v>27</v>
      </c>
      <c r="I623" s="1">
        <v>45781</v>
      </c>
      <c r="J623" s="2">
        <v>0.55331018518518515</v>
      </c>
      <c r="K623" t="s">
        <v>28</v>
      </c>
      <c r="L623" t="s">
        <v>54</v>
      </c>
      <c r="M623" t="s">
        <v>28</v>
      </c>
      <c r="N623" t="s">
        <v>28</v>
      </c>
      <c r="O623" t="s">
        <v>28</v>
      </c>
      <c r="P623" t="s">
        <v>2534</v>
      </c>
      <c r="Q623" t="s">
        <v>41</v>
      </c>
      <c r="R623" t="s">
        <v>57</v>
      </c>
      <c r="T623" t="s">
        <v>34</v>
      </c>
      <c r="U623" t="s">
        <v>57</v>
      </c>
      <c r="W623" t="s">
        <v>2535</v>
      </c>
      <c r="X623" s="1">
        <v>45781</v>
      </c>
      <c r="Y623">
        <v>10019.030000000001</v>
      </c>
    </row>
    <row r="624" spans="1:25" x14ac:dyDescent="0.25">
      <c r="A624" t="s">
        <v>2536</v>
      </c>
      <c r="B624" t="s">
        <v>2537</v>
      </c>
      <c r="C624" s="1">
        <v>45523</v>
      </c>
      <c r="D624" s="2">
        <v>0.38231481481481483</v>
      </c>
      <c r="E624">
        <v>9</v>
      </c>
      <c r="F624">
        <v>26676.31</v>
      </c>
      <c r="G624">
        <v>2029.51</v>
      </c>
      <c r="H624" t="s">
        <v>49</v>
      </c>
      <c r="I624" s="1">
        <v>45781</v>
      </c>
      <c r="J624" s="2">
        <v>0.96599537037037042</v>
      </c>
      <c r="K624" t="s">
        <v>28</v>
      </c>
      <c r="L624" t="s">
        <v>54</v>
      </c>
      <c r="M624" t="s">
        <v>30</v>
      </c>
      <c r="N624" t="s">
        <v>30</v>
      </c>
      <c r="O624" t="s">
        <v>30</v>
      </c>
      <c r="P624" t="s">
        <v>2538</v>
      </c>
      <c r="Q624" t="s">
        <v>32</v>
      </c>
      <c r="R624" t="s">
        <v>42</v>
      </c>
      <c r="T624" t="s">
        <v>62</v>
      </c>
      <c r="U624" t="s">
        <v>35</v>
      </c>
      <c r="W624" t="s">
        <v>2539</v>
      </c>
      <c r="X624" s="1">
        <v>45781</v>
      </c>
      <c r="Y624">
        <v>5195.3100000000004</v>
      </c>
    </row>
    <row r="625" spans="1:25" x14ac:dyDescent="0.25">
      <c r="A625" t="s">
        <v>2540</v>
      </c>
      <c r="B625" t="s">
        <v>2541</v>
      </c>
      <c r="C625" s="1">
        <v>45691</v>
      </c>
      <c r="D625" s="2">
        <v>0.77568287037037043</v>
      </c>
      <c r="E625">
        <v>3</v>
      </c>
      <c r="F625">
        <v>34443.96</v>
      </c>
      <c r="G625">
        <v>2744.78</v>
      </c>
      <c r="H625" t="s">
        <v>39</v>
      </c>
      <c r="I625" s="1">
        <v>45781</v>
      </c>
      <c r="J625" s="2">
        <v>0.64776620370370375</v>
      </c>
      <c r="K625" t="s">
        <v>30</v>
      </c>
      <c r="L625" t="s">
        <v>29</v>
      </c>
      <c r="M625" t="s">
        <v>28</v>
      </c>
      <c r="N625" t="s">
        <v>30</v>
      </c>
      <c r="O625" t="s">
        <v>30</v>
      </c>
      <c r="P625" t="s">
        <v>2542</v>
      </c>
      <c r="Q625" t="s">
        <v>56</v>
      </c>
      <c r="R625" t="s">
        <v>48</v>
      </c>
      <c r="T625" t="s">
        <v>34</v>
      </c>
      <c r="U625" t="s">
        <v>77</v>
      </c>
      <c r="W625" t="s">
        <v>2543</v>
      </c>
      <c r="X625" s="1">
        <v>45781</v>
      </c>
      <c r="Y625">
        <v>7862.51</v>
      </c>
    </row>
    <row r="626" spans="1:25" x14ac:dyDescent="0.25">
      <c r="A626" t="s">
        <v>2544</v>
      </c>
      <c r="B626" t="s">
        <v>2545</v>
      </c>
      <c r="C626" s="1">
        <v>45674</v>
      </c>
      <c r="D626" s="2">
        <v>0.88583333333333336</v>
      </c>
      <c r="E626">
        <v>4</v>
      </c>
      <c r="F626">
        <v>12982.87</v>
      </c>
      <c r="G626">
        <v>3004.22</v>
      </c>
      <c r="H626" t="s">
        <v>27</v>
      </c>
      <c r="I626" s="1">
        <v>45781</v>
      </c>
      <c r="J626" s="2">
        <v>0.24894675925925927</v>
      </c>
      <c r="K626" t="s">
        <v>30</v>
      </c>
      <c r="L626" t="s">
        <v>29</v>
      </c>
      <c r="M626" t="s">
        <v>28</v>
      </c>
      <c r="N626" t="s">
        <v>30</v>
      </c>
      <c r="O626" t="s">
        <v>28</v>
      </c>
      <c r="P626" t="s">
        <v>2546</v>
      </c>
      <c r="Q626" t="s">
        <v>32</v>
      </c>
      <c r="R626" t="s">
        <v>57</v>
      </c>
      <c r="T626" t="s">
        <v>62</v>
      </c>
      <c r="U626" t="s">
        <v>77</v>
      </c>
      <c r="W626" t="s">
        <v>2547</v>
      </c>
      <c r="X626" s="1">
        <v>45781</v>
      </c>
      <c r="Y626">
        <v>18178.72</v>
      </c>
    </row>
    <row r="627" spans="1:25" x14ac:dyDescent="0.25">
      <c r="A627" t="s">
        <v>2548</v>
      </c>
      <c r="B627" t="s">
        <v>2549</v>
      </c>
      <c r="C627" s="1">
        <v>45700</v>
      </c>
      <c r="D627" s="2">
        <v>0.82119212962962962</v>
      </c>
      <c r="E627">
        <v>8</v>
      </c>
      <c r="F627">
        <v>77911.72</v>
      </c>
      <c r="G627">
        <v>2635.93</v>
      </c>
      <c r="H627" t="s">
        <v>39</v>
      </c>
      <c r="I627" s="1">
        <v>45781</v>
      </c>
      <c r="J627" s="2">
        <v>0.38247685185185187</v>
      </c>
      <c r="K627" t="s">
        <v>28</v>
      </c>
      <c r="L627" t="s">
        <v>54</v>
      </c>
      <c r="M627" t="s">
        <v>28</v>
      </c>
      <c r="N627" t="s">
        <v>28</v>
      </c>
      <c r="O627" t="s">
        <v>30</v>
      </c>
      <c r="P627" t="s">
        <v>2550</v>
      </c>
      <c r="Q627" t="s">
        <v>56</v>
      </c>
      <c r="R627" t="s">
        <v>42</v>
      </c>
      <c r="T627" t="s">
        <v>68</v>
      </c>
      <c r="U627" t="s">
        <v>50</v>
      </c>
      <c r="W627" t="s">
        <v>2551</v>
      </c>
      <c r="X627" s="1">
        <v>45781</v>
      </c>
      <c r="Y627">
        <v>13926.74</v>
      </c>
    </row>
    <row r="628" spans="1:25" x14ac:dyDescent="0.25">
      <c r="A628" t="s">
        <v>2552</v>
      </c>
      <c r="B628" t="s">
        <v>2553</v>
      </c>
      <c r="C628" s="1">
        <v>45759</v>
      </c>
      <c r="D628" s="2">
        <v>0.38572916666666668</v>
      </c>
      <c r="E628">
        <v>5</v>
      </c>
      <c r="F628">
        <v>23403.41</v>
      </c>
      <c r="G628">
        <v>4387.68</v>
      </c>
      <c r="H628" t="s">
        <v>39</v>
      </c>
      <c r="I628" s="1">
        <v>45781</v>
      </c>
      <c r="J628" s="2">
        <v>0.5969444444444445</v>
      </c>
      <c r="K628" t="s">
        <v>28</v>
      </c>
      <c r="L628" t="s">
        <v>29</v>
      </c>
      <c r="M628" t="s">
        <v>30</v>
      </c>
      <c r="N628" t="s">
        <v>28</v>
      </c>
      <c r="O628" t="s">
        <v>28</v>
      </c>
      <c r="P628" t="s">
        <v>2554</v>
      </c>
      <c r="Q628" t="s">
        <v>56</v>
      </c>
      <c r="R628" t="s">
        <v>33</v>
      </c>
      <c r="T628" t="s">
        <v>62</v>
      </c>
      <c r="U628" t="s">
        <v>57</v>
      </c>
      <c r="W628" t="s">
        <v>2555</v>
      </c>
      <c r="X628" s="1">
        <v>45781</v>
      </c>
      <c r="Y628">
        <v>5090.93</v>
      </c>
    </row>
    <row r="629" spans="1:25" x14ac:dyDescent="0.25">
      <c r="A629" t="s">
        <v>2556</v>
      </c>
      <c r="B629" t="s">
        <v>2557</v>
      </c>
      <c r="C629" s="1">
        <v>45644</v>
      </c>
      <c r="D629" s="2">
        <v>0.56982638888888892</v>
      </c>
      <c r="E629">
        <v>6</v>
      </c>
      <c r="F629">
        <v>42205.5</v>
      </c>
      <c r="G629">
        <v>9727.41</v>
      </c>
      <c r="H629" t="s">
        <v>49</v>
      </c>
      <c r="I629" s="1">
        <v>45781</v>
      </c>
      <c r="J629" s="2">
        <v>0.18839120370370371</v>
      </c>
      <c r="K629" t="s">
        <v>28</v>
      </c>
      <c r="L629" t="s">
        <v>29</v>
      </c>
      <c r="M629" t="s">
        <v>28</v>
      </c>
      <c r="N629" t="s">
        <v>30</v>
      </c>
      <c r="O629" t="s">
        <v>28</v>
      </c>
      <c r="P629" t="s">
        <v>2558</v>
      </c>
      <c r="Q629" t="s">
        <v>47</v>
      </c>
      <c r="R629" t="s">
        <v>57</v>
      </c>
      <c r="T629" t="s">
        <v>90</v>
      </c>
      <c r="U629" t="s">
        <v>35</v>
      </c>
      <c r="W629" t="s">
        <v>2559</v>
      </c>
      <c r="X629" s="1">
        <v>45781</v>
      </c>
      <c r="Y629">
        <v>11792.29</v>
      </c>
    </row>
    <row r="630" spans="1:25" x14ac:dyDescent="0.25">
      <c r="A630" t="s">
        <v>2560</v>
      </c>
      <c r="B630" t="s">
        <v>2561</v>
      </c>
      <c r="C630" s="1">
        <v>45709</v>
      </c>
      <c r="D630" s="2">
        <v>0.27572916666666669</v>
      </c>
      <c r="E630">
        <v>10</v>
      </c>
      <c r="F630">
        <v>60140.83</v>
      </c>
      <c r="G630">
        <v>3067.43</v>
      </c>
      <c r="H630" t="s">
        <v>66</v>
      </c>
      <c r="I630" s="1">
        <v>45781</v>
      </c>
      <c r="J630" s="2">
        <v>0.9943981481481482</v>
      </c>
      <c r="K630" t="s">
        <v>28</v>
      </c>
      <c r="L630" t="s">
        <v>54</v>
      </c>
      <c r="M630" t="s">
        <v>30</v>
      </c>
      <c r="N630" t="s">
        <v>30</v>
      </c>
      <c r="O630" t="s">
        <v>30</v>
      </c>
      <c r="P630" t="s">
        <v>2562</v>
      </c>
      <c r="Q630" t="s">
        <v>56</v>
      </c>
      <c r="R630" t="s">
        <v>42</v>
      </c>
      <c r="T630" t="s">
        <v>68</v>
      </c>
      <c r="U630" t="s">
        <v>50</v>
      </c>
      <c r="W630" t="s">
        <v>2563</v>
      </c>
      <c r="X630" s="1">
        <v>45781</v>
      </c>
      <c r="Y630">
        <v>16728.57</v>
      </c>
    </row>
    <row r="631" spans="1:25" x14ac:dyDescent="0.25">
      <c r="A631" t="s">
        <v>2564</v>
      </c>
      <c r="B631" t="s">
        <v>2565</v>
      </c>
      <c r="C631" s="1">
        <v>45448</v>
      </c>
      <c r="D631" s="2">
        <v>0.28291666666666665</v>
      </c>
      <c r="E631">
        <v>9</v>
      </c>
      <c r="F631">
        <v>77722.45</v>
      </c>
      <c r="G631">
        <v>2428.9</v>
      </c>
      <c r="H631" t="s">
        <v>49</v>
      </c>
      <c r="I631" s="1">
        <v>45781</v>
      </c>
      <c r="J631" s="2">
        <v>0.98417824074074078</v>
      </c>
      <c r="K631" t="s">
        <v>28</v>
      </c>
      <c r="L631" t="s">
        <v>29</v>
      </c>
      <c r="M631" t="s">
        <v>30</v>
      </c>
      <c r="N631" t="s">
        <v>28</v>
      </c>
      <c r="O631" t="s">
        <v>28</v>
      </c>
      <c r="P631" t="s">
        <v>2566</v>
      </c>
      <c r="Q631" t="s">
        <v>56</v>
      </c>
      <c r="R631" t="s">
        <v>48</v>
      </c>
      <c r="T631" t="s">
        <v>49</v>
      </c>
      <c r="U631" t="s">
        <v>57</v>
      </c>
      <c r="W631" t="s">
        <v>2567</v>
      </c>
      <c r="X631" s="1">
        <v>45781</v>
      </c>
      <c r="Y631">
        <v>14553.73</v>
      </c>
    </row>
    <row r="632" spans="1:25" x14ac:dyDescent="0.25">
      <c r="A632" t="s">
        <v>2568</v>
      </c>
      <c r="B632" t="s">
        <v>2569</v>
      </c>
      <c r="C632" s="1">
        <v>45545</v>
      </c>
      <c r="D632" s="2">
        <v>0.92700231481481477</v>
      </c>
      <c r="E632">
        <v>7</v>
      </c>
      <c r="F632">
        <v>87449.62</v>
      </c>
      <c r="G632">
        <v>8916.6299999999992</v>
      </c>
      <c r="H632" t="s">
        <v>39</v>
      </c>
      <c r="I632" s="1">
        <v>45781</v>
      </c>
      <c r="J632" s="2">
        <v>0.48165509259259259</v>
      </c>
      <c r="K632" t="s">
        <v>28</v>
      </c>
      <c r="L632" t="s">
        <v>54</v>
      </c>
      <c r="M632" t="s">
        <v>30</v>
      </c>
      <c r="N632" t="s">
        <v>28</v>
      </c>
      <c r="O632" t="s">
        <v>30</v>
      </c>
      <c r="P632" t="s">
        <v>2570</v>
      </c>
      <c r="Q632" t="s">
        <v>47</v>
      </c>
      <c r="R632" t="s">
        <v>42</v>
      </c>
      <c r="T632" t="s">
        <v>62</v>
      </c>
      <c r="U632" t="s">
        <v>77</v>
      </c>
      <c r="W632" t="s">
        <v>2571</v>
      </c>
      <c r="X632" s="1">
        <v>45781</v>
      </c>
      <c r="Y632">
        <v>27.81</v>
      </c>
    </row>
    <row r="633" spans="1:25" x14ac:dyDescent="0.25">
      <c r="A633" t="s">
        <v>2572</v>
      </c>
      <c r="B633" t="s">
        <v>2573</v>
      </c>
      <c r="C633" s="1">
        <v>45760</v>
      </c>
      <c r="D633" s="2">
        <v>0.66355324074074074</v>
      </c>
      <c r="E633">
        <v>7</v>
      </c>
      <c r="F633">
        <v>32743.51</v>
      </c>
      <c r="G633">
        <v>6932.24</v>
      </c>
      <c r="H633" t="s">
        <v>66</v>
      </c>
      <c r="I633" s="1">
        <v>45781</v>
      </c>
      <c r="J633" s="2">
        <v>0.98591435185185183</v>
      </c>
      <c r="K633" t="s">
        <v>28</v>
      </c>
      <c r="L633" t="s">
        <v>54</v>
      </c>
      <c r="M633" t="s">
        <v>28</v>
      </c>
      <c r="N633" t="s">
        <v>30</v>
      </c>
      <c r="O633" t="s">
        <v>30</v>
      </c>
      <c r="P633" t="s">
        <v>2574</v>
      </c>
      <c r="Q633" t="s">
        <v>41</v>
      </c>
      <c r="R633" t="s">
        <v>57</v>
      </c>
      <c r="T633" t="s">
        <v>34</v>
      </c>
      <c r="U633" t="s">
        <v>57</v>
      </c>
      <c r="W633" t="s">
        <v>2575</v>
      </c>
      <c r="X633" s="1">
        <v>45781</v>
      </c>
      <c r="Y633">
        <v>14764.14</v>
      </c>
    </row>
    <row r="634" spans="1:25" x14ac:dyDescent="0.25">
      <c r="A634" t="s">
        <v>2576</v>
      </c>
      <c r="B634" t="s">
        <v>2577</v>
      </c>
      <c r="C634" s="1">
        <v>45491</v>
      </c>
      <c r="D634" s="2">
        <v>6.3217592592592589E-2</v>
      </c>
      <c r="E634">
        <v>1</v>
      </c>
      <c r="F634">
        <v>51709.42</v>
      </c>
      <c r="G634">
        <v>903.62</v>
      </c>
      <c r="H634" t="s">
        <v>39</v>
      </c>
      <c r="I634" s="1">
        <v>45781</v>
      </c>
      <c r="J634" s="2">
        <v>5.1354166666666666E-2</v>
      </c>
      <c r="K634" t="s">
        <v>28</v>
      </c>
      <c r="L634" t="s">
        <v>29</v>
      </c>
      <c r="M634" t="s">
        <v>30</v>
      </c>
      <c r="N634" t="s">
        <v>28</v>
      </c>
      <c r="O634" t="s">
        <v>30</v>
      </c>
      <c r="P634" t="s">
        <v>2578</v>
      </c>
      <c r="Q634" t="s">
        <v>47</v>
      </c>
      <c r="R634" t="s">
        <v>57</v>
      </c>
      <c r="T634" t="s">
        <v>90</v>
      </c>
      <c r="U634" t="s">
        <v>50</v>
      </c>
      <c r="W634" t="s">
        <v>2579</v>
      </c>
      <c r="X634" s="1">
        <v>45781</v>
      </c>
      <c r="Y634">
        <v>825.75</v>
      </c>
    </row>
    <row r="635" spans="1:25" x14ac:dyDescent="0.25">
      <c r="A635" t="s">
        <v>2580</v>
      </c>
      <c r="B635" t="s">
        <v>2581</v>
      </c>
      <c r="C635" s="1">
        <v>45749</v>
      </c>
      <c r="D635" s="2">
        <v>0.48355324074074074</v>
      </c>
      <c r="E635">
        <v>3</v>
      </c>
      <c r="F635">
        <v>25999.21</v>
      </c>
      <c r="G635">
        <v>7800.67</v>
      </c>
      <c r="H635" t="s">
        <v>39</v>
      </c>
      <c r="I635" s="1">
        <v>45781</v>
      </c>
      <c r="J635" s="2">
        <v>0.94805555555555554</v>
      </c>
      <c r="K635" t="s">
        <v>30</v>
      </c>
      <c r="L635" t="s">
        <v>54</v>
      </c>
      <c r="M635" t="s">
        <v>28</v>
      </c>
      <c r="N635" t="s">
        <v>30</v>
      </c>
      <c r="O635" t="s">
        <v>30</v>
      </c>
      <c r="P635" t="s">
        <v>2582</v>
      </c>
      <c r="Q635" t="s">
        <v>47</v>
      </c>
      <c r="R635" t="s">
        <v>42</v>
      </c>
      <c r="T635" t="s">
        <v>34</v>
      </c>
      <c r="U635" t="s">
        <v>57</v>
      </c>
      <c r="W635" t="s">
        <v>2583</v>
      </c>
      <c r="X635" s="1">
        <v>45781</v>
      </c>
      <c r="Y635">
        <v>15836.75</v>
      </c>
    </row>
    <row r="636" spans="1:25" x14ac:dyDescent="0.25">
      <c r="A636" t="s">
        <v>2584</v>
      </c>
      <c r="B636" t="s">
        <v>2585</v>
      </c>
      <c r="C636" s="1">
        <v>45758</v>
      </c>
      <c r="D636" s="2">
        <v>0.21347222222222223</v>
      </c>
      <c r="E636">
        <v>2</v>
      </c>
      <c r="F636">
        <v>95478.42</v>
      </c>
      <c r="G636">
        <v>1463.35</v>
      </c>
      <c r="H636" t="s">
        <v>66</v>
      </c>
      <c r="I636" s="1">
        <v>45781</v>
      </c>
      <c r="J636" s="2">
        <v>0.65582175925925923</v>
      </c>
      <c r="K636" t="s">
        <v>30</v>
      </c>
      <c r="L636" t="s">
        <v>54</v>
      </c>
      <c r="M636" t="s">
        <v>30</v>
      </c>
      <c r="N636" t="s">
        <v>28</v>
      </c>
      <c r="O636" t="s">
        <v>28</v>
      </c>
      <c r="P636" t="s">
        <v>2586</v>
      </c>
      <c r="Q636" t="s">
        <v>47</v>
      </c>
      <c r="R636" t="s">
        <v>48</v>
      </c>
      <c r="T636" t="s">
        <v>68</v>
      </c>
      <c r="U636" t="s">
        <v>77</v>
      </c>
      <c r="W636" t="s">
        <v>2587</v>
      </c>
      <c r="X636" s="1">
        <v>45781</v>
      </c>
      <c r="Y636">
        <v>14651.47</v>
      </c>
    </row>
    <row r="637" spans="1:25" x14ac:dyDescent="0.25">
      <c r="A637" t="s">
        <v>2588</v>
      </c>
      <c r="B637" t="s">
        <v>2589</v>
      </c>
      <c r="C637" s="1">
        <v>45659</v>
      </c>
      <c r="D637" s="2">
        <v>0.52405092592592595</v>
      </c>
      <c r="E637">
        <v>3</v>
      </c>
      <c r="F637">
        <v>36897.97</v>
      </c>
      <c r="G637">
        <v>2344.67</v>
      </c>
      <c r="H637" t="s">
        <v>39</v>
      </c>
      <c r="I637" s="1">
        <v>45781</v>
      </c>
      <c r="J637" s="2">
        <v>0.38246527777777778</v>
      </c>
      <c r="K637" t="s">
        <v>28</v>
      </c>
      <c r="L637" t="s">
        <v>29</v>
      </c>
      <c r="M637" t="s">
        <v>30</v>
      </c>
      <c r="N637" t="s">
        <v>28</v>
      </c>
      <c r="O637" t="s">
        <v>30</v>
      </c>
      <c r="P637" t="s">
        <v>2590</v>
      </c>
      <c r="Q637" t="s">
        <v>47</v>
      </c>
      <c r="R637" t="s">
        <v>33</v>
      </c>
      <c r="T637" t="s">
        <v>34</v>
      </c>
      <c r="U637" t="s">
        <v>57</v>
      </c>
      <c r="W637" t="s">
        <v>2591</v>
      </c>
      <c r="X637" s="1">
        <v>45781</v>
      </c>
      <c r="Y637">
        <v>12120.48</v>
      </c>
    </row>
    <row r="638" spans="1:25" x14ac:dyDescent="0.25">
      <c r="A638" t="s">
        <v>2592</v>
      </c>
      <c r="B638" t="s">
        <v>2593</v>
      </c>
      <c r="C638" s="1">
        <v>45762</v>
      </c>
      <c r="D638" s="2">
        <v>6.5763888888888886E-2</v>
      </c>
      <c r="E638">
        <v>8</v>
      </c>
      <c r="F638">
        <v>59736.49</v>
      </c>
      <c r="G638">
        <v>7360.39</v>
      </c>
      <c r="H638" t="s">
        <v>66</v>
      </c>
      <c r="I638" s="1">
        <v>45781</v>
      </c>
      <c r="J638" s="2">
        <v>0.70638888888888884</v>
      </c>
      <c r="K638" t="s">
        <v>30</v>
      </c>
      <c r="L638" t="s">
        <v>54</v>
      </c>
      <c r="M638" t="s">
        <v>30</v>
      </c>
      <c r="N638" t="s">
        <v>30</v>
      </c>
      <c r="O638" t="s">
        <v>30</v>
      </c>
      <c r="P638" t="s">
        <v>2594</v>
      </c>
      <c r="Q638" t="s">
        <v>41</v>
      </c>
      <c r="R638" t="s">
        <v>57</v>
      </c>
      <c r="T638" t="s">
        <v>68</v>
      </c>
      <c r="U638" t="s">
        <v>50</v>
      </c>
      <c r="W638" t="s">
        <v>2595</v>
      </c>
      <c r="X638" s="1">
        <v>45781</v>
      </c>
      <c r="Y638">
        <v>13240.82</v>
      </c>
    </row>
    <row r="639" spans="1:25" x14ac:dyDescent="0.25">
      <c r="A639" t="s">
        <v>2596</v>
      </c>
      <c r="B639" t="s">
        <v>2597</v>
      </c>
      <c r="C639" s="1">
        <v>45526</v>
      </c>
      <c r="D639" s="2">
        <v>0.43265046296296295</v>
      </c>
      <c r="E639">
        <v>2</v>
      </c>
      <c r="F639">
        <v>46632.34</v>
      </c>
      <c r="G639">
        <v>5934.41</v>
      </c>
      <c r="H639" t="s">
        <v>39</v>
      </c>
      <c r="I639" s="1">
        <v>45781</v>
      </c>
      <c r="J639" s="2">
        <v>0.58521990740740737</v>
      </c>
      <c r="K639" t="s">
        <v>30</v>
      </c>
      <c r="L639" t="s">
        <v>29</v>
      </c>
      <c r="M639" t="s">
        <v>28</v>
      </c>
      <c r="N639" t="s">
        <v>30</v>
      </c>
      <c r="O639" t="s">
        <v>28</v>
      </c>
      <c r="P639" t="s">
        <v>2598</v>
      </c>
      <c r="Q639" t="s">
        <v>32</v>
      </c>
      <c r="R639" t="s">
        <v>33</v>
      </c>
      <c r="T639" t="s">
        <v>62</v>
      </c>
      <c r="U639" t="s">
        <v>57</v>
      </c>
      <c r="W639" t="s">
        <v>2599</v>
      </c>
      <c r="X639" s="1">
        <v>45781</v>
      </c>
      <c r="Y639">
        <v>11593.57</v>
      </c>
    </row>
    <row r="640" spans="1:25" x14ac:dyDescent="0.25">
      <c r="A640" t="s">
        <v>2600</v>
      </c>
      <c r="B640" t="s">
        <v>2601</v>
      </c>
      <c r="C640" s="1">
        <v>45572</v>
      </c>
      <c r="D640" s="2">
        <v>0.99442129629629628</v>
      </c>
      <c r="E640">
        <v>7</v>
      </c>
      <c r="F640">
        <v>29279.16</v>
      </c>
      <c r="G640">
        <v>5397.61</v>
      </c>
      <c r="H640" t="s">
        <v>66</v>
      </c>
      <c r="I640" s="1">
        <v>45781</v>
      </c>
      <c r="J640" s="2">
        <v>0.2401388888888889</v>
      </c>
      <c r="K640" t="s">
        <v>30</v>
      </c>
      <c r="L640" t="s">
        <v>54</v>
      </c>
      <c r="M640" t="s">
        <v>30</v>
      </c>
      <c r="N640" t="s">
        <v>30</v>
      </c>
      <c r="O640" t="s">
        <v>28</v>
      </c>
      <c r="P640" t="s">
        <v>2602</v>
      </c>
      <c r="Q640" t="s">
        <v>56</v>
      </c>
      <c r="R640" t="s">
        <v>57</v>
      </c>
      <c r="T640" t="s">
        <v>68</v>
      </c>
      <c r="U640" t="s">
        <v>77</v>
      </c>
      <c r="W640" t="s">
        <v>2603</v>
      </c>
      <c r="X640" s="1">
        <v>45781</v>
      </c>
      <c r="Y640">
        <v>19170.53</v>
      </c>
    </row>
    <row r="641" spans="1:25" x14ac:dyDescent="0.25">
      <c r="A641" t="s">
        <v>2604</v>
      </c>
      <c r="B641" t="s">
        <v>2605</v>
      </c>
      <c r="C641" s="1">
        <v>45711</v>
      </c>
      <c r="D641" s="2">
        <v>0.89027777777777772</v>
      </c>
      <c r="E641">
        <v>7</v>
      </c>
      <c r="F641">
        <v>98562.91</v>
      </c>
      <c r="G641">
        <v>5729.38</v>
      </c>
      <c r="H641" t="s">
        <v>27</v>
      </c>
      <c r="I641" s="1">
        <v>45781</v>
      </c>
      <c r="J641" s="2">
        <v>0.47711805555555553</v>
      </c>
      <c r="K641" t="s">
        <v>28</v>
      </c>
      <c r="L641" t="s">
        <v>54</v>
      </c>
      <c r="M641" t="s">
        <v>28</v>
      </c>
      <c r="N641" t="s">
        <v>28</v>
      </c>
      <c r="O641" t="s">
        <v>30</v>
      </c>
      <c r="P641" t="s">
        <v>2606</v>
      </c>
      <c r="Q641" t="s">
        <v>47</v>
      </c>
      <c r="R641" t="s">
        <v>42</v>
      </c>
      <c r="T641" t="s">
        <v>68</v>
      </c>
      <c r="U641" t="s">
        <v>50</v>
      </c>
      <c r="W641" t="s">
        <v>2607</v>
      </c>
      <c r="X641" s="1">
        <v>45781</v>
      </c>
      <c r="Y641">
        <v>16203.8</v>
      </c>
    </row>
    <row r="642" spans="1:25" x14ac:dyDescent="0.25">
      <c r="A642" t="s">
        <v>2608</v>
      </c>
      <c r="B642" t="s">
        <v>2609</v>
      </c>
      <c r="C642" s="1">
        <v>45568</v>
      </c>
      <c r="D642" s="2">
        <v>0.46664351851851854</v>
      </c>
      <c r="E642">
        <v>9</v>
      </c>
      <c r="F642">
        <v>50040.95</v>
      </c>
      <c r="G642">
        <v>1895.45</v>
      </c>
      <c r="H642" t="s">
        <v>49</v>
      </c>
      <c r="I642" s="1">
        <v>45781</v>
      </c>
      <c r="J642" s="2">
        <v>0.29185185185185186</v>
      </c>
      <c r="K642" t="s">
        <v>28</v>
      </c>
      <c r="L642" t="s">
        <v>29</v>
      </c>
      <c r="M642" t="s">
        <v>28</v>
      </c>
      <c r="N642" t="s">
        <v>28</v>
      </c>
      <c r="O642" t="s">
        <v>28</v>
      </c>
      <c r="P642" t="s">
        <v>2610</v>
      </c>
      <c r="Q642" t="s">
        <v>41</v>
      </c>
      <c r="R642" t="s">
        <v>42</v>
      </c>
      <c r="T642" t="s">
        <v>49</v>
      </c>
      <c r="U642" t="s">
        <v>57</v>
      </c>
      <c r="W642" t="s">
        <v>2611</v>
      </c>
      <c r="X642" s="1">
        <v>45781</v>
      </c>
      <c r="Y642">
        <v>12502.51</v>
      </c>
    </row>
    <row r="643" spans="1:25" x14ac:dyDescent="0.25">
      <c r="A643" t="s">
        <v>2612</v>
      </c>
      <c r="B643" t="s">
        <v>2613</v>
      </c>
      <c r="C643" s="1">
        <v>45716</v>
      </c>
      <c r="D643" s="2">
        <v>0.46211805555555557</v>
      </c>
      <c r="E643">
        <v>3</v>
      </c>
      <c r="F643">
        <v>59579.72</v>
      </c>
      <c r="G643">
        <v>8259.9</v>
      </c>
      <c r="H643" t="s">
        <v>27</v>
      </c>
      <c r="I643" s="1">
        <v>45781</v>
      </c>
      <c r="J643" s="2">
        <v>5.4594907407407404E-2</v>
      </c>
      <c r="K643" t="s">
        <v>28</v>
      </c>
      <c r="L643" t="s">
        <v>54</v>
      </c>
      <c r="M643" t="s">
        <v>30</v>
      </c>
      <c r="N643" t="s">
        <v>30</v>
      </c>
      <c r="O643" t="s">
        <v>28</v>
      </c>
      <c r="P643" t="s">
        <v>2614</v>
      </c>
      <c r="Q643" t="s">
        <v>41</v>
      </c>
      <c r="R643" t="s">
        <v>57</v>
      </c>
      <c r="T643" t="s">
        <v>90</v>
      </c>
      <c r="U643" t="s">
        <v>35</v>
      </c>
      <c r="W643" t="s">
        <v>2615</v>
      </c>
      <c r="X643" s="1">
        <v>45781</v>
      </c>
      <c r="Y643">
        <v>5298.22</v>
      </c>
    </row>
    <row r="644" spans="1:25" x14ac:dyDescent="0.25">
      <c r="A644" t="s">
        <v>2616</v>
      </c>
      <c r="B644" t="s">
        <v>2617</v>
      </c>
      <c r="C644" s="1">
        <v>45531</v>
      </c>
      <c r="D644" s="2">
        <v>0.53328703703703706</v>
      </c>
      <c r="E644">
        <v>3</v>
      </c>
      <c r="F644">
        <v>24683.61</v>
      </c>
      <c r="G644">
        <v>1821.19</v>
      </c>
      <c r="H644" t="s">
        <v>27</v>
      </c>
      <c r="I644" s="1">
        <v>45781</v>
      </c>
      <c r="J644" s="2">
        <v>0.77725694444444449</v>
      </c>
      <c r="K644" t="s">
        <v>30</v>
      </c>
      <c r="L644" t="s">
        <v>29</v>
      </c>
      <c r="M644" t="s">
        <v>30</v>
      </c>
      <c r="N644" t="s">
        <v>30</v>
      </c>
      <c r="O644" t="s">
        <v>28</v>
      </c>
      <c r="P644" t="s">
        <v>2618</v>
      </c>
      <c r="Q644" t="s">
        <v>47</v>
      </c>
      <c r="R644" t="s">
        <v>48</v>
      </c>
      <c r="T644" t="s">
        <v>68</v>
      </c>
      <c r="U644" t="s">
        <v>35</v>
      </c>
      <c r="W644" t="s">
        <v>2619</v>
      </c>
      <c r="X644" s="1">
        <v>45781</v>
      </c>
      <c r="Y644">
        <v>12636.37</v>
      </c>
    </row>
    <row r="645" spans="1:25" x14ac:dyDescent="0.25">
      <c r="A645" t="s">
        <v>2620</v>
      </c>
      <c r="B645" t="s">
        <v>2621</v>
      </c>
      <c r="C645" s="1">
        <v>45706</v>
      </c>
      <c r="D645" s="2">
        <v>0.34506944444444443</v>
      </c>
      <c r="E645">
        <v>1</v>
      </c>
      <c r="F645">
        <v>19923.22</v>
      </c>
      <c r="G645">
        <v>2151.69</v>
      </c>
      <c r="H645" t="s">
        <v>66</v>
      </c>
      <c r="I645" s="1">
        <v>45781</v>
      </c>
      <c r="J645" s="2">
        <v>8.8888888888888889E-3</v>
      </c>
      <c r="K645" t="s">
        <v>30</v>
      </c>
      <c r="L645" t="s">
        <v>29</v>
      </c>
      <c r="M645" t="s">
        <v>28</v>
      </c>
      <c r="N645" t="s">
        <v>30</v>
      </c>
      <c r="O645" t="s">
        <v>30</v>
      </c>
      <c r="P645" t="s">
        <v>2622</v>
      </c>
      <c r="Q645" t="s">
        <v>41</v>
      </c>
      <c r="R645" t="s">
        <v>42</v>
      </c>
      <c r="T645" t="s">
        <v>62</v>
      </c>
      <c r="U645" t="s">
        <v>57</v>
      </c>
      <c r="W645" t="s">
        <v>2623</v>
      </c>
      <c r="X645" s="1">
        <v>45781</v>
      </c>
      <c r="Y645">
        <v>19394.2</v>
      </c>
    </row>
    <row r="646" spans="1:25" x14ac:dyDescent="0.25">
      <c r="A646" t="s">
        <v>2624</v>
      </c>
      <c r="B646" t="s">
        <v>2625</v>
      </c>
      <c r="C646" s="1">
        <v>45587</v>
      </c>
      <c r="D646" s="2">
        <v>0.45971064814814816</v>
      </c>
      <c r="E646">
        <v>9</v>
      </c>
      <c r="F646">
        <v>23986</v>
      </c>
      <c r="G646">
        <v>2415.14</v>
      </c>
      <c r="H646" t="s">
        <v>66</v>
      </c>
      <c r="I646" s="1">
        <v>45781</v>
      </c>
      <c r="J646" s="2">
        <v>0.71592592592592597</v>
      </c>
      <c r="K646" t="s">
        <v>30</v>
      </c>
      <c r="L646" t="s">
        <v>54</v>
      </c>
      <c r="M646" t="s">
        <v>28</v>
      </c>
      <c r="N646" t="s">
        <v>28</v>
      </c>
      <c r="O646" t="s">
        <v>30</v>
      </c>
      <c r="P646" t="s">
        <v>2626</v>
      </c>
      <c r="Q646" t="s">
        <v>56</v>
      </c>
      <c r="R646" t="s">
        <v>33</v>
      </c>
      <c r="T646" t="s">
        <v>34</v>
      </c>
      <c r="U646" t="s">
        <v>50</v>
      </c>
      <c r="W646" t="s">
        <v>2627</v>
      </c>
      <c r="X646" s="1">
        <v>45781</v>
      </c>
      <c r="Y646">
        <v>16965.8</v>
      </c>
    </row>
    <row r="647" spans="1:25" x14ac:dyDescent="0.25">
      <c r="A647" t="s">
        <v>2628</v>
      </c>
      <c r="B647" t="s">
        <v>2629</v>
      </c>
      <c r="C647" s="1">
        <v>45538</v>
      </c>
      <c r="D647" s="2">
        <v>9.2025462962962962E-2</v>
      </c>
      <c r="E647">
        <v>5</v>
      </c>
      <c r="F647">
        <v>36666.639999999999</v>
      </c>
      <c r="G647">
        <v>7553.84</v>
      </c>
      <c r="H647" t="s">
        <v>49</v>
      </c>
      <c r="I647" s="1">
        <v>45781</v>
      </c>
      <c r="J647" s="2">
        <v>0.7962731481481482</v>
      </c>
      <c r="K647" t="s">
        <v>28</v>
      </c>
      <c r="L647" t="s">
        <v>29</v>
      </c>
      <c r="M647" t="s">
        <v>28</v>
      </c>
      <c r="N647" t="s">
        <v>28</v>
      </c>
      <c r="O647" t="s">
        <v>28</v>
      </c>
      <c r="P647" t="s">
        <v>2630</v>
      </c>
      <c r="Q647" t="s">
        <v>32</v>
      </c>
      <c r="R647" t="s">
        <v>57</v>
      </c>
      <c r="T647" t="s">
        <v>34</v>
      </c>
      <c r="U647" t="s">
        <v>77</v>
      </c>
      <c r="W647" t="s">
        <v>2631</v>
      </c>
      <c r="X647" s="1">
        <v>45781</v>
      </c>
      <c r="Y647">
        <v>8288.16</v>
      </c>
    </row>
    <row r="648" spans="1:25" x14ac:dyDescent="0.25">
      <c r="A648" t="s">
        <v>2632</v>
      </c>
      <c r="B648" t="s">
        <v>2633</v>
      </c>
      <c r="C648" s="1">
        <v>45540</v>
      </c>
      <c r="D648" s="2">
        <v>0.22636574074074073</v>
      </c>
      <c r="E648">
        <v>10</v>
      </c>
      <c r="F648">
        <v>81465.759999999995</v>
      </c>
      <c r="G648">
        <v>5081.25</v>
      </c>
      <c r="H648" t="s">
        <v>66</v>
      </c>
      <c r="I648" s="1">
        <v>45781</v>
      </c>
      <c r="J648" s="2">
        <v>0.44513888888888886</v>
      </c>
      <c r="K648" t="s">
        <v>28</v>
      </c>
      <c r="L648" t="s">
        <v>54</v>
      </c>
      <c r="M648" t="s">
        <v>30</v>
      </c>
      <c r="N648" t="s">
        <v>28</v>
      </c>
      <c r="O648" t="s">
        <v>28</v>
      </c>
      <c r="P648" t="s">
        <v>2634</v>
      </c>
      <c r="Q648" t="s">
        <v>56</v>
      </c>
      <c r="R648" t="s">
        <v>42</v>
      </c>
      <c r="T648" t="s">
        <v>49</v>
      </c>
      <c r="U648" t="s">
        <v>35</v>
      </c>
      <c r="W648" t="s">
        <v>2635</v>
      </c>
      <c r="X648" s="1">
        <v>45781</v>
      </c>
      <c r="Y648">
        <v>16579.77</v>
      </c>
    </row>
    <row r="649" spans="1:25" x14ac:dyDescent="0.25">
      <c r="A649" t="s">
        <v>2636</v>
      </c>
      <c r="B649" t="s">
        <v>2637</v>
      </c>
      <c r="C649" s="1">
        <v>45590</v>
      </c>
      <c r="D649" s="2">
        <v>0.72761574074074076</v>
      </c>
      <c r="E649">
        <v>4</v>
      </c>
      <c r="F649">
        <v>22456.42</v>
      </c>
      <c r="G649">
        <v>5119.13</v>
      </c>
      <c r="H649" t="s">
        <v>66</v>
      </c>
      <c r="I649" s="1">
        <v>45781</v>
      </c>
      <c r="J649" s="2">
        <v>0.68540509259259264</v>
      </c>
      <c r="K649" t="s">
        <v>30</v>
      </c>
      <c r="L649" t="s">
        <v>29</v>
      </c>
      <c r="M649" t="s">
        <v>30</v>
      </c>
      <c r="N649" t="s">
        <v>30</v>
      </c>
      <c r="O649" t="s">
        <v>28</v>
      </c>
      <c r="P649" t="s">
        <v>2638</v>
      </c>
      <c r="Q649" t="s">
        <v>32</v>
      </c>
      <c r="R649" t="s">
        <v>57</v>
      </c>
      <c r="T649" t="s">
        <v>34</v>
      </c>
      <c r="U649" t="s">
        <v>35</v>
      </c>
      <c r="W649" t="s">
        <v>2639</v>
      </c>
      <c r="X649" s="1">
        <v>45781</v>
      </c>
      <c r="Y649">
        <v>18002.650000000001</v>
      </c>
    </row>
    <row r="650" spans="1:25" x14ac:dyDescent="0.25">
      <c r="A650" t="s">
        <v>2640</v>
      </c>
      <c r="B650" t="s">
        <v>2641</v>
      </c>
      <c r="C650" s="1">
        <v>45661</v>
      </c>
      <c r="D650" s="2">
        <v>0.6021643518518518</v>
      </c>
      <c r="E650">
        <v>6</v>
      </c>
      <c r="F650">
        <v>51427.95</v>
      </c>
      <c r="G650">
        <v>5459.5</v>
      </c>
      <c r="H650" t="s">
        <v>49</v>
      </c>
      <c r="I650" s="1">
        <v>45781</v>
      </c>
      <c r="J650" s="2">
        <v>0.98124999999999996</v>
      </c>
      <c r="K650" t="s">
        <v>30</v>
      </c>
      <c r="L650" t="s">
        <v>54</v>
      </c>
      <c r="M650" t="s">
        <v>30</v>
      </c>
      <c r="N650" t="s">
        <v>28</v>
      </c>
      <c r="O650" t="s">
        <v>30</v>
      </c>
      <c r="P650" t="s">
        <v>2642</v>
      </c>
      <c r="Q650" t="s">
        <v>47</v>
      </c>
      <c r="R650" t="s">
        <v>42</v>
      </c>
      <c r="T650" t="s">
        <v>90</v>
      </c>
      <c r="U650" t="s">
        <v>57</v>
      </c>
      <c r="W650" t="s">
        <v>2643</v>
      </c>
      <c r="X650" s="1">
        <v>45781</v>
      </c>
      <c r="Y650">
        <v>17423.39</v>
      </c>
    </row>
    <row r="651" spans="1:25" x14ac:dyDescent="0.25">
      <c r="A651" t="s">
        <v>2644</v>
      </c>
      <c r="B651" t="s">
        <v>2645</v>
      </c>
      <c r="C651" s="1">
        <v>45533</v>
      </c>
      <c r="D651" s="2">
        <v>0.29438657407407409</v>
      </c>
      <c r="E651">
        <v>7</v>
      </c>
      <c r="F651">
        <v>42948.87</v>
      </c>
      <c r="G651">
        <v>7949.4</v>
      </c>
      <c r="H651" t="s">
        <v>49</v>
      </c>
      <c r="I651" s="1">
        <v>45781</v>
      </c>
      <c r="J651" s="2">
        <v>0.31833333333333336</v>
      </c>
      <c r="K651" t="s">
        <v>28</v>
      </c>
      <c r="L651" t="s">
        <v>54</v>
      </c>
      <c r="M651" t="s">
        <v>28</v>
      </c>
      <c r="N651" t="s">
        <v>30</v>
      </c>
      <c r="O651" t="s">
        <v>28</v>
      </c>
      <c r="P651" t="s">
        <v>2646</v>
      </c>
      <c r="Q651" t="s">
        <v>56</v>
      </c>
      <c r="R651" t="s">
        <v>57</v>
      </c>
      <c r="T651" t="s">
        <v>62</v>
      </c>
      <c r="U651" t="s">
        <v>77</v>
      </c>
      <c r="W651" t="s">
        <v>2647</v>
      </c>
      <c r="X651" s="1">
        <v>45781</v>
      </c>
      <c r="Y651">
        <v>6077.16</v>
      </c>
    </row>
    <row r="652" spans="1:25" x14ac:dyDescent="0.25">
      <c r="A652" t="s">
        <v>2648</v>
      </c>
      <c r="B652" t="s">
        <v>2649</v>
      </c>
      <c r="C652" s="1">
        <v>45485</v>
      </c>
      <c r="D652" s="2">
        <v>0.35542824074074075</v>
      </c>
      <c r="E652">
        <v>8</v>
      </c>
      <c r="F652">
        <v>65637.25</v>
      </c>
      <c r="G652">
        <v>7108.22</v>
      </c>
      <c r="H652" t="s">
        <v>27</v>
      </c>
      <c r="I652" s="1">
        <v>45781</v>
      </c>
      <c r="J652" s="2">
        <v>0.1973263888888889</v>
      </c>
      <c r="K652" t="s">
        <v>30</v>
      </c>
      <c r="L652" t="s">
        <v>54</v>
      </c>
      <c r="M652" t="s">
        <v>30</v>
      </c>
      <c r="N652" t="s">
        <v>30</v>
      </c>
      <c r="O652" t="s">
        <v>28</v>
      </c>
      <c r="P652" t="s">
        <v>2650</v>
      </c>
      <c r="Q652" t="s">
        <v>41</v>
      </c>
      <c r="R652" t="s">
        <v>42</v>
      </c>
      <c r="T652" t="s">
        <v>68</v>
      </c>
      <c r="U652" t="s">
        <v>50</v>
      </c>
      <c r="W652" t="s">
        <v>2651</v>
      </c>
      <c r="X652" s="1">
        <v>45781</v>
      </c>
      <c r="Y652">
        <v>758.38</v>
      </c>
    </row>
    <row r="653" spans="1:25" x14ac:dyDescent="0.25">
      <c r="A653" t="s">
        <v>2652</v>
      </c>
      <c r="B653" t="s">
        <v>2653</v>
      </c>
      <c r="C653" s="1">
        <v>45657</v>
      </c>
      <c r="D653" s="2">
        <v>0.60217592592592595</v>
      </c>
      <c r="E653">
        <v>2</v>
      </c>
      <c r="F653">
        <v>86144.28</v>
      </c>
      <c r="G653">
        <v>9611.73</v>
      </c>
      <c r="H653" t="s">
        <v>39</v>
      </c>
      <c r="I653" s="1">
        <v>45781</v>
      </c>
      <c r="J653" s="2">
        <v>0.38635416666666667</v>
      </c>
      <c r="K653" t="s">
        <v>30</v>
      </c>
      <c r="L653" t="s">
        <v>54</v>
      </c>
      <c r="M653" t="s">
        <v>28</v>
      </c>
      <c r="N653" t="s">
        <v>30</v>
      </c>
      <c r="O653" t="s">
        <v>30</v>
      </c>
      <c r="P653" t="s">
        <v>2654</v>
      </c>
      <c r="Q653" t="s">
        <v>56</v>
      </c>
      <c r="R653" t="s">
        <v>48</v>
      </c>
      <c r="T653" t="s">
        <v>68</v>
      </c>
      <c r="U653" t="s">
        <v>35</v>
      </c>
      <c r="W653" t="s">
        <v>2655</v>
      </c>
      <c r="X653" s="1">
        <v>45781</v>
      </c>
      <c r="Y653">
        <v>4086.06</v>
      </c>
    </row>
    <row r="654" spans="1:25" x14ac:dyDescent="0.25">
      <c r="A654" t="s">
        <v>2656</v>
      </c>
      <c r="B654" t="s">
        <v>2657</v>
      </c>
      <c r="C654" s="1">
        <v>45557</v>
      </c>
      <c r="D654" s="2">
        <v>0.55249999999999999</v>
      </c>
      <c r="E654">
        <v>9</v>
      </c>
      <c r="F654">
        <v>69435.839999999997</v>
      </c>
      <c r="G654">
        <v>5933.1</v>
      </c>
      <c r="H654" t="s">
        <v>27</v>
      </c>
      <c r="I654" s="1">
        <v>45781</v>
      </c>
      <c r="J654" s="2">
        <v>0.54885416666666664</v>
      </c>
      <c r="K654" t="s">
        <v>28</v>
      </c>
      <c r="L654" t="s">
        <v>29</v>
      </c>
      <c r="M654" t="s">
        <v>28</v>
      </c>
      <c r="N654" t="s">
        <v>30</v>
      </c>
      <c r="O654" t="s">
        <v>28</v>
      </c>
      <c r="P654" t="s">
        <v>2658</v>
      </c>
      <c r="Q654" t="s">
        <v>32</v>
      </c>
      <c r="R654" t="s">
        <v>48</v>
      </c>
      <c r="T654" t="s">
        <v>68</v>
      </c>
      <c r="U654" t="s">
        <v>57</v>
      </c>
      <c r="W654" t="s">
        <v>2659</v>
      </c>
      <c r="X654" s="1">
        <v>45781</v>
      </c>
      <c r="Y654">
        <v>15499.43</v>
      </c>
    </row>
    <row r="655" spans="1:25" x14ac:dyDescent="0.25">
      <c r="A655" t="s">
        <v>2660</v>
      </c>
      <c r="B655" t="s">
        <v>2661</v>
      </c>
      <c r="C655" s="1">
        <v>45574</v>
      </c>
      <c r="D655" s="2">
        <v>0.18502314814814816</v>
      </c>
      <c r="E655">
        <v>3</v>
      </c>
      <c r="F655">
        <v>14710.89</v>
      </c>
      <c r="G655">
        <v>6167.17</v>
      </c>
      <c r="H655" t="s">
        <v>39</v>
      </c>
      <c r="I655" s="1">
        <v>45781</v>
      </c>
      <c r="J655" s="2">
        <v>0.53863425925925923</v>
      </c>
      <c r="K655" t="s">
        <v>30</v>
      </c>
      <c r="L655" t="s">
        <v>54</v>
      </c>
      <c r="M655" t="s">
        <v>28</v>
      </c>
      <c r="N655" t="s">
        <v>28</v>
      </c>
      <c r="O655" t="s">
        <v>28</v>
      </c>
      <c r="P655" t="s">
        <v>2662</v>
      </c>
      <c r="Q655" t="s">
        <v>47</v>
      </c>
      <c r="R655" t="s">
        <v>33</v>
      </c>
      <c r="T655" t="s">
        <v>62</v>
      </c>
      <c r="U655" t="s">
        <v>35</v>
      </c>
      <c r="W655" t="s">
        <v>2663</v>
      </c>
      <c r="X655" s="1">
        <v>45781</v>
      </c>
      <c r="Y655">
        <v>16349.35</v>
      </c>
    </row>
    <row r="656" spans="1:25" x14ac:dyDescent="0.25">
      <c r="A656" t="s">
        <v>2664</v>
      </c>
      <c r="B656" t="s">
        <v>2665</v>
      </c>
      <c r="C656" s="1">
        <v>45604</v>
      </c>
      <c r="D656" s="2">
        <v>0.65422453703703709</v>
      </c>
      <c r="E656">
        <v>7</v>
      </c>
      <c r="F656">
        <v>52175.040000000001</v>
      </c>
      <c r="G656">
        <v>5671.53</v>
      </c>
      <c r="H656" t="s">
        <v>66</v>
      </c>
      <c r="I656" s="1">
        <v>45781</v>
      </c>
      <c r="J656" s="2">
        <v>0.41961805555555554</v>
      </c>
      <c r="K656" t="s">
        <v>30</v>
      </c>
      <c r="L656" t="s">
        <v>54</v>
      </c>
      <c r="M656" t="s">
        <v>28</v>
      </c>
      <c r="N656" t="s">
        <v>28</v>
      </c>
      <c r="O656" t="s">
        <v>28</v>
      </c>
      <c r="P656" t="s">
        <v>2666</v>
      </c>
      <c r="Q656" t="s">
        <v>41</v>
      </c>
      <c r="R656" t="s">
        <v>57</v>
      </c>
      <c r="T656" t="s">
        <v>49</v>
      </c>
      <c r="U656" t="s">
        <v>35</v>
      </c>
      <c r="W656" t="s">
        <v>2667</v>
      </c>
      <c r="X656" s="1">
        <v>45781</v>
      </c>
      <c r="Y656">
        <v>14675.33</v>
      </c>
    </row>
    <row r="657" spans="1:25" x14ac:dyDescent="0.25">
      <c r="A657" t="s">
        <v>2668</v>
      </c>
      <c r="B657" t="s">
        <v>2669</v>
      </c>
      <c r="C657" s="1">
        <v>45514</v>
      </c>
      <c r="D657" s="2">
        <v>0.6690625</v>
      </c>
      <c r="E657">
        <v>6</v>
      </c>
      <c r="F657">
        <v>28349.98</v>
      </c>
      <c r="G657">
        <v>3369.17</v>
      </c>
      <c r="H657" t="s">
        <v>39</v>
      </c>
      <c r="I657" s="1">
        <v>45781</v>
      </c>
      <c r="J657" s="2">
        <v>0.85641203703703705</v>
      </c>
      <c r="K657" t="s">
        <v>28</v>
      </c>
      <c r="L657" t="s">
        <v>29</v>
      </c>
      <c r="M657" t="s">
        <v>28</v>
      </c>
      <c r="N657" t="s">
        <v>30</v>
      </c>
      <c r="O657" t="s">
        <v>30</v>
      </c>
      <c r="P657" t="s">
        <v>2670</v>
      </c>
      <c r="Q657" t="s">
        <v>47</v>
      </c>
      <c r="R657" t="s">
        <v>57</v>
      </c>
      <c r="T657" t="s">
        <v>68</v>
      </c>
      <c r="U657" t="s">
        <v>57</v>
      </c>
      <c r="W657" t="s">
        <v>2671</v>
      </c>
      <c r="X657" s="1">
        <v>45781</v>
      </c>
      <c r="Y657">
        <v>14602.69</v>
      </c>
    </row>
    <row r="658" spans="1:25" x14ac:dyDescent="0.25">
      <c r="A658" t="s">
        <v>2672</v>
      </c>
      <c r="B658" t="s">
        <v>2673</v>
      </c>
      <c r="C658" s="1">
        <v>45457</v>
      </c>
      <c r="D658" s="2">
        <v>0.64106481481481481</v>
      </c>
      <c r="E658">
        <v>5</v>
      </c>
      <c r="F658">
        <v>96422.31</v>
      </c>
      <c r="G658">
        <v>9366.18</v>
      </c>
      <c r="H658" t="s">
        <v>27</v>
      </c>
      <c r="I658" s="1">
        <v>45781</v>
      </c>
      <c r="J658" s="2">
        <v>0.54814814814814816</v>
      </c>
      <c r="K658" t="s">
        <v>28</v>
      </c>
      <c r="L658" t="s">
        <v>29</v>
      </c>
      <c r="M658" t="s">
        <v>28</v>
      </c>
      <c r="N658" t="s">
        <v>28</v>
      </c>
      <c r="O658" t="s">
        <v>30</v>
      </c>
      <c r="P658" t="s">
        <v>2674</v>
      </c>
      <c r="Q658" t="s">
        <v>32</v>
      </c>
      <c r="R658" t="s">
        <v>57</v>
      </c>
      <c r="T658" t="s">
        <v>90</v>
      </c>
      <c r="U658" t="s">
        <v>35</v>
      </c>
      <c r="W658" t="s">
        <v>2675</v>
      </c>
      <c r="X658" s="1">
        <v>45781</v>
      </c>
      <c r="Y658">
        <v>18120.43</v>
      </c>
    </row>
    <row r="659" spans="1:25" x14ac:dyDescent="0.25">
      <c r="A659" t="s">
        <v>2676</v>
      </c>
      <c r="B659" t="s">
        <v>2677</v>
      </c>
      <c r="C659" s="1">
        <v>45569</v>
      </c>
      <c r="D659" s="2">
        <v>0.28134259259259259</v>
      </c>
      <c r="E659">
        <v>8</v>
      </c>
      <c r="F659">
        <v>65603.13</v>
      </c>
      <c r="G659">
        <v>4384.16</v>
      </c>
      <c r="H659" t="s">
        <v>27</v>
      </c>
      <c r="I659" s="1">
        <v>45781</v>
      </c>
      <c r="J659" s="2">
        <v>0.85449074074074072</v>
      </c>
      <c r="K659" t="s">
        <v>30</v>
      </c>
      <c r="L659" t="s">
        <v>29</v>
      </c>
      <c r="M659" t="s">
        <v>30</v>
      </c>
      <c r="N659" t="s">
        <v>30</v>
      </c>
      <c r="O659" t="s">
        <v>28</v>
      </c>
      <c r="P659" t="s">
        <v>2678</v>
      </c>
      <c r="Q659" t="s">
        <v>56</v>
      </c>
      <c r="R659" t="s">
        <v>48</v>
      </c>
      <c r="T659" t="s">
        <v>90</v>
      </c>
      <c r="U659" t="s">
        <v>57</v>
      </c>
      <c r="W659" t="s">
        <v>2679</v>
      </c>
      <c r="X659" s="1">
        <v>45781</v>
      </c>
      <c r="Y659">
        <v>6242.3</v>
      </c>
    </row>
    <row r="660" spans="1:25" x14ac:dyDescent="0.25">
      <c r="A660" t="s">
        <v>2680</v>
      </c>
      <c r="B660" t="s">
        <v>2681</v>
      </c>
      <c r="C660" s="1">
        <v>45638</v>
      </c>
      <c r="D660" s="2">
        <v>0.54318287037037039</v>
      </c>
      <c r="E660">
        <v>6</v>
      </c>
      <c r="F660">
        <v>74828.59</v>
      </c>
      <c r="G660">
        <v>8228.99</v>
      </c>
      <c r="H660" t="s">
        <v>49</v>
      </c>
      <c r="I660" s="1">
        <v>45781</v>
      </c>
      <c r="J660" s="2">
        <v>0.92984953703703699</v>
      </c>
      <c r="K660" t="s">
        <v>30</v>
      </c>
      <c r="L660" t="s">
        <v>29</v>
      </c>
      <c r="M660" t="s">
        <v>30</v>
      </c>
      <c r="N660" t="s">
        <v>28</v>
      </c>
      <c r="O660" t="s">
        <v>28</v>
      </c>
      <c r="P660" t="s">
        <v>2682</v>
      </c>
      <c r="Q660" t="s">
        <v>47</v>
      </c>
      <c r="R660" t="s">
        <v>57</v>
      </c>
      <c r="T660" t="s">
        <v>68</v>
      </c>
      <c r="U660" t="s">
        <v>57</v>
      </c>
      <c r="W660" t="s">
        <v>2683</v>
      </c>
      <c r="X660" s="1">
        <v>45781</v>
      </c>
      <c r="Y660">
        <v>9775.4</v>
      </c>
    </row>
    <row r="661" spans="1:25" x14ac:dyDescent="0.25">
      <c r="A661" t="s">
        <v>2684</v>
      </c>
      <c r="B661" t="s">
        <v>2685</v>
      </c>
      <c r="C661" s="1">
        <v>45699</v>
      </c>
      <c r="D661" s="2">
        <v>0.26317129629629632</v>
      </c>
      <c r="E661">
        <v>3</v>
      </c>
      <c r="F661">
        <v>97187.87</v>
      </c>
      <c r="G661">
        <v>4938.01</v>
      </c>
      <c r="H661" t="s">
        <v>39</v>
      </c>
      <c r="I661" s="1">
        <v>45781</v>
      </c>
      <c r="J661" s="2">
        <v>0.37086805555555558</v>
      </c>
      <c r="K661" t="s">
        <v>28</v>
      </c>
      <c r="L661" t="s">
        <v>54</v>
      </c>
      <c r="M661" t="s">
        <v>30</v>
      </c>
      <c r="N661" t="s">
        <v>30</v>
      </c>
      <c r="O661" t="s">
        <v>28</v>
      </c>
      <c r="P661" t="s">
        <v>2686</v>
      </c>
      <c r="Q661" t="s">
        <v>47</v>
      </c>
      <c r="R661" t="s">
        <v>48</v>
      </c>
      <c r="T661" t="s">
        <v>68</v>
      </c>
      <c r="U661" t="s">
        <v>50</v>
      </c>
      <c r="W661" t="s">
        <v>2687</v>
      </c>
      <c r="X661" s="1">
        <v>45781</v>
      </c>
      <c r="Y661">
        <v>15685.2</v>
      </c>
    </row>
    <row r="662" spans="1:25" x14ac:dyDescent="0.25">
      <c r="A662" t="s">
        <v>2688</v>
      </c>
      <c r="B662" t="s">
        <v>2689</v>
      </c>
      <c r="C662" s="1">
        <v>45466</v>
      </c>
      <c r="D662" s="2">
        <v>0.15962962962962962</v>
      </c>
      <c r="E662">
        <v>7</v>
      </c>
      <c r="F662">
        <v>96218.17</v>
      </c>
      <c r="G662">
        <v>9619.48</v>
      </c>
      <c r="H662" t="s">
        <v>39</v>
      </c>
      <c r="I662" s="1">
        <v>45781</v>
      </c>
      <c r="J662" s="2">
        <v>0.76599537037037035</v>
      </c>
      <c r="K662" t="s">
        <v>30</v>
      </c>
      <c r="L662" t="s">
        <v>54</v>
      </c>
      <c r="M662" t="s">
        <v>28</v>
      </c>
      <c r="N662" t="s">
        <v>28</v>
      </c>
      <c r="O662" t="s">
        <v>28</v>
      </c>
      <c r="P662" t="s">
        <v>2690</v>
      </c>
      <c r="Q662" t="s">
        <v>47</v>
      </c>
      <c r="R662" t="s">
        <v>57</v>
      </c>
      <c r="T662" t="s">
        <v>49</v>
      </c>
      <c r="U662" t="s">
        <v>77</v>
      </c>
      <c r="W662" t="s">
        <v>2691</v>
      </c>
      <c r="X662" s="1">
        <v>45781</v>
      </c>
      <c r="Y662">
        <v>268.47000000000003</v>
      </c>
    </row>
    <row r="663" spans="1:25" x14ac:dyDescent="0.25">
      <c r="A663" t="s">
        <v>2692</v>
      </c>
      <c r="B663" t="s">
        <v>2693</v>
      </c>
      <c r="C663" s="1">
        <v>45776</v>
      </c>
      <c r="D663" s="2">
        <v>0.94819444444444445</v>
      </c>
      <c r="E663">
        <v>8</v>
      </c>
      <c r="F663">
        <v>18075.88</v>
      </c>
      <c r="G663">
        <v>9265.09</v>
      </c>
      <c r="H663" t="s">
        <v>49</v>
      </c>
      <c r="I663" s="1">
        <v>45781</v>
      </c>
      <c r="J663" s="2">
        <v>0.85523148148148154</v>
      </c>
      <c r="K663" t="s">
        <v>28</v>
      </c>
      <c r="L663" t="s">
        <v>29</v>
      </c>
      <c r="M663" t="s">
        <v>30</v>
      </c>
      <c r="N663" t="s">
        <v>28</v>
      </c>
      <c r="O663" t="s">
        <v>30</v>
      </c>
      <c r="P663" t="s">
        <v>2694</v>
      </c>
      <c r="Q663" t="s">
        <v>47</v>
      </c>
      <c r="R663" t="s">
        <v>42</v>
      </c>
      <c r="T663" t="s">
        <v>49</v>
      </c>
      <c r="U663" t="s">
        <v>35</v>
      </c>
      <c r="W663" t="s">
        <v>2695</v>
      </c>
      <c r="X663" s="1">
        <v>45781</v>
      </c>
      <c r="Y663">
        <v>6143.08</v>
      </c>
    </row>
    <row r="664" spans="1:25" x14ac:dyDescent="0.25">
      <c r="A664" t="s">
        <v>2696</v>
      </c>
      <c r="B664" t="s">
        <v>2697</v>
      </c>
      <c r="C664" s="1">
        <v>45686</v>
      </c>
      <c r="D664" s="2">
        <v>0.48366898148148146</v>
      </c>
      <c r="E664">
        <v>9</v>
      </c>
      <c r="F664">
        <v>52211.13</v>
      </c>
      <c r="G664">
        <v>2910.48</v>
      </c>
      <c r="H664" t="s">
        <v>49</v>
      </c>
      <c r="I664" s="1">
        <v>45781</v>
      </c>
      <c r="J664" s="2">
        <v>0.7571296296296296</v>
      </c>
      <c r="K664" t="s">
        <v>28</v>
      </c>
      <c r="L664" t="s">
        <v>54</v>
      </c>
      <c r="M664" t="s">
        <v>28</v>
      </c>
      <c r="N664" t="s">
        <v>28</v>
      </c>
      <c r="O664" t="s">
        <v>30</v>
      </c>
      <c r="P664" t="s">
        <v>2698</v>
      </c>
      <c r="Q664" t="s">
        <v>32</v>
      </c>
      <c r="R664" t="s">
        <v>33</v>
      </c>
      <c r="T664" t="s">
        <v>68</v>
      </c>
      <c r="U664" t="s">
        <v>57</v>
      </c>
      <c r="W664" t="s">
        <v>2699</v>
      </c>
      <c r="X664" s="1">
        <v>45781</v>
      </c>
      <c r="Y664">
        <v>4087.34</v>
      </c>
    </row>
    <row r="665" spans="1:25" x14ac:dyDescent="0.25">
      <c r="A665" t="s">
        <v>2700</v>
      </c>
      <c r="B665" t="s">
        <v>2701</v>
      </c>
      <c r="C665" s="1">
        <v>45734</v>
      </c>
      <c r="D665" s="2">
        <v>0.63405092592592593</v>
      </c>
      <c r="E665">
        <v>5</v>
      </c>
      <c r="F665">
        <v>85171.87</v>
      </c>
      <c r="G665">
        <v>6089.9</v>
      </c>
      <c r="H665" t="s">
        <v>27</v>
      </c>
      <c r="I665" s="1">
        <v>45781</v>
      </c>
      <c r="J665" s="2">
        <v>0.38528935185185187</v>
      </c>
      <c r="K665" t="s">
        <v>28</v>
      </c>
      <c r="L665" t="s">
        <v>29</v>
      </c>
      <c r="M665" t="s">
        <v>28</v>
      </c>
      <c r="N665" t="s">
        <v>30</v>
      </c>
      <c r="O665" t="s">
        <v>28</v>
      </c>
      <c r="P665" t="s">
        <v>2702</v>
      </c>
      <c r="Q665" t="s">
        <v>32</v>
      </c>
      <c r="R665" t="s">
        <v>42</v>
      </c>
      <c r="T665" t="s">
        <v>34</v>
      </c>
      <c r="U665" t="s">
        <v>35</v>
      </c>
      <c r="W665" t="s">
        <v>2703</v>
      </c>
      <c r="X665" s="1">
        <v>45781</v>
      </c>
      <c r="Y665">
        <v>10202.19</v>
      </c>
    </row>
    <row r="666" spans="1:25" x14ac:dyDescent="0.25">
      <c r="A666" t="s">
        <v>2704</v>
      </c>
      <c r="B666" t="s">
        <v>2705</v>
      </c>
      <c r="C666" s="1">
        <v>45534</v>
      </c>
      <c r="D666" s="2">
        <v>0.58064814814814814</v>
      </c>
      <c r="E666">
        <v>6</v>
      </c>
      <c r="F666">
        <v>36174.47</v>
      </c>
      <c r="G666">
        <v>6385.82</v>
      </c>
      <c r="H666" t="s">
        <v>39</v>
      </c>
      <c r="I666" s="1">
        <v>45781</v>
      </c>
      <c r="J666" s="2">
        <v>1.9571759259259261E-2</v>
      </c>
      <c r="K666" t="s">
        <v>28</v>
      </c>
      <c r="L666" t="s">
        <v>29</v>
      </c>
      <c r="M666" t="s">
        <v>30</v>
      </c>
      <c r="N666" t="s">
        <v>30</v>
      </c>
      <c r="O666" t="s">
        <v>30</v>
      </c>
      <c r="P666" t="s">
        <v>2706</v>
      </c>
      <c r="Q666" t="s">
        <v>47</v>
      </c>
      <c r="R666" t="s">
        <v>57</v>
      </c>
      <c r="T666" t="s">
        <v>90</v>
      </c>
      <c r="U666" t="s">
        <v>50</v>
      </c>
      <c r="W666" t="s">
        <v>2707</v>
      </c>
      <c r="X666" s="1">
        <v>45781</v>
      </c>
      <c r="Y666">
        <v>7427.06</v>
      </c>
    </row>
    <row r="667" spans="1:25" x14ac:dyDescent="0.25">
      <c r="A667" t="s">
        <v>2708</v>
      </c>
      <c r="B667" t="s">
        <v>2709</v>
      </c>
      <c r="C667" s="1">
        <v>45424</v>
      </c>
      <c r="D667" s="2">
        <v>0.63908564814814817</v>
      </c>
      <c r="E667">
        <v>3</v>
      </c>
      <c r="F667">
        <v>48512.81</v>
      </c>
      <c r="G667">
        <v>4064.23</v>
      </c>
      <c r="H667" t="s">
        <v>66</v>
      </c>
      <c r="I667" s="1">
        <v>45781</v>
      </c>
      <c r="J667" s="2">
        <v>0.12142361111111111</v>
      </c>
      <c r="K667" t="s">
        <v>30</v>
      </c>
      <c r="L667" t="s">
        <v>54</v>
      </c>
      <c r="M667" t="s">
        <v>28</v>
      </c>
      <c r="N667" t="s">
        <v>30</v>
      </c>
      <c r="O667" t="s">
        <v>30</v>
      </c>
      <c r="P667" t="s">
        <v>2710</v>
      </c>
      <c r="Q667" t="s">
        <v>32</v>
      </c>
      <c r="R667" t="s">
        <v>48</v>
      </c>
      <c r="T667" t="s">
        <v>90</v>
      </c>
      <c r="U667" t="s">
        <v>57</v>
      </c>
      <c r="W667" t="s">
        <v>2711</v>
      </c>
      <c r="X667" s="1">
        <v>45781</v>
      </c>
      <c r="Y667">
        <v>10120.370000000001</v>
      </c>
    </row>
    <row r="668" spans="1:25" x14ac:dyDescent="0.25">
      <c r="A668" t="s">
        <v>2712</v>
      </c>
      <c r="B668" t="s">
        <v>2713</v>
      </c>
      <c r="C668" s="1">
        <v>45456</v>
      </c>
      <c r="D668" s="2">
        <v>0.52626157407407403</v>
      </c>
      <c r="E668">
        <v>10</v>
      </c>
      <c r="F668">
        <v>26208.080000000002</v>
      </c>
      <c r="G668">
        <v>4989.92</v>
      </c>
      <c r="H668" t="s">
        <v>39</v>
      </c>
      <c r="I668" s="1">
        <v>45781</v>
      </c>
      <c r="J668" s="2">
        <v>0.46443287037037034</v>
      </c>
      <c r="K668" t="s">
        <v>30</v>
      </c>
      <c r="L668" t="s">
        <v>54</v>
      </c>
      <c r="M668" t="s">
        <v>30</v>
      </c>
      <c r="N668" t="s">
        <v>28</v>
      </c>
      <c r="O668" t="s">
        <v>30</v>
      </c>
      <c r="P668" t="s">
        <v>2714</v>
      </c>
      <c r="Q668" t="s">
        <v>32</v>
      </c>
      <c r="R668" t="s">
        <v>48</v>
      </c>
      <c r="T668" t="s">
        <v>90</v>
      </c>
      <c r="U668" t="s">
        <v>77</v>
      </c>
      <c r="W668" t="s">
        <v>2715</v>
      </c>
      <c r="X668" s="1">
        <v>45781</v>
      </c>
      <c r="Y668">
        <v>1080.04</v>
      </c>
    </row>
    <row r="669" spans="1:25" x14ac:dyDescent="0.25">
      <c r="A669" t="s">
        <v>2716</v>
      </c>
      <c r="B669" t="s">
        <v>2717</v>
      </c>
      <c r="C669" s="1">
        <v>45541</v>
      </c>
      <c r="D669" s="2">
        <v>0.22354166666666667</v>
      </c>
      <c r="E669">
        <v>4</v>
      </c>
      <c r="F669">
        <v>12112.99</v>
      </c>
      <c r="G669">
        <v>9536.34</v>
      </c>
      <c r="H669" t="s">
        <v>27</v>
      </c>
      <c r="I669" s="1">
        <v>45781</v>
      </c>
      <c r="J669" s="2">
        <v>0.83928240740740745</v>
      </c>
      <c r="K669" t="s">
        <v>30</v>
      </c>
      <c r="L669" t="s">
        <v>29</v>
      </c>
      <c r="M669" t="s">
        <v>28</v>
      </c>
      <c r="N669" t="s">
        <v>30</v>
      </c>
      <c r="O669" t="s">
        <v>30</v>
      </c>
      <c r="P669" t="s">
        <v>2718</v>
      </c>
      <c r="Q669" t="s">
        <v>56</v>
      </c>
      <c r="R669" t="s">
        <v>57</v>
      </c>
      <c r="T669" t="s">
        <v>34</v>
      </c>
      <c r="U669" t="s">
        <v>35</v>
      </c>
      <c r="W669" t="s">
        <v>2719</v>
      </c>
      <c r="X669" s="1">
        <v>45781</v>
      </c>
      <c r="Y669">
        <v>8581.02</v>
      </c>
    </row>
    <row r="670" spans="1:25" x14ac:dyDescent="0.25">
      <c r="A670" t="s">
        <v>2720</v>
      </c>
      <c r="B670" t="s">
        <v>2721</v>
      </c>
      <c r="C670" s="1">
        <v>45746</v>
      </c>
      <c r="D670" s="2">
        <v>1.0358796296296297E-2</v>
      </c>
      <c r="E670">
        <v>5</v>
      </c>
      <c r="F670">
        <v>50761.66</v>
      </c>
      <c r="G670">
        <v>9621.36</v>
      </c>
      <c r="H670" t="s">
        <v>66</v>
      </c>
      <c r="I670" s="1">
        <v>45781</v>
      </c>
      <c r="J670" s="2">
        <v>0.94483796296296296</v>
      </c>
      <c r="K670" t="s">
        <v>30</v>
      </c>
      <c r="L670" t="s">
        <v>29</v>
      </c>
      <c r="M670" t="s">
        <v>28</v>
      </c>
      <c r="N670" t="s">
        <v>30</v>
      </c>
      <c r="O670" t="s">
        <v>30</v>
      </c>
      <c r="P670" t="s">
        <v>2722</v>
      </c>
      <c r="Q670" t="s">
        <v>47</v>
      </c>
      <c r="R670" t="s">
        <v>57</v>
      </c>
      <c r="T670" t="s">
        <v>90</v>
      </c>
      <c r="U670" t="s">
        <v>35</v>
      </c>
      <c r="W670" t="s">
        <v>2723</v>
      </c>
      <c r="X670" s="1">
        <v>45781</v>
      </c>
      <c r="Y670">
        <v>17056.14</v>
      </c>
    </row>
    <row r="671" spans="1:25" x14ac:dyDescent="0.25">
      <c r="A671" t="s">
        <v>2724</v>
      </c>
      <c r="B671" t="s">
        <v>2725</v>
      </c>
      <c r="C671" s="1">
        <v>45720</v>
      </c>
      <c r="D671" s="2">
        <v>3.6215277777777777E-2</v>
      </c>
      <c r="E671">
        <v>5</v>
      </c>
      <c r="F671">
        <v>21782.49</v>
      </c>
      <c r="G671">
        <v>6961.73</v>
      </c>
      <c r="H671" t="s">
        <v>66</v>
      </c>
      <c r="I671" s="1">
        <v>45781</v>
      </c>
      <c r="J671" s="2">
        <v>0.57414351851851853</v>
      </c>
      <c r="K671" t="s">
        <v>28</v>
      </c>
      <c r="L671" t="s">
        <v>54</v>
      </c>
      <c r="M671" t="s">
        <v>30</v>
      </c>
      <c r="N671" t="s">
        <v>28</v>
      </c>
      <c r="O671" t="s">
        <v>28</v>
      </c>
      <c r="P671" t="s">
        <v>2726</v>
      </c>
      <c r="Q671" t="s">
        <v>41</v>
      </c>
      <c r="R671" t="s">
        <v>57</v>
      </c>
      <c r="T671" t="s">
        <v>90</v>
      </c>
      <c r="U671" t="s">
        <v>50</v>
      </c>
      <c r="W671" t="s">
        <v>2727</v>
      </c>
      <c r="X671" s="1">
        <v>45781</v>
      </c>
      <c r="Y671">
        <v>7132.16</v>
      </c>
    </row>
    <row r="672" spans="1:25" x14ac:dyDescent="0.25">
      <c r="A672" t="s">
        <v>2728</v>
      </c>
      <c r="B672" t="s">
        <v>2729</v>
      </c>
      <c r="C672" s="1">
        <v>45600</v>
      </c>
      <c r="D672" s="2">
        <v>0.33564814814814814</v>
      </c>
      <c r="E672">
        <v>10</v>
      </c>
      <c r="F672">
        <v>13564.6</v>
      </c>
      <c r="G672">
        <v>5170.58</v>
      </c>
      <c r="H672" t="s">
        <v>49</v>
      </c>
      <c r="I672" s="1">
        <v>45781</v>
      </c>
      <c r="J672" s="2">
        <v>7.4374999999999997E-2</v>
      </c>
      <c r="K672" t="s">
        <v>28</v>
      </c>
      <c r="L672" t="s">
        <v>54</v>
      </c>
      <c r="M672" t="s">
        <v>30</v>
      </c>
      <c r="N672" t="s">
        <v>30</v>
      </c>
      <c r="O672" t="s">
        <v>28</v>
      </c>
      <c r="P672" t="s">
        <v>2730</v>
      </c>
      <c r="Q672" t="s">
        <v>56</v>
      </c>
      <c r="R672" t="s">
        <v>42</v>
      </c>
      <c r="T672" t="s">
        <v>34</v>
      </c>
      <c r="U672" t="s">
        <v>35</v>
      </c>
      <c r="W672" t="s">
        <v>2731</v>
      </c>
      <c r="X672" s="1">
        <v>45781</v>
      </c>
      <c r="Y672">
        <v>9078.49</v>
      </c>
    </row>
    <row r="673" spans="1:25" x14ac:dyDescent="0.25">
      <c r="A673" t="s">
        <v>2732</v>
      </c>
      <c r="B673" t="s">
        <v>2733</v>
      </c>
      <c r="C673" s="1">
        <v>45558</v>
      </c>
      <c r="D673" s="2">
        <v>0.3422337962962963</v>
      </c>
      <c r="E673">
        <v>5</v>
      </c>
      <c r="F673">
        <v>28409.15</v>
      </c>
      <c r="G673">
        <v>5810.6</v>
      </c>
      <c r="H673" t="s">
        <v>27</v>
      </c>
      <c r="I673" s="1">
        <v>45781</v>
      </c>
      <c r="J673" s="2">
        <v>0.11349537037037037</v>
      </c>
      <c r="K673" t="s">
        <v>28</v>
      </c>
      <c r="L673" t="s">
        <v>29</v>
      </c>
      <c r="M673" t="s">
        <v>28</v>
      </c>
      <c r="N673" t="s">
        <v>30</v>
      </c>
      <c r="O673" t="s">
        <v>28</v>
      </c>
      <c r="P673" t="s">
        <v>2734</v>
      </c>
      <c r="Q673" t="s">
        <v>41</v>
      </c>
      <c r="R673" t="s">
        <v>42</v>
      </c>
      <c r="T673" t="s">
        <v>62</v>
      </c>
      <c r="U673" t="s">
        <v>50</v>
      </c>
      <c r="W673" t="s">
        <v>2735</v>
      </c>
      <c r="X673" s="1">
        <v>45781</v>
      </c>
      <c r="Y673">
        <v>10376.49</v>
      </c>
    </row>
    <row r="674" spans="1:25" x14ac:dyDescent="0.25">
      <c r="A674" t="s">
        <v>2736</v>
      </c>
      <c r="B674" t="s">
        <v>2737</v>
      </c>
      <c r="C674" s="1">
        <v>45645</v>
      </c>
      <c r="D674" s="2">
        <v>0.39996527777777779</v>
      </c>
      <c r="E674">
        <v>10</v>
      </c>
      <c r="F674">
        <v>85548.04</v>
      </c>
      <c r="G674">
        <v>9445.52</v>
      </c>
      <c r="H674" t="s">
        <v>49</v>
      </c>
      <c r="I674" s="1">
        <v>45781</v>
      </c>
      <c r="J674" s="2">
        <v>0.36200231481481482</v>
      </c>
      <c r="K674" t="s">
        <v>30</v>
      </c>
      <c r="L674" t="s">
        <v>54</v>
      </c>
      <c r="M674" t="s">
        <v>28</v>
      </c>
      <c r="N674" t="s">
        <v>28</v>
      </c>
      <c r="O674" t="s">
        <v>28</v>
      </c>
      <c r="P674" t="s">
        <v>2738</v>
      </c>
      <c r="Q674" t="s">
        <v>47</v>
      </c>
      <c r="R674" t="s">
        <v>33</v>
      </c>
      <c r="T674" t="s">
        <v>68</v>
      </c>
      <c r="U674" t="s">
        <v>57</v>
      </c>
      <c r="W674" t="s">
        <v>2739</v>
      </c>
      <c r="X674" s="1">
        <v>45781</v>
      </c>
      <c r="Y674">
        <v>5338.18</v>
      </c>
    </row>
    <row r="675" spans="1:25" x14ac:dyDescent="0.25">
      <c r="A675" t="s">
        <v>2740</v>
      </c>
      <c r="B675" t="s">
        <v>2741</v>
      </c>
      <c r="C675" s="1">
        <v>45457</v>
      </c>
      <c r="D675" s="2">
        <v>7.7453703703703705E-2</v>
      </c>
      <c r="E675">
        <v>10</v>
      </c>
      <c r="F675">
        <v>52720.24</v>
      </c>
      <c r="G675">
        <v>3371.77</v>
      </c>
      <c r="H675" t="s">
        <v>39</v>
      </c>
      <c r="I675" s="1">
        <v>45781</v>
      </c>
      <c r="J675" s="2">
        <v>0.78857638888888892</v>
      </c>
      <c r="K675" t="s">
        <v>28</v>
      </c>
      <c r="L675" t="s">
        <v>54</v>
      </c>
      <c r="M675" t="s">
        <v>30</v>
      </c>
      <c r="N675" t="s">
        <v>30</v>
      </c>
      <c r="O675" t="s">
        <v>28</v>
      </c>
      <c r="P675" t="s">
        <v>2742</v>
      </c>
      <c r="Q675" t="s">
        <v>47</v>
      </c>
      <c r="R675" t="s">
        <v>42</v>
      </c>
      <c r="T675" t="s">
        <v>90</v>
      </c>
      <c r="U675" t="s">
        <v>50</v>
      </c>
      <c r="W675" t="s">
        <v>2743</v>
      </c>
      <c r="X675" s="1">
        <v>45781</v>
      </c>
      <c r="Y675">
        <v>3795.48</v>
      </c>
    </row>
    <row r="676" spans="1:25" x14ac:dyDescent="0.25">
      <c r="A676" t="s">
        <v>2744</v>
      </c>
      <c r="B676" t="s">
        <v>2745</v>
      </c>
      <c r="C676" s="1">
        <v>45678</v>
      </c>
      <c r="D676" s="2">
        <v>0.21956018518518519</v>
      </c>
      <c r="E676">
        <v>7</v>
      </c>
      <c r="F676">
        <v>59714.53</v>
      </c>
      <c r="G676">
        <v>776.68</v>
      </c>
      <c r="H676" t="s">
        <v>66</v>
      </c>
      <c r="I676" s="1">
        <v>45781</v>
      </c>
      <c r="J676" s="2">
        <v>0.89407407407407402</v>
      </c>
      <c r="K676" t="s">
        <v>30</v>
      </c>
      <c r="L676" t="s">
        <v>54</v>
      </c>
      <c r="M676" t="s">
        <v>30</v>
      </c>
      <c r="N676" t="s">
        <v>30</v>
      </c>
      <c r="O676" t="s">
        <v>28</v>
      </c>
      <c r="P676" t="s">
        <v>2746</v>
      </c>
      <c r="Q676" t="s">
        <v>47</v>
      </c>
      <c r="R676" t="s">
        <v>57</v>
      </c>
      <c r="T676" t="s">
        <v>62</v>
      </c>
      <c r="U676" t="s">
        <v>57</v>
      </c>
      <c r="W676" t="s">
        <v>2747</v>
      </c>
      <c r="X676" s="1">
        <v>45781</v>
      </c>
      <c r="Y676">
        <v>4159.7700000000004</v>
      </c>
    </row>
    <row r="677" spans="1:25" x14ac:dyDescent="0.25">
      <c r="A677" t="s">
        <v>2748</v>
      </c>
      <c r="B677" t="s">
        <v>2749</v>
      </c>
      <c r="C677" s="1">
        <v>45556</v>
      </c>
      <c r="D677" s="2">
        <v>0.77005787037037032</v>
      </c>
      <c r="E677">
        <v>10</v>
      </c>
      <c r="F677">
        <v>13070.41</v>
      </c>
      <c r="G677">
        <v>4394.5</v>
      </c>
      <c r="H677" t="s">
        <v>49</v>
      </c>
      <c r="I677" s="1">
        <v>45781</v>
      </c>
      <c r="J677" s="2">
        <v>2.0312500000000001E-2</v>
      </c>
      <c r="K677" t="s">
        <v>30</v>
      </c>
      <c r="L677" t="s">
        <v>29</v>
      </c>
      <c r="M677" t="s">
        <v>30</v>
      </c>
      <c r="N677" t="s">
        <v>28</v>
      </c>
      <c r="O677" t="s">
        <v>28</v>
      </c>
      <c r="P677" t="s">
        <v>2750</v>
      </c>
      <c r="Q677" t="s">
        <v>32</v>
      </c>
      <c r="R677" t="s">
        <v>57</v>
      </c>
      <c r="T677" t="s">
        <v>49</v>
      </c>
      <c r="U677" t="s">
        <v>57</v>
      </c>
      <c r="W677" t="s">
        <v>2751</v>
      </c>
      <c r="X677" s="1">
        <v>45781</v>
      </c>
      <c r="Y677">
        <v>3864.98</v>
      </c>
    </row>
    <row r="678" spans="1:25" x14ac:dyDescent="0.25">
      <c r="A678" t="s">
        <v>2752</v>
      </c>
      <c r="B678" t="s">
        <v>2753</v>
      </c>
      <c r="C678" s="1">
        <v>45683</v>
      </c>
      <c r="D678" s="2">
        <v>0.9205092592592593</v>
      </c>
      <c r="E678">
        <v>3</v>
      </c>
      <c r="F678">
        <v>82249.7</v>
      </c>
      <c r="G678">
        <v>4806.8999999999996</v>
      </c>
      <c r="H678" t="s">
        <v>39</v>
      </c>
      <c r="I678" s="1">
        <v>45781</v>
      </c>
      <c r="J678" s="2">
        <v>0.55954861111111109</v>
      </c>
      <c r="K678" t="s">
        <v>30</v>
      </c>
      <c r="L678" t="s">
        <v>54</v>
      </c>
      <c r="M678" t="s">
        <v>28</v>
      </c>
      <c r="N678" t="s">
        <v>28</v>
      </c>
      <c r="O678" t="s">
        <v>30</v>
      </c>
      <c r="P678" t="s">
        <v>2754</v>
      </c>
      <c r="Q678" t="s">
        <v>56</v>
      </c>
      <c r="R678" t="s">
        <v>57</v>
      </c>
      <c r="T678" t="s">
        <v>34</v>
      </c>
      <c r="U678" t="s">
        <v>77</v>
      </c>
      <c r="W678" t="s">
        <v>2755</v>
      </c>
      <c r="X678" s="1">
        <v>45781</v>
      </c>
      <c r="Y678">
        <v>18661.669999999998</v>
      </c>
    </row>
    <row r="679" spans="1:25" x14ac:dyDescent="0.25">
      <c r="A679" t="s">
        <v>2756</v>
      </c>
      <c r="B679" t="s">
        <v>2757</v>
      </c>
      <c r="C679" s="1">
        <v>45676</v>
      </c>
      <c r="D679" s="2">
        <v>0.80972222222222223</v>
      </c>
      <c r="E679">
        <v>8</v>
      </c>
      <c r="F679">
        <v>73539.92</v>
      </c>
      <c r="G679">
        <v>4432.28</v>
      </c>
      <c r="H679" t="s">
        <v>27</v>
      </c>
      <c r="I679" s="1">
        <v>45781</v>
      </c>
      <c r="J679" s="2">
        <v>0.7224652777777778</v>
      </c>
      <c r="K679" t="s">
        <v>30</v>
      </c>
      <c r="L679" t="s">
        <v>29</v>
      </c>
      <c r="M679" t="s">
        <v>30</v>
      </c>
      <c r="N679" t="s">
        <v>30</v>
      </c>
      <c r="O679" t="s">
        <v>28</v>
      </c>
      <c r="P679" t="s">
        <v>2758</v>
      </c>
      <c r="Q679" t="s">
        <v>56</v>
      </c>
      <c r="R679" t="s">
        <v>33</v>
      </c>
      <c r="T679" t="s">
        <v>49</v>
      </c>
      <c r="U679" t="s">
        <v>35</v>
      </c>
      <c r="W679" t="s">
        <v>2759</v>
      </c>
      <c r="X679" s="1">
        <v>45781</v>
      </c>
      <c r="Y679">
        <v>7310.62</v>
      </c>
    </row>
    <row r="680" spans="1:25" x14ac:dyDescent="0.25">
      <c r="A680" t="s">
        <v>2760</v>
      </c>
      <c r="B680" t="s">
        <v>2761</v>
      </c>
      <c r="C680" s="1">
        <v>45760</v>
      </c>
      <c r="D680" s="2">
        <v>0.57498842592592592</v>
      </c>
      <c r="E680">
        <v>1</v>
      </c>
      <c r="F680">
        <v>29137.66</v>
      </c>
      <c r="G680">
        <v>8720.1</v>
      </c>
      <c r="H680" t="s">
        <v>66</v>
      </c>
      <c r="I680" s="1">
        <v>45781</v>
      </c>
      <c r="J680" s="2">
        <v>0.42696759259259259</v>
      </c>
      <c r="K680" t="s">
        <v>28</v>
      </c>
      <c r="L680" t="s">
        <v>29</v>
      </c>
      <c r="M680" t="s">
        <v>30</v>
      </c>
      <c r="N680" t="s">
        <v>28</v>
      </c>
      <c r="O680" t="s">
        <v>30</v>
      </c>
      <c r="P680" t="s">
        <v>2762</v>
      </c>
      <c r="Q680" t="s">
        <v>32</v>
      </c>
      <c r="R680" t="s">
        <v>57</v>
      </c>
      <c r="T680" t="s">
        <v>90</v>
      </c>
      <c r="U680" t="s">
        <v>50</v>
      </c>
      <c r="W680" t="s">
        <v>2763</v>
      </c>
      <c r="X680" s="1">
        <v>45781</v>
      </c>
      <c r="Y680">
        <v>19823.91</v>
      </c>
    </row>
    <row r="681" spans="1:25" x14ac:dyDescent="0.25">
      <c r="A681" t="s">
        <v>2764</v>
      </c>
      <c r="B681" t="s">
        <v>2765</v>
      </c>
      <c r="C681" s="1">
        <v>45552</v>
      </c>
      <c r="D681" s="2">
        <v>0.29422453703703705</v>
      </c>
      <c r="E681">
        <v>6</v>
      </c>
      <c r="F681">
        <v>74424.89</v>
      </c>
      <c r="G681">
        <v>5242.3500000000004</v>
      </c>
      <c r="H681" t="s">
        <v>49</v>
      </c>
      <c r="I681" s="1">
        <v>45781</v>
      </c>
      <c r="J681" s="2">
        <v>0.57027777777777777</v>
      </c>
      <c r="K681" t="s">
        <v>28</v>
      </c>
      <c r="L681" t="s">
        <v>29</v>
      </c>
      <c r="M681" t="s">
        <v>28</v>
      </c>
      <c r="N681" t="s">
        <v>30</v>
      </c>
      <c r="O681" t="s">
        <v>30</v>
      </c>
      <c r="P681" t="s">
        <v>2766</v>
      </c>
      <c r="Q681" t="s">
        <v>32</v>
      </c>
      <c r="R681" t="s">
        <v>57</v>
      </c>
      <c r="T681" t="s">
        <v>90</v>
      </c>
      <c r="U681" t="s">
        <v>57</v>
      </c>
      <c r="W681" t="s">
        <v>2767</v>
      </c>
      <c r="X681" s="1">
        <v>45781</v>
      </c>
      <c r="Y681">
        <v>13153.15</v>
      </c>
    </row>
    <row r="682" spans="1:25" x14ac:dyDescent="0.25">
      <c r="A682" t="s">
        <v>2768</v>
      </c>
      <c r="B682" t="s">
        <v>2769</v>
      </c>
      <c r="C682" s="1">
        <v>45427</v>
      </c>
      <c r="D682" s="2">
        <v>0.24685185185185185</v>
      </c>
      <c r="E682">
        <v>1</v>
      </c>
      <c r="F682">
        <v>5545.49</v>
      </c>
      <c r="G682">
        <v>8029.93</v>
      </c>
      <c r="H682" t="s">
        <v>27</v>
      </c>
      <c r="I682" s="1">
        <v>45781</v>
      </c>
      <c r="J682" s="2">
        <v>0.6888657407407407</v>
      </c>
      <c r="K682" t="s">
        <v>30</v>
      </c>
      <c r="L682" t="s">
        <v>29</v>
      </c>
      <c r="M682" t="s">
        <v>30</v>
      </c>
      <c r="N682" t="s">
        <v>30</v>
      </c>
      <c r="O682" t="s">
        <v>28</v>
      </c>
      <c r="P682" t="s">
        <v>2770</v>
      </c>
      <c r="Q682" t="s">
        <v>41</v>
      </c>
      <c r="R682" t="s">
        <v>57</v>
      </c>
      <c r="T682" t="s">
        <v>49</v>
      </c>
      <c r="U682" t="s">
        <v>57</v>
      </c>
      <c r="W682" t="s">
        <v>2771</v>
      </c>
      <c r="X682" s="1">
        <v>45781</v>
      </c>
      <c r="Y682">
        <v>10567.41</v>
      </c>
    </row>
    <row r="683" spans="1:25" x14ac:dyDescent="0.25">
      <c r="A683" t="s">
        <v>2772</v>
      </c>
      <c r="B683" t="s">
        <v>2773</v>
      </c>
      <c r="C683" s="1">
        <v>45721</v>
      </c>
      <c r="D683" s="2">
        <v>0.45192129629629629</v>
      </c>
      <c r="E683">
        <v>5</v>
      </c>
      <c r="F683">
        <v>69917.259999999995</v>
      </c>
      <c r="G683">
        <v>6666.69</v>
      </c>
      <c r="H683" t="s">
        <v>27</v>
      </c>
      <c r="I683" s="1">
        <v>45781</v>
      </c>
      <c r="J683" s="2">
        <v>0.70456018518518515</v>
      </c>
      <c r="K683" t="s">
        <v>28</v>
      </c>
      <c r="L683" t="s">
        <v>29</v>
      </c>
      <c r="M683" t="s">
        <v>30</v>
      </c>
      <c r="N683" t="s">
        <v>28</v>
      </c>
      <c r="O683" t="s">
        <v>30</v>
      </c>
      <c r="P683" t="s">
        <v>2774</v>
      </c>
      <c r="Q683" t="s">
        <v>41</v>
      </c>
      <c r="R683" t="s">
        <v>57</v>
      </c>
      <c r="T683" t="s">
        <v>62</v>
      </c>
      <c r="U683" t="s">
        <v>77</v>
      </c>
      <c r="W683" t="s">
        <v>2775</v>
      </c>
      <c r="X683" s="1">
        <v>45781</v>
      </c>
      <c r="Y683">
        <v>1631.51</v>
      </c>
    </row>
    <row r="684" spans="1:25" x14ac:dyDescent="0.25">
      <c r="A684" t="s">
        <v>2776</v>
      </c>
      <c r="B684" t="s">
        <v>2777</v>
      </c>
      <c r="C684" s="1">
        <v>45758</v>
      </c>
      <c r="D684" s="2">
        <v>0.45096064814814812</v>
      </c>
      <c r="E684">
        <v>3</v>
      </c>
      <c r="F684">
        <v>10406.030000000001</v>
      </c>
      <c r="G684">
        <v>5423.38</v>
      </c>
      <c r="H684" t="s">
        <v>39</v>
      </c>
      <c r="I684" s="1">
        <v>45781</v>
      </c>
      <c r="J684" s="2">
        <v>0.13342592592592592</v>
      </c>
      <c r="K684" t="s">
        <v>28</v>
      </c>
      <c r="L684" t="s">
        <v>54</v>
      </c>
      <c r="M684" t="s">
        <v>30</v>
      </c>
      <c r="N684" t="s">
        <v>28</v>
      </c>
      <c r="O684" t="s">
        <v>28</v>
      </c>
      <c r="P684" t="s">
        <v>2778</v>
      </c>
      <c r="Q684" t="s">
        <v>56</v>
      </c>
      <c r="R684" t="s">
        <v>42</v>
      </c>
      <c r="T684" t="s">
        <v>90</v>
      </c>
      <c r="U684" t="s">
        <v>57</v>
      </c>
      <c r="W684" t="s">
        <v>2779</v>
      </c>
      <c r="X684" s="1">
        <v>45781</v>
      </c>
      <c r="Y684">
        <v>17870.54</v>
      </c>
    </row>
    <row r="685" spans="1:25" x14ac:dyDescent="0.25">
      <c r="A685" t="s">
        <v>2780</v>
      </c>
      <c r="B685" t="s">
        <v>2781</v>
      </c>
      <c r="C685" s="1">
        <v>45460</v>
      </c>
      <c r="D685" s="2">
        <v>0.84638888888888886</v>
      </c>
      <c r="E685">
        <v>6</v>
      </c>
      <c r="F685">
        <v>7921.3</v>
      </c>
      <c r="G685">
        <v>9720.73</v>
      </c>
      <c r="H685" t="s">
        <v>49</v>
      </c>
      <c r="I685" s="1">
        <v>45781</v>
      </c>
      <c r="J685" s="2">
        <v>0.69192129629629628</v>
      </c>
      <c r="K685" t="s">
        <v>28</v>
      </c>
      <c r="L685" t="s">
        <v>54</v>
      </c>
      <c r="M685" t="s">
        <v>28</v>
      </c>
      <c r="N685" t="s">
        <v>30</v>
      </c>
      <c r="O685" t="s">
        <v>30</v>
      </c>
      <c r="P685" t="s">
        <v>2782</v>
      </c>
      <c r="Q685" t="s">
        <v>47</v>
      </c>
      <c r="R685" t="s">
        <v>42</v>
      </c>
      <c r="T685" t="s">
        <v>62</v>
      </c>
      <c r="U685" t="s">
        <v>35</v>
      </c>
      <c r="W685" t="s">
        <v>2783</v>
      </c>
      <c r="X685" s="1">
        <v>45781</v>
      </c>
      <c r="Y685">
        <v>5902.37</v>
      </c>
    </row>
    <row r="686" spans="1:25" x14ac:dyDescent="0.25">
      <c r="A686" t="s">
        <v>2784</v>
      </c>
      <c r="B686" t="s">
        <v>2785</v>
      </c>
      <c r="C686" s="1">
        <v>45519</v>
      </c>
      <c r="D686" s="2">
        <v>0.83097222222222222</v>
      </c>
      <c r="E686">
        <v>6</v>
      </c>
      <c r="F686">
        <v>35967.94</v>
      </c>
      <c r="G686">
        <v>7746.89</v>
      </c>
      <c r="H686" t="s">
        <v>66</v>
      </c>
      <c r="I686" s="1">
        <v>45781</v>
      </c>
      <c r="J686" s="2">
        <v>0.22035879629629629</v>
      </c>
      <c r="K686" t="s">
        <v>28</v>
      </c>
      <c r="L686" t="s">
        <v>54</v>
      </c>
      <c r="M686" t="s">
        <v>30</v>
      </c>
      <c r="N686" t="s">
        <v>28</v>
      </c>
      <c r="O686" t="s">
        <v>28</v>
      </c>
      <c r="P686" t="s">
        <v>2786</v>
      </c>
      <c r="Q686" t="s">
        <v>32</v>
      </c>
      <c r="R686" t="s">
        <v>57</v>
      </c>
      <c r="T686" t="s">
        <v>90</v>
      </c>
      <c r="U686" t="s">
        <v>50</v>
      </c>
      <c r="W686" t="s">
        <v>2787</v>
      </c>
      <c r="X686" s="1">
        <v>45781</v>
      </c>
      <c r="Y686">
        <v>8488.56</v>
      </c>
    </row>
    <row r="687" spans="1:25" x14ac:dyDescent="0.25">
      <c r="A687" t="s">
        <v>2788</v>
      </c>
      <c r="B687" t="s">
        <v>2789</v>
      </c>
      <c r="C687" s="1">
        <v>45571</v>
      </c>
      <c r="D687" s="2">
        <v>0.73402777777777772</v>
      </c>
      <c r="E687">
        <v>2</v>
      </c>
      <c r="F687">
        <v>796.98</v>
      </c>
      <c r="G687">
        <v>3375.72</v>
      </c>
      <c r="H687" t="s">
        <v>49</v>
      </c>
      <c r="I687" s="1">
        <v>45781</v>
      </c>
      <c r="J687" s="2">
        <v>0.70979166666666671</v>
      </c>
      <c r="K687" t="s">
        <v>28</v>
      </c>
      <c r="L687" t="s">
        <v>54</v>
      </c>
      <c r="M687" t="s">
        <v>28</v>
      </c>
      <c r="N687" t="s">
        <v>28</v>
      </c>
      <c r="O687" t="s">
        <v>28</v>
      </c>
      <c r="P687" t="s">
        <v>2790</v>
      </c>
      <c r="Q687" t="s">
        <v>32</v>
      </c>
      <c r="R687" t="s">
        <v>48</v>
      </c>
      <c r="T687" t="s">
        <v>62</v>
      </c>
      <c r="U687" t="s">
        <v>50</v>
      </c>
      <c r="W687" t="s">
        <v>2791</v>
      </c>
      <c r="X687" s="1">
        <v>45781</v>
      </c>
      <c r="Y687">
        <v>9483.48</v>
      </c>
    </row>
    <row r="688" spans="1:25" x14ac:dyDescent="0.25">
      <c r="A688" t="s">
        <v>2792</v>
      </c>
      <c r="B688" t="s">
        <v>2793</v>
      </c>
      <c r="C688" s="1">
        <v>45637</v>
      </c>
      <c r="D688" s="2">
        <v>0.77925925925925921</v>
      </c>
      <c r="E688">
        <v>9</v>
      </c>
      <c r="F688">
        <v>25763.9</v>
      </c>
      <c r="G688">
        <v>3361.09</v>
      </c>
      <c r="H688" t="s">
        <v>39</v>
      </c>
      <c r="I688" s="1">
        <v>45781</v>
      </c>
      <c r="J688" s="2">
        <v>0.51774305555555555</v>
      </c>
      <c r="K688" t="s">
        <v>28</v>
      </c>
      <c r="L688" t="s">
        <v>29</v>
      </c>
      <c r="M688" t="s">
        <v>28</v>
      </c>
      <c r="N688" t="s">
        <v>30</v>
      </c>
      <c r="O688" t="s">
        <v>28</v>
      </c>
      <c r="P688" t="s">
        <v>2794</v>
      </c>
      <c r="Q688" t="s">
        <v>32</v>
      </c>
      <c r="R688" t="s">
        <v>48</v>
      </c>
      <c r="T688" t="s">
        <v>90</v>
      </c>
      <c r="U688" t="s">
        <v>35</v>
      </c>
      <c r="W688" t="s">
        <v>2795</v>
      </c>
      <c r="X688" s="1">
        <v>45781</v>
      </c>
      <c r="Y688">
        <v>8697.0499999999993</v>
      </c>
    </row>
    <row r="689" spans="1:25" x14ac:dyDescent="0.25">
      <c r="A689" t="s">
        <v>2796</v>
      </c>
      <c r="B689" t="s">
        <v>2797</v>
      </c>
      <c r="C689" s="1">
        <v>45627</v>
      </c>
      <c r="D689" s="2">
        <v>0.93442129629629633</v>
      </c>
      <c r="E689">
        <v>9</v>
      </c>
      <c r="F689">
        <v>42821.59</v>
      </c>
      <c r="G689">
        <v>830.12</v>
      </c>
      <c r="H689" t="s">
        <v>27</v>
      </c>
      <c r="I689" s="1">
        <v>45781</v>
      </c>
      <c r="J689" s="2">
        <v>0.32975694444444442</v>
      </c>
      <c r="K689" t="s">
        <v>28</v>
      </c>
      <c r="L689" t="s">
        <v>54</v>
      </c>
      <c r="M689" t="s">
        <v>28</v>
      </c>
      <c r="N689" t="s">
        <v>28</v>
      </c>
      <c r="O689" t="s">
        <v>28</v>
      </c>
      <c r="P689" t="s">
        <v>2798</v>
      </c>
      <c r="Q689" t="s">
        <v>56</v>
      </c>
      <c r="R689" t="s">
        <v>33</v>
      </c>
      <c r="T689" t="s">
        <v>34</v>
      </c>
      <c r="U689" t="s">
        <v>77</v>
      </c>
      <c r="W689" t="s">
        <v>2799</v>
      </c>
      <c r="X689" s="1">
        <v>45781</v>
      </c>
      <c r="Y689">
        <v>7820.72</v>
      </c>
    </row>
    <row r="690" spans="1:25" x14ac:dyDescent="0.25">
      <c r="A690" t="s">
        <v>2800</v>
      </c>
      <c r="B690" t="s">
        <v>2801</v>
      </c>
      <c r="C690" s="1">
        <v>45675</v>
      </c>
      <c r="D690" s="2">
        <v>0.28113425925925928</v>
      </c>
      <c r="E690">
        <v>3</v>
      </c>
      <c r="F690">
        <v>64369.51</v>
      </c>
      <c r="G690">
        <v>8614.32</v>
      </c>
      <c r="H690" t="s">
        <v>49</v>
      </c>
      <c r="I690" s="1">
        <v>45781</v>
      </c>
      <c r="J690" s="2">
        <v>4.7291666666666669E-2</v>
      </c>
      <c r="K690" t="s">
        <v>30</v>
      </c>
      <c r="L690" t="s">
        <v>54</v>
      </c>
      <c r="M690" t="s">
        <v>30</v>
      </c>
      <c r="N690" t="s">
        <v>30</v>
      </c>
      <c r="O690" t="s">
        <v>30</v>
      </c>
      <c r="P690" t="s">
        <v>2802</v>
      </c>
      <c r="Q690" t="s">
        <v>41</v>
      </c>
      <c r="R690" t="s">
        <v>57</v>
      </c>
      <c r="T690" t="s">
        <v>90</v>
      </c>
      <c r="U690" t="s">
        <v>35</v>
      </c>
      <c r="W690" t="s">
        <v>2803</v>
      </c>
      <c r="X690" s="1">
        <v>45781</v>
      </c>
      <c r="Y690">
        <v>6211.25</v>
      </c>
    </row>
    <row r="691" spans="1:25" x14ac:dyDescent="0.25">
      <c r="A691" t="s">
        <v>2804</v>
      </c>
      <c r="B691" t="s">
        <v>2805</v>
      </c>
      <c r="C691" s="1">
        <v>45618</v>
      </c>
      <c r="D691" s="2">
        <v>0.22128472222222223</v>
      </c>
      <c r="E691">
        <v>7</v>
      </c>
      <c r="F691">
        <v>9502.14</v>
      </c>
      <c r="G691">
        <v>3046.29</v>
      </c>
      <c r="H691" t="s">
        <v>66</v>
      </c>
      <c r="I691" s="1">
        <v>45781</v>
      </c>
      <c r="J691" s="2">
        <v>9.3113425925925933E-2</v>
      </c>
      <c r="K691" t="s">
        <v>28</v>
      </c>
      <c r="L691" t="s">
        <v>54</v>
      </c>
      <c r="M691" t="s">
        <v>28</v>
      </c>
      <c r="N691" t="s">
        <v>28</v>
      </c>
      <c r="O691" t="s">
        <v>30</v>
      </c>
      <c r="P691" t="s">
        <v>2806</v>
      </c>
      <c r="Q691" t="s">
        <v>56</v>
      </c>
      <c r="R691" t="s">
        <v>48</v>
      </c>
      <c r="T691" t="s">
        <v>68</v>
      </c>
      <c r="U691" t="s">
        <v>77</v>
      </c>
      <c r="W691" t="s">
        <v>2807</v>
      </c>
      <c r="X691" s="1">
        <v>45781</v>
      </c>
      <c r="Y691">
        <v>14507.87</v>
      </c>
    </row>
    <row r="692" spans="1:25" x14ac:dyDescent="0.25">
      <c r="A692" t="s">
        <v>2808</v>
      </c>
      <c r="B692" t="s">
        <v>2809</v>
      </c>
      <c r="C692" s="1">
        <v>45728</v>
      </c>
      <c r="D692" s="2">
        <v>0.8752199074074074</v>
      </c>
      <c r="E692">
        <v>3</v>
      </c>
      <c r="F692">
        <v>95472.38</v>
      </c>
      <c r="G692">
        <v>6083.12</v>
      </c>
      <c r="H692" t="s">
        <v>27</v>
      </c>
      <c r="I692" s="1">
        <v>45781</v>
      </c>
      <c r="J692" s="2">
        <v>0.95871527777777776</v>
      </c>
      <c r="K692" t="s">
        <v>30</v>
      </c>
      <c r="L692" t="s">
        <v>29</v>
      </c>
      <c r="M692" t="s">
        <v>28</v>
      </c>
      <c r="N692" t="s">
        <v>28</v>
      </c>
      <c r="O692" t="s">
        <v>30</v>
      </c>
      <c r="P692" t="s">
        <v>2810</v>
      </c>
      <c r="Q692" t="s">
        <v>56</v>
      </c>
      <c r="R692" t="s">
        <v>57</v>
      </c>
      <c r="T692" t="s">
        <v>49</v>
      </c>
      <c r="U692" t="s">
        <v>50</v>
      </c>
      <c r="W692" t="s">
        <v>2811</v>
      </c>
      <c r="X692" s="1">
        <v>45781</v>
      </c>
      <c r="Y692">
        <v>12338.79</v>
      </c>
    </row>
    <row r="693" spans="1:25" x14ac:dyDescent="0.25">
      <c r="A693" t="s">
        <v>2812</v>
      </c>
      <c r="B693" t="s">
        <v>2813</v>
      </c>
      <c r="C693" s="1">
        <v>45500</v>
      </c>
      <c r="D693" s="2">
        <v>0.22747685185185185</v>
      </c>
      <c r="E693">
        <v>2</v>
      </c>
      <c r="F693">
        <v>65963.05</v>
      </c>
      <c r="G693">
        <v>504.67</v>
      </c>
      <c r="H693" t="s">
        <v>66</v>
      </c>
      <c r="I693" s="1">
        <v>45781</v>
      </c>
      <c r="J693" s="2">
        <v>0.68554398148148143</v>
      </c>
      <c r="K693" t="s">
        <v>28</v>
      </c>
      <c r="L693" t="s">
        <v>54</v>
      </c>
      <c r="M693" t="s">
        <v>30</v>
      </c>
      <c r="N693" t="s">
        <v>30</v>
      </c>
      <c r="O693" t="s">
        <v>30</v>
      </c>
      <c r="P693" t="s">
        <v>2814</v>
      </c>
      <c r="Q693" t="s">
        <v>56</v>
      </c>
      <c r="R693" t="s">
        <v>57</v>
      </c>
      <c r="T693" t="s">
        <v>68</v>
      </c>
      <c r="U693" t="s">
        <v>77</v>
      </c>
      <c r="W693" t="s">
        <v>2815</v>
      </c>
      <c r="X693" s="1">
        <v>45781</v>
      </c>
      <c r="Y693">
        <v>14937.3</v>
      </c>
    </row>
    <row r="694" spans="1:25" x14ac:dyDescent="0.25">
      <c r="A694" t="s">
        <v>2816</v>
      </c>
      <c r="B694" t="s">
        <v>2817</v>
      </c>
      <c r="C694" s="1">
        <v>45428</v>
      </c>
      <c r="D694" s="2">
        <v>0.61423611111111109</v>
      </c>
      <c r="E694">
        <v>5</v>
      </c>
      <c r="F694">
        <v>49759.99</v>
      </c>
      <c r="G694">
        <v>5703.72</v>
      </c>
      <c r="H694" t="s">
        <v>27</v>
      </c>
      <c r="I694" s="1">
        <v>45781</v>
      </c>
      <c r="J694" s="2">
        <v>0.75745370370370368</v>
      </c>
      <c r="K694" t="s">
        <v>30</v>
      </c>
      <c r="L694" t="s">
        <v>29</v>
      </c>
      <c r="M694" t="s">
        <v>30</v>
      </c>
      <c r="N694" t="s">
        <v>28</v>
      </c>
      <c r="O694" t="s">
        <v>28</v>
      </c>
      <c r="P694" t="s">
        <v>2818</v>
      </c>
      <c r="Q694" t="s">
        <v>41</v>
      </c>
      <c r="R694" t="s">
        <v>33</v>
      </c>
      <c r="T694" t="s">
        <v>62</v>
      </c>
      <c r="U694" t="s">
        <v>77</v>
      </c>
      <c r="W694" t="s">
        <v>2819</v>
      </c>
      <c r="X694" s="1">
        <v>45781</v>
      </c>
      <c r="Y694">
        <v>4482.82</v>
      </c>
    </row>
    <row r="695" spans="1:25" x14ac:dyDescent="0.25">
      <c r="A695" t="s">
        <v>2820</v>
      </c>
      <c r="B695" t="s">
        <v>2821</v>
      </c>
      <c r="C695" s="1">
        <v>45680</v>
      </c>
      <c r="D695" s="2">
        <v>0.35109953703703706</v>
      </c>
      <c r="E695">
        <v>4</v>
      </c>
      <c r="F695">
        <v>9604.76</v>
      </c>
      <c r="G695">
        <v>3894.58</v>
      </c>
      <c r="H695" t="s">
        <v>27</v>
      </c>
      <c r="I695" s="1">
        <v>45781</v>
      </c>
      <c r="J695" s="2">
        <v>0.10326388888888889</v>
      </c>
      <c r="K695" t="s">
        <v>28</v>
      </c>
      <c r="L695" t="s">
        <v>54</v>
      </c>
      <c r="M695" t="s">
        <v>30</v>
      </c>
      <c r="N695" t="s">
        <v>28</v>
      </c>
      <c r="O695" t="s">
        <v>30</v>
      </c>
      <c r="P695" t="s">
        <v>2822</v>
      </c>
      <c r="Q695" t="s">
        <v>32</v>
      </c>
      <c r="R695" t="s">
        <v>42</v>
      </c>
      <c r="T695" t="s">
        <v>34</v>
      </c>
      <c r="U695" t="s">
        <v>35</v>
      </c>
      <c r="W695" t="s">
        <v>2823</v>
      </c>
      <c r="X695" s="1">
        <v>45781</v>
      </c>
      <c r="Y695">
        <v>18567.59</v>
      </c>
    </row>
    <row r="696" spans="1:25" x14ac:dyDescent="0.25">
      <c r="A696" t="s">
        <v>2824</v>
      </c>
      <c r="B696" t="s">
        <v>2825</v>
      </c>
      <c r="C696" s="1">
        <v>45695</v>
      </c>
      <c r="D696" s="2">
        <v>0.49475694444444446</v>
      </c>
      <c r="E696">
        <v>6</v>
      </c>
      <c r="F696">
        <v>40273.49</v>
      </c>
      <c r="G696">
        <v>5268.28</v>
      </c>
      <c r="H696" t="s">
        <v>39</v>
      </c>
      <c r="I696" s="1">
        <v>45781</v>
      </c>
      <c r="J696" s="2">
        <v>0.37203703703703705</v>
      </c>
      <c r="K696" t="s">
        <v>28</v>
      </c>
      <c r="L696" t="s">
        <v>29</v>
      </c>
      <c r="M696" t="s">
        <v>28</v>
      </c>
      <c r="N696" t="s">
        <v>28</v>
      </c>
      <c r="O696" t="s">
        <v>28</v>
      </c>
      <c r="P696" t="s">
        <v>2826</v>
      </c>
      <c r="Q696" t="s">
        <v>47</v>
      </c>
      <c r="R696" t="s">
        <v>57</v>
      </c>
      <c r="T696" t="s">
        <v>34</v>
      </c>
      <c r="U696" t="s">
        <v>57</v>
      </c>
      <c r="W696" t="s">
        <v>2827</v>
      </c>
      <c r="X696" s="1">
        <v>45781</v>
      </c>
      <c r="Y696">
        <v>15872.96</v>
      </c>
    </row>
    <row r="697" spans="1:25" x14ac:dyDescent="0.25">
      <c r="A697" t="s">
        <v>2828</v>
      </c>
      <c r="B697" t="s">
        <v>2829</v>
      </c>
      <c r="C697" s="1">
        <v>45567</v>
      </c>
      <c r="D697" s="2">
        <v>0.98059027777777774</v>
      </c>
      <c r="E697">
        <v>8</v>
      </c>
      <c r="F697">
        <v>86990.48</v>
      </c>
      <c r="G697">
        <v>3316.33</v>
      </c>
      <c r="H697" t="s">
        <v>49</v>
      </c>
      <c r="I697" s="1">
        <v>45781</v>
      </c>
      <c r="J697" s="2">
        <v>0.75231481481481477</v>
      </c>
      <c r="K697" t="s">
        <v>28</v>
      </c>
      <c r="L697" t="s">
        <v>54</v>
      </c>
      <c r="M697" t="s">
        <v>30</v>
      </c>
      <c r="N697" t="s">
        <v>28</v>
      </c>
      <c r="O697" t="s">
        <v>30</v>
      </c>
      <c r="P697" t="s">
        <v>2830</v>
      </c>
      <c r="Q697" t="s">
        <v>47</v>
      </c>
      <c r="R697" t="s">
        <v>33</v>
      </c>
      <c r="T697" t="s">
        <v>49</v>
      </c>
      <c r="U697" t="s">
        <v>57</v>
      </c>
      <c r="W697" t="s">
        <v>2831</v>
      </c>
      <c r="X697" s="1">
        <v>45781</v>
      </c>
      <c r="Y697">
        <v>15160.79</v>
      </c>
    </row>
    <row r="698" spans="1:25" x14ac:dyDescent="0.25">
      <c r="A698" t="s">
        <v>2832</v>
      </c>
      <c r="B698" t="s">
        <v>2833</v>
      </c>
      <c r="C698" s="1">
        <v>45585</v>
      </c>
      <c r="D698" s="2">
        <v>0.7621296296296296</v>
      </c>
      <c r="E698">
        <v>7</v>
      </c>
      <c r="F698">
        <v>64966.37</v>
      </c>
      <c r="G698">
        <v>6618.27</v>
      </c>
      <c r="H698" t="s">
        <v>66</v>
      </c>
      <c r="I698" s="1">
        <v>45781</v>
      </c>
      <c r="J698" s="2">
        <v>9.7002314814814819E-2</v>
      </c>
      <c r="K698" t="s">
        <v>30</v>
      </c>
      <c r="L698" t="s">
        <v>29</v>
      </c>
      <c r="M698" t="s">
        <v>30</v>
      </c>
      <c r="N698" t="s">
        <v>28</v>
      </c>
      <c r="O698" t="s">
        <v>28</v>
      </c>
      <c r="P698" t="s">
        <v>2834</v>
      </c>
      <c r="Q698" t="s">
        <v>47</v>
      </c>
      <c r="R698" t="s">
        <v>33</v>
      </c>
      <c r="T698" t="s">
        <v>34</v>
      </c>
      <c r="U698" t="s">
        <v>50</v>
      </c>
      <c r="W698" t="s">
        <v>2835</v>
      </c>
      <c r="X698" s="1">
        <v>45781</v>
      </c>
      <c r="Y698">
        <v>18043.11</v>
      </c>
    </row>
    <row r="699" spans="1:25" x14ac:dyDescent="0.25">
      <c r="A699" t="s">
        <v>2836</v>
      </c>
      <c r="B699" t="s">
        <v>2837</v>
      </c>
      <c r="C699" s="1">
        <v>45635</v>
      </c>
      <c r="D699" s="2">
        <v>0.43209490740740741</v>
      </c>
      <c r="E699">
        <v>4</v>
      </c>
      <c r="F699">
        <v>91961.55</v>
      </c>
      <c r="G699">
        <v>6860.18</v>
      </c>
      <c r="H699" t="s">
        <v>39</v>
      </c>
      <c r="I699" s="1">
        <v>45781</v>
      </c>
      <c r="J699" s="2">
        <v>0.19719907407407408</v>
      </c>
      <c r="K699" t="s">
        <v>30</v>
      </c>
      <c r="L699" t="s">
        <v>29</v>
      </c>
      <c r="M699" t="s">
        <v>28</v>
      </c>
      <c r="N699" t="s">
        <v>30</v>
      </c>
      <c r="O699" t="s">
        <v>30</v>
      </c>
      <c r="P699" t="s">
        <v>2838</v>
      </c>
      <c r="Q699" t="s">
        <v>47</v>
      </c>
      <c r="R699" t="s">
        <v>33</v>
      </c>
      <c r="T699" t="s">
        <v>62</v>
      </c>
      <c r="U699" t="s">
        <v>77</v>
      </c>
      <c r="W699" t="s">
        <v>2839</v>
      </c>
      <c r="X699" s="1">
        <v>45781</v>
      </c>
      <c r="Y699">
        <v>18750</v>
      </c>
    </row>
    <row r="700" spans="1:25" x14ac:dyDescent="0.25">
      <c r="A700" t="s">
        <v>2840</v>
      </c>
      <c r="B700" t="s">
        <v>2841</v>
      </c>
      <c r="C700" s="1">
        <v>45682</v>
      </c>
      <c r="D700" s="2">
        <v>0.34363425925925928</v>
      </c>
      <c r="E700">
        <v>9</v>
      </c>
      <c r="F700">
        <v>31143.07</v>
      </c>
      <c r="G700">
        <v>9921.5300000000007</v>
      </c>
      <c r="H700" t="s">
        <v>27</v>
      </c>
      <c r="I700" s="1">
        <v>45781</v>
      </c>
      <c r="J700" s="2">
        <v>0.63415509259259262</v>
      </c>
      <c r="K700" t="s">
        <v>30</v>
      </c>
      <c r="L700" t="s">
        <v>54</v>
      </c>
      <c r="M700" t="s">
        <v>30</v>
      </c>
      <c r="N700" t="s">
        <v>30</v>
      </c>
      <c r="O700" t="s">
        <v>28</v>
      </c>
      <c r="P700" t="s">
        <v>2842</v>
      </c>
      <c r="Q700" t="s">
        <v>47</v>
      </c>
      <c r="R700" t="s">
        <v>48</v>
      </c>
      <c r="T700" t="s">
        <v>90</v>
      </c>
      <c r="U700" t="s">
        <v>77</v>
      </c>
      <c r="W700" t="s">
        <v>2843</v>
      </c>
      <c r="X700" s="1">
        <v>45781</v>
      </c>
      <c r="Y700">
        <v>2653.28</v>
      </c>
    </row>
    <row r="701" spans="1:25" x14ac:dyDescent="0.25">
      <c r="A701" t="s">
        <v>2844</v>
      </c>
      <c r="B701" t="s">
        <v>2845</v>
      </c>
      <c r="C701" s="1">
        <v>45638</v>
      </c>
      <c r="D701" s="2">
        <v>0.78035879629629634</v>
      </c>
      <c r="E701">
        <v>5</v>
      </c>
      <c r="F701">
        <v>59762.15</v>
      </c>
      <c r="G701">
        <v>9636.8799999999992</v>
      </c>
      <c r="H701" t="s">
        <v>39</v>
      </c>
      <c r="I701" s="1">
        <v>45781</v>
      </c>
      <c r="J701" s="2">
        <v>0.74259259259259258</v>
      </c>
      <c r="K701" t="s">
        <v>28</v>
      </c>
      <c r="L701" t="s">
        <v>29</v>
      </c>
      <c r="M701" t="s">
        <v>28</v>
      </c>
      <c r="N701" t="s">
        <v>28</v>
      </c>
      <c r="O701" t="s">
        <v>28</v>
      </c>
      <c r="P701" t="s">
        <v>2846</v>
      </c>
      <c r="Q701" t="s">
        <v>32</v>
      </c>
      <c r="R701" t="s">
        <v>42</v>
      </c>
      <c r="T701" t="s">
        <v>68</v>
      </c>
      <c r="U701" t="s">
        <v>35</v>
      </c>
      <c r="W701" t="s">
        <v>2847</v>
      </c>
      <c r="X701" s="1">
        <v>45781</v>
      </c>
      <c r="Y701">
        <v>3554.88</v>
      </c>
    </row>
    <row r="702" spans="1:25" x14ac:dyDescent="0.25">
      <c r="A702" t="s">
        <v>2848</v>
      </c>
      <c r="B702" t="s">
        <v>2849</v>
      </c>
      <c r="C702" s="1">
        <v>45566</v>
      </c>
      <c r="D702" s="2">
        <v>0.45167824074074076</v>
      </c>
      <c r="E702">
        <v>10</v>
      </c>
      <c r="F702">
        <v>13339.66</v>
      </c>
      <c r="G702">
        <v>7613.97</v>
      </c>
      <c r="H702" t="s">
        <v>66</v>
      </c>
      <c r="I702" s="1">
        <v>45781</v>
      </c>
      <c r="J702" s="2">
        <v>0.22083333333333333</v>
      </c>
      <c r="K702" t="s">
        <v>30</v>
      </c>
      <c r="L702" t="s">
        <v>29</v>
      </c>
      <c r="M702" t="s">
        <v>28</v>
      </c>
      <c r="N702" t="s">
        <v>28</v>
      </c>
      <c r="O702" t="s">
        <v>30</v>
      </c>
      <c r="P702" t="s">
        <v>2850</v>
      </c>
      <c r="Q702" t="s">
        <v>56</v>
      </c>
      <c r="R702" t="s">
        <v>57</v>
      </c>
      <c r="T702" t="s">
        <v>68</v>
      </c>
      <c r="U702" t="s">
        <v>35</v>
      </c>
      <c r="W702" t="s">
        <v>2851</v>
      </c>
      <c r="X702" s="1">
        <v>45781</v>
      </c>
      <c r="Y702">
        <v>14102.81</v>
      </c>
    </row>
    <row r="703" spans="1:25" x14ac:dyDescent="0.25">
      <c r="A703" t="s">
        <v>2852</v>
      </c>
      <c r="B703" t="s">
        <v>2853</v>
      </c>
      <c r="C703" s="1">
        <v>45494</v>
      </c>
      <c r="D703" s="2">
        <v>0.48142361111111109</v>
      </c>
      <c r="E703">
        <v>5</v>
      </c>
      <c r="F703">
        <v>53997.19</v>
      </c>
      <c r="G703">
        <v>1307.98</v>
      </c>
      <c r="H703" t="s">
        <v>66</v>
      </c>
      <c r="I703" s="1">
        <v>45781</v>
      </c>
      <c r="J703" s="2">
        <v>0.81802083333333331</v>
      </c>
      <c r="K703" t="s">
        <v>30</v>
      </c>
      <c r="L703" t="s">
        <v>29</v>
      </c>
      <c r="M703" t="s">
        <v>28</v>
      </c>
      <c r="N703" t="s">
        <v>30</v>
      </c>
      <c r="O703" t="s">
        <v>30</v>
      </c>
      <c r="P703" t="s">
        <v>2854</v>
      </c>
      <c r="Q703" t="s">
        <v>56</v>
      </c>
      <c r="R703" t="s">
        <v>48</v>
      </c>
      <c r="T703" t="s">
        <v>68</v>
      </c>
      <c r="U703" t="s">
        <v>77</v>
      </c>
      <c r="W703" t="s">
        <v>2855</v>
      </c>
      <c r="X703" s="1">
        <v>45781</v>
      </c>
      <c r="Y703">
        <v>3819.64</v>
      </c>
    </row>
    <row r="704" spans="1:25" x14ac:dyDescent="0.25">
      <c r="A704" t="s">
        <v>2856</v>
      </c>
      <c r="B704" t="s">
        <v>2857</v>
      </c>
      <c r="C704" s="1">
        <v>45646</v>
      </c>
      <c r="D704" s="2">
        <v>0.71121527777777782</v>
      </c>
      <c r="E704">
        <v>4</v>
      </c>
      <c r="F704">
        <v>72551.520000000004</v>
      </c>
      <c r="G704">
        <v>2827.04</v>
      </c>
      <c r="H704" t="s">
        <v>39</v>
      </c>
      <c r="I704" s="1">
        <v>45781</v>
      </c>
      <c r="J704" s="2">
        <v>0.16520833333333335</v>
      </c>
      <c r="K704" t="s">
        <v>28</v>
      </c>
      <c r="L704" t="s">
        <v>54</v>
      </c>
      <c r="M704" t="s">
        <v>30</v>
      </c>
      <c r="N704" t="s">
        <v>28</v>
      </c>
      <c r="O704" t="s">
        <v>30</v>
      </c>
      <c r="P704" t="s">
        <v>2858</v>
      </c>
      <c r="Q704" t="s">
        <v>56</v>
      </c>
      <c r="R704" t="s">
        <v>33</v>
      </c>
      <c r="T704" t="s">
        <v>68</v>
      </c>
      <c r="U704" t="s">
        <v>50</v>
      </c>
      <c r="W704" t="s">
        <v>2859</v>
      </c>
      <c r="X704" s="1">
        <v>45781</v>
      </c>
      <c r="Y704">
        <v>17905.32</v>
      </c>
    </row>
    <row r="705" spans="1:25" x14ac:dyDescent="0.25">
      <c r="A705" t="s">
        <v>2860</v>
      </c>
      <c r="B705" t="s">
        <v>2861</v>
      </c>
      <c r="C705" s="1">
        <v>45670</v>
      </c>
      <c r="D705" s="2">
        <v>0.71311342592592597</v>
      </c>
      <c r="E705">
        <v>9</v>
      </c>
      <c r="F705">
        <v>2149.73</v>
      </c>
      <c r="G705">
        <v>285.58999999999997</v>
      </c>
      <c r="H705" t="s">
        <v>66</v>
      </c>
      <c r="I705" s="1">
        <v>45781</v>
      </c>
      <c r="J705" s="2">
        <v>0.44311342592592595</v>
      </c>
      <c r="K705" t="s">
        <v>28</v>
      </c>
      <c r="L705" t="s">
        <v>29</v>
      </c>
      <c r="M705" t="s">
        <v>28</v>
      </c>
      <c r="N705" t="s">
        <v>28</v>
      </c>
      <c r="O705" t="s">
        <v>30</v>
      </c>
      <c r="P705" t="s">
        <v>2862</v>
      </c>
      <c r="Q705" t="s">
        <v>56</v>
      </c>
      <c r="R705" t="s">
        <v>57</v>
      </c>
      <c r="T705" t="s">
        <v>49</v>
      </c>
      <c r="U705" t="s">
        <v>57</v>
      </c>
      <c r="W705" t="s">
        <v>2863</v>
      </c>
      <c r="X705" s="1">
        <v>45781</v>
      </c>
      <c r="Y705">
        <v>2835.94</v>
      </c>
    </row>
    <row r="706" spans="1:25" x14ac:dyDescent="0.25">
      <c r="A706" t="s">
        <v>2864</v>
      </c>
      <c r="B706" t="s">
        <v>2865</v>
      </c>
      <c r="C706" s="1">
        <v>45616</v>
      </c>
      <c r="D706" s="2">
        <v>0.67045138888888889</v>
      </c>
      <c r="E706">
        <v>1</v>
      </c>
      <c r="F706">
        <v>86069.759999999995</v>
      </c>
      <c r="G706">
        <v>2731.38</v>
      </c>
      <c r="H706" t="s">
        <v>39</v>
      </c>
      <c r="I706" s="1">
        <v>45781</v>
      </c>
      <c r="J706" s="2">
        <v>6.6354166666666672E-2</v>
      </c>
      <c r="K706" t="s">
        <v>30</v>
      </c>
      <c r="L706" t="s">
        <v>29</v>
      </c>
      <c r="M706" t="s">
        <v>28</v>
      </c>
      <c r="N706" t="s">
        <v>30</v>
      </c>
      <c r="O706" t="s">
        <v>30</v>
      </c>
      <c r="P706" t="s">
        <v>2866</v>
      </c>
      <c r="Q706" t="s">
        <v>47</v>
      </c>
      <c r="R706" t="s">
        <v>33</v>
      </c>
      <c r="T706" t="s">
        <v>62</v>
      </c>
      <c r="U706" t="s">
        <v>50</v>
      </c>
      <c r="W706" t="s">
        <v>2867</v>
      </c>
      <c r="X706" s="1">
        <v>45781</v>
      </c>
      <c r="Y706">
        <v>9247.2900000000009</v>
      </c>
    </row>
    <row r="707" spans="1:25" x14ac:dyDescent="0.25">
      <c r="A707" t="s">
        <v>2868</v>
      </c>
      <c r="B707" t="s">
        <v>2869</v>
      </c>
      <c r="C707" s="1">
        <v>45657</v>
      </c>
      <c r="D707" s="2">
        <v>0.47997685185185185</v>
      </c>
      <c r="E707">
        <v>4</v>
      </c>
      <c r="F707">
        <v>27089.77</v>
      </c>
      <c r="G707">
        <v>9209.24</v>
      </c>
      <c r="H707" t="s">
        <v>49</v>
      </c>
      <c r="I707" s="1">
        <v>45781</v>
      </c>
      <c r="J707" s="2">
        <v>0.65164351851851854</v>
      </c>
      <c r="K707" t="s">
        <v>30</v>
      </c>
      <c r="L707" t="s">
        <v>54</v>
      </c>
      <c r="M707" t="s">
        <v>28</v>
      </c>
      <c r="N707" t="s">
        <v>30</v>
      </c>
      <c r="O707" t="s">
        <v>28</v>
      </c>
      <c r="P707" t="s">
        <v>2870</v>
      </c>
      <c r="Q707" t="s">
        <v>32</v>
      </c>
      <c r="R707" t="s">
        <v>48</v>
      </c>
      <c r="T707" t="s">
        <v>34</v>
      </c>
      <c r="U707" t="s">
        <v>77</v>
      </c>
      <c r="W707" t="s">
        <v>2871</v>
      </c>
      <c r="X707" s="1">
        <v>45781</v>
      </c>
      <c r="Y707">
        <v>8469.76</v>
      </c>
    </row>
    <row r="708" spans="1:25" x14ac:dyDescent="0.25">
      <c r="A708" t="s">
        <v>2872</v>
      </c>
      <c r="B708" t="s">
        <v>2873</v>
      </c>
      <c r="C708" s="1">
        <v>45697</v>
      </c>
      <c r="D708" s="2">
        <v>0.33502314814814815</v>
      </c>
      <c r="E708">
        <v>6</v>
      </c>
      <c r="F708">
        <v>54038.49</v>
      </c>
      <c r="G708">
        <v>335.83</v>
      </c>
      <c r="H708" t="s">
        <v>49</v>
      </c>
      <c r="I708" s="1">
        <v>45781</v>
      </c>
      <c r="J708" s="2">
        <v>3.8587962962962963E-2</v>
      </c>
      <c r="K708" t="s">
        <v>28</v>
      </c>
      <c r="L708" t="s">
        <v>29</v>
      </c>
      <c r="M708" t="s">
        <v>30</v>
      </c>
      <c r="N708" t="s">
        <v>30</v>
      </c>
      <c r="O708" t="s">
        <v>30</v>
      </c>
      <c r="P708" t="s">
        <v>2874</v>
      </c>
      <c r="Q708" t="s">
        <v>32</v>
      </c>
      <c r="R708" t="s">
        <v>42</v>
      </c>
      <c r="T708" t="s">
        <v>62</v>
      </c>
      <c r="U708" t="s">
        <v>35</v>
      </c>
      <c r="W708" t="s">
        <v>2875</v>
      </c>
      <c r="X708" s="1">
        <v>45781</v>
      </c>
      <c r="Y708">
        <v>4617.32</v>
      </c>
    </row>
    <row r="709" spans="1:25" x14ac:dyDescent="0.25">
      <c r="A709" t="s">
        <v>2876</v>
      </c>
      <c r="B709" t="s">
        <v>2877</v>
      </c>
      <c r="C709" s="1">
        <v>45475</v>
      </c>
      <c r="D709" s="2">
        <v>0.1915162037037037</v>
      </c>
      <c r="E709">
        <v>3</v>
      </c>
      <c r="F709">
        <v>14038.01</v>
      </c>
      <c r="G709">
        <v>3331.1</v>
      </c>
      <c r="H709" t="s">
        <v>39</v>
      </c>
      <c r="I709" s="1">
        <v>45781</v>
      </c>
      <c r="J709" s="2">
        <v>0.23333333333333334</v>
      </c>
      <c r="K709" t="s">
        <v>28</v>
      </c>
      <c r="L709" t="s">
        <v>29</v>
      </c>
      <c r="M709" t="s">
        <v>28</v>
      </c>
      <c r="N709" t="s">
        <v>30</v>
      </c>
      <c r="O709" t="s">
        <v>28</v>
      </c>
      <c r="P709" t="s">
        <v>2878</v>
      </c>
      <c r="Q709" t="s">
        <v>56</v>
      </c>
      <c r="R709" t="s">
        <v>57</v>
      </c>
      <c r="T709" t="s">
        <v>68</v>
      </c>
      <c r="U709" t="s">
        <v>77</v>
      </c>
      <c r="W709" t="s">
        <v>2879</v>
      </c>
      <c r="X709" s="1">
        <v>45781</v>
      </c>
      <c r="Y709">
        <v>3903.22</v>
      </c>
    </row>
    <row r="710" spans="1:25" x14ac:dyDescent="0.25">
      <c r="A710" t="s">
        <v>2880</v>
      </c>
      <c r="B710" t="s">
        <v>2881</v>
      </c>
      <c r="C710" s="1">
        <v>45680</v>
      </c>
      <c r="D710" s="2">
        <v>0.28472222222222221</v>
      </c>
      <c r="E710">
        <v>3</v>
      </c>
      <c r="F710">
        <v>4154.74</v>
      </c>
      <c r="G710">
        <v>4312.78</v>
      </c>
      <c r="H710" t="s">
        <v>27</v>
      </c>
      <c r="I710" s="1">
        <v>45781</v>
      </c>
      <c r="J710" s="2">
        <v>0.23218749999999999</v>
      </c>
      <c r="K710" t="s">
        <v>30</v>
      </c>
      <c r="L710" t="s">
        <v>54</v>
      </c>
      <c r="M710" t="s">
        <v>28</v>
      </c>
      <c r="N710" t="s">
        <v>28</v>
      </c>
      <c r="O710" t="s">
        <v>30</v>
      </c>
      <c r="P710" t="s">
        <v>2882</v>
      </c>
      <c r="Q710" t="s">
        <v>32</v>
      </c>
      <c r="R710" t="s">
        <v>33</v>
      </c>
      <c r="T710" t="s">
        <v>62</v>
      </c>
      <c r="U710" t="s">
        <v>50</v>
      </c>
      <c r="W710" t="s">
        <v>2883</v>
      </c>
      <c r="X710" s="1">
        <v>45781</v>
      </c>
      <c r="Y710">
        <v>10180.52</v>
      </c>
    </row>
    <row r="711" spans="1:25" x14ac:dyDescent="0.25">
      <c r="A711" t="s">
        <v>2884</v>
      </c>
      <c r="B711" t="s">
        <v>2885</v>
      </c>
      <c r="C711" s="1">
        <v>45485</v>
      </c>
      <c r="D711" s="2">
        <v>0.26390046296296299</v>
      </c>
      <c r="E711">
        <v>1</v>
      </c>
      <c r="F711">
        <v>11829.93</v>
      </c>
      <c r="G711">
        <v>2504.87</v>
      </c>
      <c r="H711" t="s">
        <v>49</v>
      </c>
      <c r="I711" s="1">
        <v>45781</v>
      </c>
      <c r="J711" s="2">
        <v>0.23274305555555555</v>
      </c>
      <c r="K711" t="s">
        <v>28</v>
      </c>
      <c r="L711" t="s">
        <v>29</v>
      </c>
      <c r="M711" t="s">
        <v>30</v>
      </c>
      <c r="N711" t="s">
        <v>28</v>
      </c>
      <c r="O711" t="s">
        <v>28</v>
      </c>
      <c r="P711" t="s">
        <v>2886</v>
      </c>
      <c r="Q711" t="s">
        <v>56</v>
      </c>
      <c r="R711" t="s">
        <v>33</v>
      </c>
      <c r="T711" t="s">
        <v>62</v>
      </c>
      <c r="U711" t="s">
        <v>35</v>
      </c>
      <c r="W711" t="s">
        <v>2887</v>
      </c>
      <c r="X711" s="1">
        <v>45781</v>
      </c>
      <c r="Y711">
        <v>6688.21</v>
      </c>
    </row>
    <row r="712" spans="1:25" x14ac:dyDescent="0.25">
      <c r="A712" t="s">
        <v>2888</v>
      </c>
      <c r="B712" t="s">
        <v>2889</v>
      </c>
      <c r="C712" s="1">
        <v>45529</v>
      </c>
      <c r="D712" s="2">
        <v>0.95506944444444442</v>
      </c>
      <c r="E712">
        <v>2</v>
      </c>
      <c r="F712">
        <v>52063.39</v>
      </c>
      <c r="G712">
        <v>4500.28</v>
      </c>
      <c r="H712" t="s">
        <v>66</v>
      </c>
      <c r="I712" s="1">
        <v>45781</v>
      </c>
      <c r="J712" s="2">
        <v>0.73230324074074071</v>
      </c>
      <c r="K712" t="s">
        <v>28</v>
      </c>
      <c r="L712" t="s">
        <v>54</v>
      </c>
      <c r="M712" t="s">
        <v>28</v>
      </c>
      <c r="N712" t="s">
        <v>30</v>
      </c>
      <c r="O712" t="s">
        <v>30</v>
      </c>
      <c r="P712" t="s">
        <v>2890</v>
      </c>
      <c r="Q712" t="s">
        <v>32</v>
      </c>
      <c r="R712" t="s">
        <v>57</v>
      </c>
      <c r="T712" t="s">
        <v>62</v>
      </c>
      <c r="U712" t="s">
        <v>77</v>
      </c>
      <c r="W712" t="s">
        <v>2891</v>
      </c>
      <c r="X712" s="1">
        <v>45781</v>
      </c>
      <c r="Y712">
        <v>15275.43</v>
      </c>
    </row>
    <row r="713" spans="1:25" x14ac:dyDescent="0.25">
      <c r="A713" t="s">
        <v>2892</v>
      </c>
      <c r="B713" t="s">
        <v>2893</v>
      </c>
      <c r="C713" s="1">
        <v>45502</v>
      </c>
      <c r="D713" s="2">
        <v>0.49572916666666667</v>
      </c>
      <c r="E713">
        <v>5</v>
      </c>
      <c r="F713">
        <v>4317.2700000000004</v>
      </c>
      <c r="G713">
        <v>4470.46</v>
      </c>
      <c r="H713" t="s">
        <v>49</v>
      </c>
      <c r="I713" s="1">
        <v>45781</v>
      </c>
      <c r="J713" s="2">
        <v>0.28899305555555554</v>
      </c>
      <c r="K713" t="s">
        <v>28</v>
      </c>
      <c r="L713" t="s">
        <v>29</v>
      </c>
      <c r="M713" t="s">
        <v>30</v>
      </c>
      <c r="N713" t="s">
        <v>30</v>
      </c>
      <c r="O713" t="s">
        <v>28</v>
      </c>
      <c r="P713" t="s">
        <v>2894</v>
      </c>
      <c r="Q713" t="s">
        <v>56</v>
      </c>
      <c r="R713" t="s">
        <v>48</v>
      </c>
      <c r="T713" t="s">
        <v>49</v>
      </c>
      <c r="U713" t="s">
        <v>77</v>
      </c>
      <c r="W713" t="s">
        <v>2895</v>
      </c>
      <c r="X713" s="1">
        <v>45781</v>
      </c>
      <c r="Y713">
        <v>7589.81</v>
      </c>
    </row>
    <row r="714" spans="1:25" x14ac:dyDescent="0.25">
      <c r="A714" t="s">
        <v>2896</v>
      </c>
      <c r="B714" t="s">
        <v>2897</v>
      </c>
      <c r="C714" s="1">
        <v>45534</v>
      </c>
      <c r="D714" s="2">
        <v>0.77597222222222217</v>
      </c>
      <c r="E714">
        <v>8</v>
      </c>
      <c r="F714">
        <v>69006.16</v>
      </c>
      <c r="G714">
        <v>6097.21</v>
      </c>
      <c r="H714" t="s">
        <v>27</v>
      </c>
      <c r="I714" s="1">
        <v>45781</v>
      </c>
      <c r="J714" s="2">
        <v>1.9733796296296298E-2</v>
      </c>
      <c r="K714" t="s">
        <v>30</v>
      </c>
      <c r="L714" t="s">
        <v>29</v>
      </c>
      <c r="M714" t="s">
        <v>28</v>
      </c>
      <c r="N714" t="s">
        <v>28</v>
      </c>
      <c r="O714" t="s">
        <v>30</v>
      </c>
      <c r="P714" t="s">
        <v>2898</v>
      </c>
      <c r="Q714" t="s">
        <v>41</v>
      </c>
      <c r="R714" t="s">
        <v>48</v>
      </c>
      <c r="T714" t="s">
        <v>68</v>
      </c>
      <c r="U714" t="s">
        <v>35</v>
      </c>
      <c r="W714" t="s">
        <v>2899</v>
      </c>
      <c r="X714" s="1">
        <v>45781</v>
      </c>
      <c r="Y714">
        <v>9544.57</v>
      </c>
    </row>
    <row r="715" spans="1:25" x14ac:dyDescent="0.25">
      <c r="A715" t="s">
        <v>2900</v>
      </c>
      <c r="B715" t="s">
        <v>2901</v>
      </c>
      <c r="C715" s="1">
        <v>45485</v>
      </c>
      <c r="D715" s="2">
        <v>0.74513888888888891</v>
      </c>
      <c r="E715">
        <v>1</v>
      </c>
      <c r="F715">
        <v>64853.11</v>
      </c>
      <c r="G715">
        <v>5930.17</v>
      </c>
      <c r="H715" t="s">
        <v>66</v>
      </c>
      <c r="I715" s="1">
        <v>45781</v>
      </c>
      <c r="J715" s="2">
        <v>0.8560416666666667</v>
      </c>
      <c r="K715" t="s">
        <v>30</v>
      </c>
      <c r="L715" t="s">
        <v>54</v>
      </c>
      <c r="M715" t="s">
        <v>28</v>
      </c>
      <c r="N715" t="s">
        <v>30</v>
      </c>
      <c r="O715" t="s">
        <v>28</v>
      </c>
      <c r="P715" t="s">
        <v>2902</v>
      </c>
      <c r="Q715" t="s">
        <v>47</v>
      </c>
      <c r="R715" t="s">
        <v>57</v>
      </c>
      <c r="T715" t="s">
        <v>90</v>
      </c>
      <c r="U715" t="s">
        <v>57</v>
      </c>
      <c r="W715" t="s">
        <v>2903</v>
      </c>
      <c r="X715" s="1">
        <v>45781</v>
      </c>
      <c r="Y715">
        <v>18088.599999999999</v>
      </c>
    </row>
    <row r="716" spans="1:25" x14ac:dyDescent="0.25">
      <c r="A716" t="s">
        <v>2904</v>
      </c>
      <c r="B716" t="s">
        <v>2905</v>
      </c>
      <c r="C716" s="1">
        <v>45739</v>
      </c>
      <c r="D716" s="2">
        <v>0.55457175925925928</v>
      </c>
      <c r="E716">
        <v>3</v>
      </c>
      <c r="F716">
        <v>20403.68</v>
      </c>
      <c r="G716">
        <v>9495.51</v>
      </c>
      <c r="H716" t="s">
        <v>66</v>
      </c>
      <c r="I716" s="1">
        <v>45781</v>
      </c>
      <c r="J716" s="2">
        <v>0.69888888888888889</v>
      </c>
      <c r="K716" t="s">
        <v>30</v>
      </c>
      <c r="L716" t="s">
        <v>29</v>
      </c>
      <c r="M716" t="s">
        <v>28</v>
      </c>
      <c r="N716" t="s">
        <v>28</v>
      </c>
      <c r="O716" t="s">
        <v>28</v>
      </c>
      <c r="P716" t="s">
        <v>2906</v>
      </c>
      <c r="Q716" t="s">
        <v>32</v>
      </c>
      <c r="R716" t="s">
        <v>33</v>
      </c>
      <c r="T716" t="s">
        <v>62</v>
      </c>
      <c r="U716" t="s">
        <v>35</v>
      </c>
      <c r="W716" t="s">
        <v>2907</v>
      </c>
      <c r="X716" s="1">
        <v>45781</v>
      </c>
      <c r="Y716">
        <v>4371.0200000000004</v>
      </c>
    </row>
    <row r="717" spans="1:25" x14ac:dyDescent="0.25">
      <c r="A717" t="s">
        <v>2908</v>
      </c>
      <c r="B717" t="s">
        <v>2909</v>
      </c>
      <c r="C717" s="1">
        <v>45734</v>
      </c>
      <c r="D717" s="2">
        <v>0.2512962962962963</v>
      </c>
      <c r="E717">
        <v>10</v>
      </c>
      <c r="F717">
        <v>66606.73</v>
      </c>
      <c r="G717">
        <v>9639.4500000000007</v>
      </c>
      <c r="H717" t="s">
        <v>27</v>
      </c>
      <c r="I717" s="1">
        <v>45781</v>
      </c>
      <c r="J717" s="2">
        <v>0.51776620370370374</v>
      </c>
      <c r="K717" t="s">
        <v>30</v>
      </c>
      <c r="L717" t="s">
        <v>29</v>
      </c>
      <c r="M717" t="s">
        <v>28</v>
      </c>
      <c r="N717" t="s">
        <v>30</v>
      </c>
      <c r="O717" t="s">
        <v>30</v>
      </c>
      <c r="P717" t="s">
        <v>2910</v>
      </c>
      <c r="Q717" t="s">
        <v>32</v>
      </c>
      <c r="R717" t="s">
        <v>33</v>
      </c>
      <c r="T717" t="s">
        <v>62</v>
      </c>
      <c r="U717" t="s">
        <v>50</v>
      </c>
      <c r="W717" t="s">
        <v>2911</v>
      </c>
      <c r="X717" s="1">
        <v>45781</v>
      </c>
      <c r="Y717">
        <v>638.6</v>
      </c>
    </row>
    <row r="718" spans="1:25" x14ac:dyDescent="0.25">
      <c r="A718" t="s">
        <v>2912</v>
      </c>
      <c r="B718" t="s">
        <v>2913</v>
      </c>
      <c r="C718" s="1">
        <v>45608</v>
      </c>
      <c r="D718" s="2">
        <v>0.47270833333333334</v>
      </c>
      <c r="E718">
        <v>5</v>
      </c>
      <c r="F718">
        <v>13922.53</v>
      </c>
      <c r="G718">
        <v>9070.99</v>
      </c>
      <c r="H718" t="s">
        <v>39</v>
      </c>
      <c r="I718" s="1">
        <v>45781</v>
      </c>
      <c r="J718" s="2">
        <v>6.9675925925925933E-2</v>
      </c>
      <c r="K718" t="s">
        <v>30</v>
      </c>
      <c r="L718" t="s">
        <v>54</v>
      </c>
      <c r="M718" t="s">
        <v>30</v>
      </c>
      <c r="N718" t="s">
        <v>28</v>
      </c>
      <c r="O718" t="s">
        <v>28</v>
      </c>
      <c r="P718" t="s">
        <v>2914</v>
      </c>
      <c r="Q718" t="s">
        <v>56</v>
      </c>
      <c r="R718" t="s">
        <v>57</v>
      </c>
      <c r="T718" t="s">
        <v>62</v>
      </c>
      <c r="U718" t="s">
        <v>57</v>
      </c>
      <c r="W718" t="s">
        <v>2915</v>
      </c>
      <c r="X718" s="1">
        <v>45781</v>
      </c>
      <c r="Y718">
        <v>14421.71</v>
      </c>
    </row>
    <row r="719" spans="1:25" x14ac:dyDescent="0.25">
      <c r="A719" t="s">
        <v>2916</v>
      </c>
      <c r="B719" t="s">
        <v>2917</v>
      </c>
      <c r="C719" s="1">
        <v>45439</v>
      </c>
      <c r="D719" s="2">
        <v>0.41680555555555554</v>
      </c>
      <c r="E719">
        <v>6</v>
      </c>
      <c r="F719">
        <v>48585.09</v>
      </c>
      <c r="G719">
        <v>7761.13</v>
      </c>
      <c r="H719" t="s">
        <v>49</v>
      </c>
      <c r="I719" s="1">
        <v>45781</v>
      </c>
      <c r="J719" s="2">
        <v>0.83185185185185184</v>
      </c>
      <c r="K719" t="s">
        <v>30</v>
      </c>
      <c r="L719" t="s">
        <v>54</v>
      </c>
      <c r="M719" t="s">
        <v>30</v>
      </c>
      <c r="N719" t="s">
        <v>30</v>
      </c>
      <c r="O719" t="s">
        <v>28</v>
      </c>
      <c r="P719" t="s">
        <v>2918</v>
      </c>
      <c r="Q719" t="s">
        <v>47</v>
      </c>
      <c r="R719" t="s">
        <v>48</v>
      </c>
      <c r="T719" t="s">
        <v>49</v>
      </c>
      <c r="U719" t="s">
        <v>57</v>
      </c>
      <c r="W719" t="s">
        <v>2919</v>
      </c>
      <c r="X719" s="1">
        <v>45781</v>
      </c>
      <c r="Y719">
        <v>11986.12</v>
      </c>
    </row>
    <row r="720" spans="1:25" x14ac:dyDescent="0.25">
      <c r="A720" t="s">
        <v>2920</v>
      </c>
      <c r="B720" t="s">
        <v>2921</v>
      </c>
      <c r="C720" s="1">
        <v>45562</v>
      </c>
      <c r="D720" s="2">
        <v>0.65256944444444442</v>
      </c>
      <c r="E720">
        <v>10</v>
      </c>
      <c r="F720">
        <v>93970.62</v>
      </c>
      <c r="G720">
        <v>4582.6099999999997</v>
      </c>
      <c r="H720" t="s">
        <v>39</v>
      </c>
      <c r="I720" s="1">
        <v>45781</v>
      </c>
      <c r="J720" s="2">
        <v>0.76317129629629632</v>
      </c>
      <c r="K720" t="s">
        <v>28</v>
      </c>
      <c r="L720" t="s">
        <v>29</v>
      </c>
      <c r="M720" t="s">
        <v>30</v>
      </c>
      <c r="N720" t="s">
        <v>30</v>
      </c>
      <c r="O720" t="s">
        <v>30</v>
      </c>
      <c r="P720" t="s">
        <v>2922</v>
      </c>
      <c r="Q720" t="s">
        <v>41</v>
      </c>
      <c r="R720" t="s">
        <v>42</v>
      </c>
      <c r="T720" t="s">
        <v>62</v>
      </c>
      <c r="U720" t="s">
        <v>35</v>
      </c>
      <c r="W720" t="s">
        <v>2923</v>
      </c>
      <c r="X720" s="1">
        <v>45781</v>
      </c>
      <c r="Y720">
        <v>16841.48</v>
      </c>
    </row>
    <row r="721" spans="1:25" x14ac:dyDescent="0.25">
      <c r="A721" t="s">
        <v>2924</v>
      </c>
      <c r="B721" t="s">
        <v>2925</v>
      </c>
      <c r="C721" s="1">
        <v>45698</v>
      </c>
      <c r="D721" s="2">
        <v>0.96076388888888886</v>
      </c>
      <c r="E721">
        <v>4</v>
      </c>
      <c r="F721">
        <v>6608.67</v>
      </c>
      <c r="G721">
        <v>3328.61</v>
      </c>
      <c r="H721" t="s">
        <v>27</v>
      </c>
      <c r="I721" s="1">
        <v>45781</v>
      </c>
      <c r="J721" s="2">
        <v>0.42129629629629628</v>
      </c>
      <c r="K721" t="s">
        <v>30</v>
      </c>
      <c r="L721" t="s">
        <v>29</v>
      </c>
      <c r="M721" t="s">
        <v>28</v>
      </c>
      <c r="N721" t="s">
        <v>30</v>
      </c>
      <c r="O721" t="s">
        <v>30</v>
      </c>
      <c r="P721" t="s">
        <v>2926</v>
      </c>
      <c r="Q721" t="s">
        <v>56</v>
      </c>
      <c r="R721" t="s">
        <v>42</v>
      </c>
      <c r="T721" t="s">
        <v>68</v>
      </c>
      <c r="U721" t="s">
        <v>57</v>
      </c>
      <c r="W721" t="s">
        <v>2927</v>
      </c>
      <c r="X721" s="1">
        <v>45781</v>
      </c>
      <c r="Y721">
        <v>18254.439999999999</v>
      </c>
    </row>
    <row r="722" spans="1:25" x14ac:dyDescent="0.25">
      <c r="A722" t="s">
        <v>2928</v>
      </c>
      <c r="B722" t="s">
        <v>2929</v>
      </c>
      <c r="C722" s="1">
        <v>45624</v>
      </c>
      <c r="D722" s="2">
        <v>0.84645833333333331</v>
      </c>
      <c r="E722">
        <v>5</v>
      </c>
      <c r="F722">
        <v>48654.09</v>
      </c>
      <c r="G722">
        <v>671.71</v>
      </c>
      <c r="H722" t="s">
        <v>39</v>
      </c>
      <c r="I722" s="1">
        <v>45781</v>
      </c>
      <c r="J722" s="2">
        <v>0.83042824074074073</v>
      </c>
      <c r="K722" t="s">
        <v>30</v>
      </c>
      <c r="L722" t="s">
        <v>29</v>
      </c>
      <c r="M722" t="s">
        <v>30</v>
      </c>
      <c r="N722" t="s">
        <v>30</v>
      </c>
      <c r="O722" t="s">
        <v>30</v>
      </c>
      <c r="P722" t="s">
        <v>2930</v>
      </c>
      <c r="Q722" t="s">
        <v>56</v>
      </c>
      <c r="R722" t="s">
        <v>33</v>
      </c>
      <c r="T722" t="s">
        <v>49</v>
      </c>
      <c r="U722" t="s">
        <v>57</v>
      </c>
      <c r="W722" t="s">
        <v>2931</v>
      </c>
      <c r="X722" s="1">
        <v>45781</v>
      </c>
      <c r="Y722">
        <v>17626.47</v>
      </c>
    </row>
    <row r="723" spans="1:25" x14ac:dyDescent="0.25">
      <c r="A723" t="s">
        <v>2932</v>
      </c>
      <c r="B723" t="s">
        <v>2933</v>
      </c>
      <c r="C723" s="1">
        <v>45527</v>
      </c>
      <c r="D723" s="2">
        <v>0.52229166666666671</v>
      </c>
      <c r="E723">
        <v>8</v>
      </c>
      <c r="F723">
        <v>13327.5</v>
      </c>
      <c r="G723">
        <v>9086.23</v>
      </c>
      <c r="H723" t="s">
        <v>49</v>
      </c>
      <c r="I723" s="1">
        <v>45781</v>
      </c>
      <c r="J723" s="2">
        <v>1.6168981481481482E-2</v>
      </c>
      <c r="K723" t="s">
        <v>30</v>
      </c>
      <c r="L723" t="s">
        <v>54</v>
      </c>
      <c r="M723" t="s">
        <v>30</v>
      </c>
      <c r="N723" t="s">
        <v>28</v>
      </c>
      <c r="O723" t="s">
        <v>28</v>
      </c>
      <c r="P723" t="s">
        <v>2934</v>
      </c>
      <c r="Q723" t="s">
        <v>41</v>
      </c>
      <c r="R723" t="s">
        <v>42</v>
      </c>
      <c r="T723" t="s">
        <v>49</v>
      </c>
      <c r="U723" t="s">
        <v>35</v>
      </c>
      <c r="W723" t="s">
        <v>2935</v>
      </c>
      <c r="X723" s="1">
        <v>45781</v>
      </c>
      <c r="Y723">
        <v>16592.71</v>
      </c>
    </row>
    <row r="724" spans="1:25" x14ac:dyDescent="0.25">
      <c r="A724" t="s">
        <v>2936</v>
      </c>
      <c r="B724" t="s">
        <v>2937</v>
      </c>
      <c r="C724" s="1">
        <v>45721</v>
      </c>
      <c r="D724" s="2">
        <v>0.16652777777777777</v>
      </c>
      <c r="E724">
        <v>7</v>
      </c>
      <c r="F724">
        <v>57875.94</v>
      </c>
      <c r="G724">
        <v>7397.35</v>
      </c>
      <c r="H724" t="s">
        <v>39</v>
      </c>
      <c r="I724" s="1">
        <v>45781</v>
      </c>
      <c r="J724" s="2">
        <v>0.43391203703703701</v>
      </c>
      <c r="K724" t="s">
        <v>28</v>
      </c>
      <c r="L724" t="s">
        <v>29</v>
      </c>
      <c r="M724" t="s">
        <v>28</v>
      </c>
      <c r="N724" t="s">
        <v>30</v>
      </c>
      <c r="O724" t="s">
        <v>28</v>
      </c>
      <c r="P724" t="s">
        <v>2938</v>
      </c>
      <c r="Q724" t="s">
        <v>32</v>
      </c>
      <c r="R724" t="s">
        <v>57</v>
      </c>
      <c r="T724" t="s">
        <v>49</v>
      </c>
      <c r="U724" t="s">
        <v>50</v>
      </c>
      <c r="W724" t="s">
        <v>2939</v>
      </c>
      <c r="X724" s="1">
        <v>45781</v>
      </c>
      <c r="Y724">
        <v>17008.59</v>
      </c>
    </row>
    <row r="725" spans="1:25" x14ac:dyDescent="0.25">
      <c r="A725" t="s">
        <v>2940</v>
      </c>
      <c r="B725" t="s">
        <v>2941</v>
      </c>
      <c r="C725" s="1">
        <v>45509</v>
      </c>
      <c r="D725" s="2">
        <v>0.23471064814814815</v>
      </c>
      <c r="E725">
        <v>7</v>
      </c>
      <c r="F725">
        <v>50569.49</v>
      </c>
      <c r="G725">
        <v>7391.2</v>
      </c>
      <c r="H725" t="s">
        <v>27</v>
      </c>
      <c r="I725" s="1">
        <v>45781</v>
      </c>
      <c r="J725" s="2">
        <v>0.62241898148148145</v>
      </c>
      <c r="K725" t="s">
        <v>30</v>
      </c>
      <c r="L725" t="s">
        <v>54</v>
      </c>
      <c r="M725" t="s">
        <v>30</v>
      </c>
      <c r="N725" t="s">
        <v>28</v>
      </c>
      <c r="O725" t="s">
        <v>28</v>
      </c>
      <c r="P725" t="s">
        <v>2942</v>
      </c>
      <c r="Q725" t="s">
        <v>56</v>
      </c>
      <c r="R725" t="s">
        <v>48</v>
      </c>
      <c r="T725" t="s">
        <v>68</v>
      </c>
      <c r="U725" t="s">
        <v>50</v>
      </c>
      <c r="W725" t="s">
        <v>2943</v>
      </c>
      <c r="X725" s="1">
        <v>45781</v>
      </c>
      <c r="Y725">
        <v>16670.45</v>
      </c>
    </row>
    <row r="726" spans="1:25" x14ac:dyDescent="0.25">
      <c r="A726" t="s">
        <v>2944</v>
      </c>
      <c r="B726" t="s">
        <v>2945</v>
      </c>
      <c r="C726" s="1">
        <v>45541</v>
      </c>
      <c r="D726" s="2">
        <v>0.92112268518518514</v>
      </c>
      <c r="E726">
        <v>3</v>
      </c>
      <c r="F726">
        <v>22951.58</v>
      </c>
      <c r="G726">
        <v>1570.08</v>
      </c>
      <c r="H726" t="s">
        <v>39</v>
      </c>
      <c r="I726" s="1">
        <v>45781</v>
      </c>
      <c r="J726" s="2">
        <v>0.95605324074074072</v>
      </c>
      <c r="K726" t="s">
        <v>28</v>
      </c>
      <c r="L726" t="s">
        <v>54</v>
      </c>
      <c r="M726" t="s">
        <v>30</v>
      </c>
      <c r="N726" t="s">
        <v>28</v>
      </c>
      <c r="O726" t="s">
        <v>30</v>
      </c>
      <c r="P726" t="s">
        <v>2946</v>
      </c>
      <c r="Q726" t="s">
        <v>47</v>
      </c>
      <c r="R726" t="s">
        <v>33</v>
      </c>
      <c r="T726" t="s">
        <v>62</v>
      </c>
      <c r="U726" t="s">
        <v>35</v>
      </c>
      <c r="W726" t="s">
        <v>2947</v>
      </c>
      <c r="X726" s="1">
        <v>45781</v>
      </c>
      <c r="Y726">
        <v>3057.47</v>
      </c>
    </row>
    <row r="727" spans="1:25" x14ac:dyDescent="0.25">
      <c r="A727" t="s">
        <v>2948</v>
      </c>
      <c r="B727" t="s">
        <v>2949</v>
      </c>
      <c r="C727" s="1">
        <v>45533</v>
      </c>
      <c r="D727" s="2">
        <v>0.6567708333333333</v>
      </c>
      <c r="E727">
        <v>10</v>
      </c>
      <c r="F727">
        <v>88832.17</v>
      </c>
      <c r="G727">
        <v>135.29</v>
      </c>
      <c r="H727" t="s">
        <v>49</v>
      </c>
      <c r="I727" s="1">
        <v>45781</v>
      </c>
      <c r="J727" s="2">
        <v>0.20219907407407409</v>
      </c>
      <c r="K727" t="s">
        <v>28</v>
      </c>
      <c r="L727" t="s">
        <v>54</v>
      </c>
      <c r="M727" t="s">
        <v>28</v>
      </c>
      <c r="N727" t="s">
        <v>28</v>
      </c>
      <c r="O727" t="s">
        <v>30</v>
      </c>
      <c r="P727" t="s">
        <v>2950</v>
      </c>
      <c r="Q727" t="s">
        <v>47</v>
      </c>
      <c r="R727" t="s">
        <v>33</v>
      </c>
      <c r="T727" t="s">
        <v>68</v>
      </c>
      <c r="U727" t="s">
        <v>57</v>
      </c>
      <c r="W727" t="s">
        <v>2951</v>
      </c>
      <c r="X727" s="1">
        <v>45781</v>
      </c>
      <c r="Y727">
        <v>7440.59</v>
      </c>
    </row>
    <row r="728" spans="1:25" x14ac:dyDescent="0.25">
      <c r="A728" t="s">
        <v>2952</v>
      </c>
      <c r="B728" t="s">
        <v>2953</v>
      </c>
      <c r="C728" s="1">
        <v>45502</v>
      </c>
      <c r="D728" s="2">
        <v>0.52486111111111111</v>
      </c>
      <c r="E728">
        <v>7</v>
      </c>
      <c r="F728">
        <v>87262.43</v>
      </c>
      <c r="G728">
        <v>452.2</v>
      </c>
      <c r="H728" t="s">
        <v>27</v>
      </c>
      <c r="I728" s="1">
        <v>45781</v>
      </c>
      <c r="J728" s="2">
        <v>0.98791666666666667</v>
      </c>
      <c r="K728" t="s">
        <v>28</v>
      </c>
      <c r="L728" t="s">
        <v>54</v>
      </c>
      <c r="M728" t="s">
        <v>28</v>
      </c>
      <c r="N728" t="s">
        <v>30</v>
      </c>
      <c r="O728" t="s">
        <v>30</v>
      </c>
      <c r="P728" t="s">
        <v>2954</v>
      </c>
      <c r="Q728" t="s">
        <v>41</v>
      </c>
      <c r="R728" t="s">
        <v>48</v>
      </c>
      <c r="T728" t="s">
        <v>62</v>
      </c>
      <c r="U728" t="s">
        <v>77</v>
      </c>
      <c r="W728" t="s">
        <v>2955</v>
      </c>
      <c r="X728" s="1">
        <v>45781</v>
      </c>
      <c r="Y728">
        <v>10818</v>
      </c>
    </row>
    <row r="729" spans="1:25" x14ac:dyDescent="0.25">
      <c r="A729" t="s">
        <v>2956</v>
      </c>
      <c r="B729" t="s">
        <v>2957</v>
      </c>
      <c r="C729" s="1">
        <v>45746</v>
      </c>
      <c r="D729" s="2">
        <v>0.39762731481481484</v>
      </c>
      <c r="E729">
        <v>4</v>
      </c>
      <c r="F729">
        <v>71918.22</v>
      </c>
      <c r="G729">
        <v>1573.91</v>
      </c>
      <c r="H729" t="s">
        <v>49</v>
      </c>
      <c r="I729" s="1">
        <v>45781</v>
      </c>
      <c r="J729" s="2">
        <v>0.35090277777777779</v>
      </c>
      <c r="K729" t="s">
        <v>28</v>
      </c>
      <c r="L729" t="s">
        <v>54</v>
      </c>
      <c r="M729" t="s">
        <v>28</v>
      </c>
      <c r="N729" t="s">
        <v>28</v>
      </c>
      <c r="O729" t="s">
        <v>28</v>
      </c>
      <c r="P729" t="s">
        <v>2958</v>
      </c>
      <c r="Q729" t="s">
        <v>32</v>
      </c>
      <c r="R729" t="s">
        <v>42</v>
      </c>
      <c r="T729" t="s">
        <v>90</v>
      </c>
      <c r="U729" t="s">
        <v>57</v>
      </c>
      <c r="W729" t="s">
        <v>2959</v>
      </c>
      <c r="X729" s="1">
        <v>45781</v>
      </c>
      <c r="Y729">
        <v>1805.82</v>
      </c>
    </row>
    <row r="730" spans="1:25" x14ac:dyDescent="0.25">
      <c r="A730" t="s">
        <v>2960</v>
      </c>
      <c r="B730" t="s">
        <v>2961</v>
      </c>
      <c r="C730" s="1">
        <v>45672</v>
      </c>
      <c r="D730" s="2">
        <v>0.83231481481481484</v>
      </c>
      <c r="E730">
        <v>10</v>
      </c>
      <c r="F730">
        <v>49631.51</v>
      </c>
      <c r="G730">
        <v>2653.6</v>
      </c>
      <c r="H730" t="s">
        <v>66</v>
      </c>
      <c r="I730" s="1">
        <v>45781</v>
      </c>
      <c r="J730" s="2">
        <v>0.81240740740740736</v>
      </c>
      <c r="K730" t="s">
        <v>30</v>
      </c>
      <c r="L730" t="s">
        <v>29</v>
      </c>
      <c r="M730" t="s">
        <v>30</v>
      </c>
      <c r="N730" t="s">
        <v>28</v>
      </c>
      <c r="O730" t="s">
        <v>30</v>
      </c>
      <c r="P730" t="s">
        <v>2962</v>
      </c>
      <c r="Q730" t="s">
        <v>47</v>
      </c>
      <c r="R730" t="s">
        <v>42</v>
      </c>
      <c r="T730" t="s">
        <v>34</v>
      </c>
      <c r="U730" t="s">
        <v>57</v>
      </c>
      <c r="W730" t="s">
        <v>2963</v>
      </c>
      <c r="X730" s="1">
        <v>45781</v>
      </c>
      <c r="Y730">
        <v>7392.35</v>
      </c>
    </row>
    <row r="731" spans="1:25" x14ac:dyDescent="0.25">
      <c r="A731" t="s">
        <v>2964</v>
      </c>
      <c r="B731" t="s">
        <v>2965</v>
      </c>
      <c r="C731" s="1">
        <v>45428</v>
      </c>
      <c r="D731" s="2">
        <v>6.564814814814815E-2</v>
      </c>
      <c r="E731">
        <v>1</v>
      </c>
      <c r="F731">
        <v>96814.18</v>
      </c>
      <c r="G731">
        <v>5636.36</v>
      </c>
      <c r="H731" t="s">
        <v>39</v>
      </c>
      <c r="I731" s="1">
        <v>45781</v>
      </c>
      <c r="J731" s="2">
        <v>0.21219907407407407</v>
      </c>
      <c r="K731" t="s">
        <v>28</v>
      </c>
      <c r="L731" t="s">
        <v>54</v>
      </c>
      <c r="M731" t="s">
        <v>28</v>
      </c>
      <c r="N731" t="s">
        <v>30</v>
      </c>
      <c r="O731" t="s">
        <v>28</v>
      </c>
      <c r="P731" t="s">
        <v>2966</v>
      </c>
      <c r="Q731" t="s">
        <v>47</v>
      </c>
      <c r="R731" t="s">
        <v>33</v>
      </c>
      <c r="T731" t="s">
        <v>49</v>
      </c>
      <c r="U731" t="s">
        <v>77</v>
      </c>
      <c r="W731" t="s">
        <v>2967</v>
      </c>
      <c r="X731" s="1">
        <v>45781</v>
      </c>
      <c r="Y731">
        <v>14268.11</v>
      </c>
    </row>
    <row r="732" spans="1:25" x14ac:dyDescent="0.25">
      <c r="A732" t="s">
        <v>2968</v>
      </c>
      <c r="B732" t="s">
        <v>2969</v>
      </c>
      <c r="C732" s="1">
        <v>45534</v>
      </c>
      <c r="D732" s="2">
        <v>0.93746527777777777</v>
      </c>
      <c r="E732">
        <v>9</v>
      </c>
      <c r="F732">
        <v>60070.04</v>
      </c>
      <c r="G732">
        <v>9137.67</v>
      </c>
      <c r="H732" t="s">
        <v>66</v>
      </c>
      <c r="I732" s="1">
        <v>45781</v>
      </c>
      <c r="J732" s="2">
        <v>0.64480324074074069</v>
      </c>
      <c r="K732" t="s">
        <v>28</v>
      </c>
      <c r="L732" t="s">
        <v>54</v>
      </c>
      <c r="M732" t="s">
        <v>28</v>
      </c>
      <c r="N732" t="s">
        <v>30</v>
      </c>
      <c r="O732" t="s">
        <v>30</v>
      </c>
      <c r="P732" t="s">
        <v>2970</v>
      </c>
      <c r="Q732" t="s">
        <v>56</v>
      </c>
      <c r="R732" t="s">
        <v>48</v>
      </c>
      <c r="T732" t="s">
        <v>68</v>
      </c>
      <c r="U732" t="s">
        <v>50</v>
      </c>
      <c r="W732" t="s">
        <v>2971</v>
      </c>
      <c r="X732" s="1">
        <v>45781</v>
      </c>
      <c r="Y732">
        <v>18209.259999999998</v>
      </c>
    </row>
    <row r="733" spans="1:25" x14ac:dyDescent="0.25">
      <c r="A733" t="s">
        <v>2972</v>
      </c>
      <c r="B733" t="s">
        <v>2973</v>
      </c>
      <c r="C733" s="1">
        <v>45710</v>
      </c>
      <c r="D733" s="2">
        <v>0.16631944444444444</v>
      </c>
      <c r="E733">
        <v>9</v>
      </c>
      <c r="F733">
        <v>87689.25</v>
      </c>
      <c r="G733">
        <v>2383.11</v>
      </c>
      <c r="H733" t="s">
        <v>27</v>
      </c>
      <c r="I733" s="1">
        <v>45781</v>
      </c>
      <c r="J733" s="2">
        <v>1.7939814814814815E-3</v>
      </c>
      <c r="K733" t="s">
        <v>30</v>
      </c>
      <c r="L733" t="s">
        <v>54</v>
      </c>
      <c r="M733" t="s">
        <v>28</v>
      </c>
      <c r="N733" t="s">
        <v>28</v>
      </c>
      <c r="O733" t="s">
        <v>28</v>
      </c>
      <c r="P733" t="s">
        <v>2974</v>
      </c>
      <c r="Q733" t="s">
        <v>56</v>
      </c>
      <c r="R733" t="s">
        <v>42</v>
      </c>
      <c r="T733" t="s">
        <v>49</v>
      </c>
      <c r="U733" t="s">
        <v>77</v>
      </c>
      <c r="W733" t="s">
        <v>2975</v>
      </c>
      <c r="X733" s="1">
        <v>45781</v>
      </c>
      <c r="Y733">
        <v>14681.57</v>
      </c>
    </row>
    <row r="734" spans="1:25" x14ac:dyDescent="0.25">
      <c r="A734" t="s">
        <v>2976</v>
      </c>
      <c r="B734" t="s">
        <v>2977</v>
      </c>
      <c r="C734" s="1">
        <v>45604</v>
      </c>
      <c r="D734" s="2">
        <v>0.46781250000000002</v>
      </c>
      <c r="E734">
        <v>3</v>
      </c>
      <c r="F734">
        <v>48536.74</v>
      </c>
      <c r="G734">
        <v>5747.42</v>
      </c>
      <c r="H734" t="s">
        <v>66</v>
      </c>
      <c r="I734" s="1">
        <v>45781</v>
      </c>
      <c r="J734" s="2">
        <v>0.43891203703703702</v>
      </c>
      <c r="K734" t="s">
        <v>30</v>
      </c>
      <c r="L734" t="s">
        <v>54</v>
      </c>
      <c r="M734" t="s">
        <v>30</v>
      </c>
      <c r="N734" t="s">
        <v>28</v>
      </c>
      <c r="O734" t="s">
        <v>30</v>
      </c>
      <c r="P734" t="s">
        <v>2978</v>
      </c>
      <c r="Q734" t="s">
        <v>47</v>
      </c>
      <c r="R734" t="s">
        <v>48</v>
      </c>
      <c r="T734" t="s">
        <v>62</v>
      </c>
      <c r="U734" t="s">
        <v>35</v>
      </c>
      <c r="W734" t="s">
        <v>2979</v>
      </c>
      <c r="X734" s="1">
        <v>45781</v>
      </c>
      <c r="Y734">
        <v>1035.98</v>
      </c>
    </row>
    <row r="735" spans="1:25" x14ac:dyDescent="0.25">
      <c r="A735" t="s">
        <v>2980</v>
      </c>
      <c r="B735" t="s">
        <v>2981</v>
      </c>
      <c r="C735" s="1">
        <v>45538</v>
      </c>
      <c r="D735" s="2">
        <v>0.36055555555555557</v>
      </c>
      <c r="E735">
        <v>6</v>
      </c>
      <c r="F735">
        <v>55835.17</v>
      </c>
      <c r="G735">
        <v>4676.76</v>
      </c>
      <c r="H735" t="s">
        <v>39</v>
      </c>
      <c r="I735" s="1">
        <v>45781</v>
      </c>
      <c r="J735" s="2">
        <v>0.47229166666666667</v>
      </c>
      <c r="K735" t="s">
        <v>30</v>
      </c>
      <c r="L735" t="s">
        <v>29</v>
      </c>
      <c r="M735" t="s">
        <v>28</v>
      </c>
      <c r="N735" t="s">
        <v>28</v>
      </c>
      <c r="O735" t="s">
        <v>30</v>
      </c>
      <c r="P735" t="s">
        <v>2982</v>
      </c>
      <c r="Q735" t="s">
        <v>32</v>
      </c>
      <c r="R735" t="s">
        <v>42</v>
      </c>
      <c r="T735" t="s">
        <v>34</v>
      </c>
      <c r="U735" t="s">
        <v>57</v>
      </c>
      <c r="W735" t="s">
        <v>2983</v>
      </c>
      <c r="X735" s="1">
        <v>45781</v>
      </c>
      <c r="Y735">
        <v>4895.8999999999996</v>
      </c>
    </row>
    <row r="736" spans="1:25" x14ac:dyDescent="0.25">
      <c r="A736" t="s">
        <v>2984</v>
      </c>
      <c r="B736" t="s">
        <v>2985</v>
      </c>
      <c r="C736" s="1">
        <v>45714</v>
      </c>
      <c r="D736" s="2">
        <v>6.3148148148148148E-2</v>
      </c>
      <c r="E736">
        <v>1</v>
      </c>
      <c r="F736">
        <v>71572.27</v>
      </c>
      <c r="G736">
        <v>5146.16</v>
      </c>
      <c r="H736" t="s">
        <v>27</v>
      </c>
      <c r="I736" s="1">
        <v>45781</v>
      </c>
      <c r="J736" s="2">
        <v>0.5770601851851852</v>
      </c>
      <c r="K736" t="s">
        <v>28</v>
      </c>
      <c r="L736" t="s">
        <v>29</v>
      </c>
      <c r="M736" t="s">
        <v>28</v>
      </c>
      <c r="N736" t="s">
        <v>30</v>
      </c>
      <c r="O736" t="s">
        <v>28</v>
      </c>
      <c r="P736" t="s">
        <v>2986</v>
      </c>
      <c r="Q736" t="s">
        <v>41</v>
      </c>
      <c r="R736" t="s">
        <v>57</v>
      </c>
      <c r="T736" t="s">
        <v>90</v>
      </c>
      <c r="U736" t="s">
        <v>77</v>
      </c>
      <c r="W736" t="s">
        <v>2987</v>
      </c>
      <c r="X736" s="1">
        <v>45781</v>
      </c>
      <c r="Y736">
        <v>10001.290000000001</v>
      </c>
    </row>
    <row r="737" spans="1:25" x14ac:dyDescent="0.25">
      <c r="A737" t="s">
        <v>2988</v>
      </c>
      <c r="B737" t="s">
        <v>2989</v>
      </c>
      <c r="C737" s="1">
        <v>45622</v>
      </c>
      <c r="D737" s="2">
        <v>0.35063657407407406</v>
      </c>
      <c r="E737">
        <v>1</v>
      </c>
      <c r="F737">
        <v>74410.58</v>
      </c>
      <c r="G737">
        <v>5196.4799999999996</v>
      </c>
      <c r="H737" t="s">
        <v>27</v>
      </c>
      <c r="I737" s="1">
        <v>45781</v>
      </c>
      <c r="J737" s="2">
        <v>0.61094907407407406</v>
      </c>
      <c r="K737" t="s">
        <v>28</v>
      </c>
      <c r="L737" t="s">
        <v>54</v>
      </c>
      <c r="M737" t="s">
        <v>28</v>
      </c>
      <c r="N737" t="s">
        <v>28</v>
      </c>
      <c r="O737" t="s">
        <v>30</v>
      </c>
      <c r="P737" t="s">
        <v>2990</v>
      </c>
      <c r="Q737" t="s">
        <v>41</v>
      </c>
      <c r="R737" t="s">
        <v>42</v>
      </c>
      <c r="T737" t="s">
        <v>62</v>
      </c>
      <c r="U737" t="s">
        <v>35</v>
      </c>
      <c r="W737" t="s">
        <v>2991</v>
      </c>
      <c r="X737" s="1">
        <v>45781</v>
      </c>
      <c r="Y737">
        <v>15861.76</v>
      </c>
    </row>
    <row r="738" spans="1:25" x14ac:dyDescent="0.25">
      <c r="A738" t="s">
        <v>2992</v>
      </c>
      <c r="B738" t="s">
        <v>2993</v>
      </c>
      <c r="C738" s="1">
        <v>45560</v>
      </c>
      <c r="D738" s="2">
        <v>0.60434027777777777</v>
      </c>
      <c r="E738">
        <v>6</v>
      </c>
      <c r="F738">
        <v>95764.76</v>
      </c>
      <c r="G738">
        <v>8791.2999999999993</v>
      </c>
      <c r="H738" t="s">
        <v>27</v>
      </c>
      <c r="I738" s="1">
        <v>45781</v>
      </c>
      <c r="J738" s="2">
        <v>0.17755787037037038</v>
      </c>
      <c r="K738" t="s">
        <v>30</v>
      </c>
      <c r="L738" t="s">
        <v>54</v>
      </c>
      <c r="M738" t="s">
        <v>30</v>
      </c>
      <c r="N738" t="s">
        <v>28</v>
      </c>
      <c r="O738" t="s">
        <v>30</v>
      </c>
      <c r="P738" t="s">
        <v>2994</v>
      </c>
      <c r="Q738" t="s">
        <v>47</v>
      </c>
      <c r="R738" t="s">
        <v>57</v>
      </c>
      <c r="T738" t="s">
        <v>49</v>
      </c>
      <c r="U738" t="s">
        <v>35</v>
      </c>
      <c r="W738" t="s">
        <v>2995</v>
      </c>
      <c r="X738" s="1">
        <v>45781</v>
      </c>
      <c r="Y738">
        <v>12893.83</v>
      </c>
    </row>
    <row r="739" spans="1:25" x14ac:dyDescent="0.25">
      <c r="A739" t="s">
        <v>2996</v>
      </c>
      <c r="B739" t="s">
        <v>2997</v>
      </c>
      <c r="C739" s="1">
        <v>45735</v>
      </c>
      <c r="D739" s="2">
        <v>0.65559027777777779</v>
      </c>
      <c r="E739">
        <v>1</v>
      </c>
      <c r="F739">
        <v>60740.18</v>
      </c>
      <c r="G739">
        <v>6127.21</v>
      </c>
      <c r="H739" t="s">
        <v>39</v>
      </c>
      <c r="I739" s="1">
        <v>45781</v>
      </c>
      <c r="J739" s="2">
        <v>0.34587962962962965</v>
      </c>
      <c r="K739" t="s">
        <v>28</v>
      </c>
      <c r="L739" t="s">
        <v>29</v>
      </c>
      <c r="M739" t="s">
        <v>30</v>
      </c>
      <c r="N739" t="s">
        <v>28</v>
      </c>
      <c r="O739" t="s">
        <v>30</v>
      </c>
      <c r="P739" t="s">
        <v>2998</v>
      </c>
      <c r="Q739" t="s">
        <v>41</v>
      </c>
      <c r="R739" t="s">
        <v>33</v>
      </c>
      <c r="T739" t="s">
        <v>49</v>
      </c>
      <c r="U739" t="s">
        <v>57</v>
      </c>
      <c r="W739" t="s">
        <v>2999</v>
      </c>
      <c r="X739" s="1">
        <v>45781</v>
      </c>
      <c r="Y739">
        <v>11059.48</v>
      </c>
    </row>
    <row r="740" spans="1:25" x14ac:dyDescent="0.25">
      <c r="A740" t="s">
        <v>3000</v>
      </c>
      <c r="B740" t="s">
        <v>3001</v>
      </c>
      <c r="C740" s="1">
        <v>45422</v>
      </c>
      <c r="D740" s="2">
        <v>0.62954861111111116</v>
      </c>
      <c r="E740">
        <v>3</v>
      </c>
      <c r="F740">
        <v>68287.02</v>
      </c>
      <c r="G740">
        <v>2109.81</v>
      </c>
      <c r="H740" t="s">
        <v>39</v>
      </c>
      <c r="I740" s="1">
        <v>45781</v>
      </c>
      <c r="J740" s="2">
        <v>0.33128472222222222</v>
      </c>
      <c r="K740" t="s">
        <v>28</v>
      </c>
      <c r="L740" t="s">
        <v>54</v>
      </c>
      <c r="M740" t="s">
        <v>28</v>
      </c>
      <c r="N740" t="s">
        <v>30</v>
      </c>
      <c r="O740" t="s">
        <v>28</v>
      </c>
      <c r="P740" t="s">
        <v>3002</v>
      </c>
      <c r="Q740" t="s">
        <v>56</v>
      </c>
      <c r="R740" t="s">
        <v>33</v>
      </c>
      <c r="T740" t="s">
        <v>49</v>
      </c>
      <c r="U740" t="s">
        <v>57</v>
      </c>
      <c r="W740" t="s">
        <v>3003</v>
      </c>
      <c r="X740" s="1">
        <v>45781</v>
      </c>
      <c r="Y740">
        <v>13374.77</v>
      </c>
    </row>
    <row r="741" spans="1:25" x14ac:dyDescent="0.25">
      <c r="A741" t="s">
        <v>3004</v>
      </c>
      <c r="B741" t="s">
        <v>3005</v>
      </c>
      <c r="C741" s="1">
        <v>45709</v>
      </c>
      <c r="D741" s="2">
        <v>0.92067129629629629</v>
      </c>
      <c r="E741">
        <v>8</v>
      </c>
      <c r="F741">
        <v>82018.91</v>
      </c>
      <c r="G741">
        <v>1488.13</v>
      </c>
      <c r="H741" t="s">
        <v>39</v>
      </c>
      <c r="I741" s="1">
        <v>45781</v>
      </c>
      <c r="J741" s="2">
        <v>0.51234953703703701</v>
      </c>
      <c r="K741" t="s">
        <v>28</v>
      </c>
      <c r="L741" t="s">
        <v>54</v>
      </c>
      <c r="M741" t="s">
        <v>30</v>
      </c>
      <c r="N741" t="s">
        <v>28</v>
      </c>
      <c r="O741" t="s">
        <v>28</v>
      </c>
      <c r="P741" t="s">
        <v>3006</v>
      </c>
      <c r="Q741" t="s">
        <v>41</v>
      </c>
      <c r="R741" t="s">
        <v>42</v>
      </c>
      <c r="T741" t="s">
        <v>90</v>
      </c>
      <c r="U741" t="s">
        <v>50</v>
      </c>
      <c r="W741" t="s">
        <v>3007</v>
      </c>
      <c r="X741" s="1">
        <v>45781</v>
      </c>
      <c r="Y741">
        <v>4981.43</v>
      </c>
    </row>
    <row r="742" spans="1:25" x14ac:dyDescent="0.25">
      <c r="A742" t="s">
        <v>3008</v>
      </c>
      <c r="B742" t="s">
        <v>3009</v>
      </c>
      <c r="C742" s="1">
        <v>45644</v>
      </c>
      <c r="D742" s="2">
        <v>0.3715162037037037</v>
      </c>
      <c r="E742">
        <v>5</v>
      </c>
      <c r="F742">
        <v>6119.5</v>
      </c>
      <c r="G742">
        <v>6431.45</v>
      </c>
      <c r="H742" t="s">
        <v>27</v>
      </c>
      <c r="I742" s="1">
        <v>45781</v>
      </c>
      <c r="J742" s="2">
        <v>0.25438657407407406</v>
      </c>
      <c r="K742" t="s">
        <v>30</v>
      </c>
      <c r="L742" t="s">
        <v>29</v>
      </c>
      <c r="M742" t="s">
        <v>28</v>
      </c>
      <c r="N742" t="s">
        <v>30</v>
      </c>
      <c r="O742" t="s">
        <v>30</v>
      </c>
      <c r="P742" t="s">
        <v>3010</v>
      </c>
      <c r="Q742" t="s">
        <v>47</v>
      </c>
      <c r="R742" t="s">
        <v>57</v>
      </c>
      <c r="T742" t="s">
        <v>90</v>
      </c>
      <c r="U742" t="s">
        <v>77</v>
      </c>
      <c r="W742" t="s">
        <v>3011</v>
      </c>
      <c r="X742" s="1">
        <v>45781</v>
      </c>
      <c r="Y742">
        <v>4700.76</v>
      </c>
    </row>
    <row r="743" spans="1:25" x14ac:dyDescent="0.25">
      <c r="A743" t="s">
        <v>3012</v>
      </c>
      <c r="B743" t="s">
        <v>3013</v>
      </c>
      <c r="C743" s="1">
        <v>45640</v>
      </c>
      <c r="D743" s="2">
        <v>0.18865740740740741</v>
      </c>
      <c r="E743">
        <v>2</v>
      </c>
      <c r="F743">
        <v>93502.720000000001</v>
      </c>
      <c r="G743">
        <v>4710.76</v>
      </c>
      <c r="H743" t="s">
        <v>27</v>
      </c>
      <c r="I743" s="1">
        <v>45781</v>
      </c>
      <c r="J743" s="2">
        <v>0.8947222222222222</v>
      </c>
      <c r="K743" t="s">
        <v>28</v>
      </c>
      <c r="L743" t="s">
        <v>54</v>
      </c>
      <c r="M743" t="s">
        <v>30</v>
      </c>
      <c r="N743" t="s">
        <v>30</v>
      </c>
      <c r="O743" t="s">
        <v>30</v>
      </c>
      <c r="P743" t="s">
        <v>3014</v>
      </c>
      <c r="Q743" t="s">
        <v>56</v>
      </c>
      <c r="R743" t="s">
        <v>33</v>
      </c>
      <c r="T743" t="s">
        <v>62</v>
      </c>
      <c r="U743" t="s">
        <v>77</v>
      </c>
      <c r="W743" t="s">
        <v>3015</v>
      </c>
      <c r="X743" s="1">
        <v>45781</v>
      </c>
      <c r="Y743">
        <v>5335.67</v>
      </c>
    </row>
    <row r="744" spans="1:25" x14ac:dyDescent="0.25">
      <c r="A744" t="s">
        <v>3016</v>
      </c>
      <c r="B744" t="s">
        <v>3017</v>
      </c>
      <c r="C744" s="1">
        <v>45611</v>
      </c>
      <c r="D744" s="2">
        <v>0.71528935185185183</v>
      </c>
      <c r="E744">
        <v>10</v>
      </c>
      <c r="F744">
        <v>87404.78</v>
      </c>
      <c r="G744">
        <v>5077.3599999999997</v>
      </c>
      <c r="H744" t="s">
        <v>39</v>
      </c>
      <c r="I744" s="1">
        <v>45781</v>
      </c>
      <c r="J744" s="2">
        <v>0.38370370370370371</v>
      </c>
      <c r="K744" t="s">
        <v>30</v>
      </c>
      <c r="L744" t="s">
        <v>29</v>
      </c>
      <c r="M744" t="s">
        <v>28</v>
      </c>
      <c r="N744" t="s">
        <v>28</v>
      </c>
      <c r="O744" t="s">
        <v>30</v>
      </c>
      <c r="P744" t="s">
        <v>3018</v>
      </c>
      <c r="Q744" t="s">
        <v>32</v>
      </c>
      <c r="R744" t="s">
        <v>57</v>
      </c>
      <c r="T744" t="s">
        <v>90</v>
      </c>
      <c r="U744" t="s">
        <v>57</v>
      </c>
      <c r="W744" t="s">
        <v>3019</v>
      </c>
      <c r="X744" s="1">
        <v>45781</v>
      </c>
      <c r="Y744">
        <v>8496.49</v>
      </c>
    </row>
    <row r="745" spans="1:25" x14ac:dyDescent="0.25">
      <c r="A745" t="s">
        <v>3020</v>
      </c>
      <c r="B745" t="s">
        <v>3021</v>
      </c>
      <c r="C745" s="1">
        <v>45518</v>
      </c>
      <c r="D745" s="2">
        <v>0.50126157407407412</v>
      </c>
      <c r="E745">
        <v>9</v>
      </c>
      <c r="F745">
        <v>68415.47</v>
      </c>
      <c r="G745">
        <v>852.09</v>
      </c>
      <c r="H745" t="s">
        <v>49</v>
      </c>
      <c r="I745" s="1">
        <v>45781</v>
      </c>
      <c r="J745" s="2">
        <v>0.93341435185185184</v>
      </c>
      <c r="K745" t="s">
        <v>30</v>
      </c>
      <c r="L745" t="s">
        <v>54</v>
      </c>
      <c r="M745" t="s">
        <v>28</v>
      </c>
      <c r="N745" t="s">
        <v>30</v>
      </c>
      <c r="O745" t="s">
        <v>28</v>
      </c>
      <c r="P745" t="s">
        <v>3022</v>
      </c>
      <c r="Q745" t="s">
        <v>32</v>
      </c>
      <c r="R745" t="s">
        <v>57</v>
      </c>
      <c r="T745" t="s">
        <v>90</v>
      </c>
      <c r="U745" t="s">
        <v>35</v>
      </c>
      <c r="W745" t="s">
        <v>3023</v>
      </c>
      <c r="X745" s="1">
        <v>45781</v>
      </c>
      <c r="Y745">
        <v>10711.8</v>
      </c>
    </row>
    <row r="746" spans="1:25" x14ac:dyDescent="0.25">
      <c r="A746" t="s">
        <v>3024</v>
      </c>
      <c r="B746" t="s">
        <v>3025</v>
      </c>
      <c r="C746" s="1">
        <v>45484</v>
      </c>
      <c r="D746" s="2">
        <v>0.72905092592592591</v>
      </c>
      <c r="E746">
        <v>9</v>
      </c>
      <c r="F746">
        <v>41396.49</v>
      </c>
      <c r="G746">
        <v>8565.06</v>
      </c>
      <c r="H746" t="s">
        <v>66</v>
      </c>
      <c r="I746" s="1">
        <v>45781</v>
      </c>
      <c r="J746" s="2">
        <v>0.94284722222222217</v>
      </c>
      <c r="K746" t="s">
        <v>28</v>
      </c>
      <c r="L746" t="s">
        <v>54</v>
      </c>
      <c r="M746" t="s">
        <v>28</v>
      </c>
      <c r="N746" t="s">
        <v>30</v>
      </c>
      <c r="O746" t="s">
        <v>28</v>
      </c>
      <c r="P746" t="s">
        <v>3026</v>
      </c>
      <c r="Q746" t="s">
        <v>32</v>
      </c>
      <c r="R746" t="s">
        <v>57</v>
      </c>
      <c r="T746" t="s">
        <v>90</v>
      </c>
      <c r="U746" t="s">
        <v>77</v>
      </c>
      <c r="W746" t="s">
        <v>3027</v>
      </c>
      <c r="X746" s="1">
        <v>45781</v>
      </c>
      <c r="Y746">
        <v>3069.96</v>
      </c>
    </row>
    <row r="747" spans="1:25" x14ac:dyDescent="0.25">
      <c r="A747" t="s">
        <v>3028</v>
      </c>
      <c r="B747" t="s">
        <v>3029</v>
      </c>
      <c r="C747" s="1">
        <v>45480</v>
      </c>
      <c r="D747" s="2">
        <v>0.42649305555555556</v>
      </c>
      <c r="E747">
        <v>1</v>
      </c>
      <c r="F747">
        <v>16927.29</v>
      </c>
      <c r="G747">
        <v>7127.15</v>
      </c>
      <c r="H747" t="s">
        <v>49</v>
      </c>
      <c r="I747" s="1">
        <v>45781</v>
      </c>
      <c r="J747" s="2">
        <v>0.41733796296296294</v>
      </c>
      <c r="K747" t="s">
        <v>30</v>
      </c>
      <c r="L747" t="s">
        <v>54</v>
      </c>
      <c r="M747" t="s">
        <v>28</v>
      </c>
      <c r="N747" t="s">
        <v>28</v>
      </c>
      <c r="O747" t="s">
        <v>30</v>
      </c>
      <c r="P747" t="s">
        <v>3030</v>
      </c>
      <c r="Q747" t="s">
        <v>32</v>
      </c>
      <c r="R747" t="s">
        <v>48</v>
      </c>
      <c r="T747" t="s">
        <v>68</v>
      </c>
      <c r="U747" t="s">
        <v>35</v>
      </c>
      <c r="W747" t="s">
        <v>3031</v>
      </c>
      <c r="X747" s="1">
        <v>45781</v>
      </c>
      <c r="Y747">
        <v>18751.25</v>
      </c>
    </row>
    <row r="748" spans="1:25" x14ac:dyDescent="0.25">
      <c r="A748" t="s">
        <v>3032</v>
      </c>
      <c r="B748" t="s">
        <v>3033</v>
      </c>
      <c r="C748" s="1">
        <v>45435</v>
      </c>
      <c r="D748" s="2">
        <v>7.4907407407407409E-2</v>
      </c>
      <c r="E748">
        <v>9</v>
      </c>
      <c r="F748">
        <v>77518.53</v>
      </c>
      <c r="G748">
        <v>9704.86</v>
      </c>
      <c r="H748" t="s">
        <v>27</v>
      </c>
      <c r="I748" s="1">
        <v>45781</v>
      </c>
      <c r="J748" s="2">
        <v>0.20150462962962962</v>
      </c>
      <c r="K748" t="s">
        <v>28</v>
      </c>
      <c r="L748" t="s">
        <v>54</v>
      </c>
      <c r="M748" t="s">
        <v>28</v>
      </c>
      <c r="N748" t="s">
        <v>28</v>
      </c>
      <c r="O748" t="s">
        <v>28</v>
      </c>
      <c r="P748" t="s">
        <v>3034</v>
      </c>
      <c r="Q748" t="s">
        <v>32</v>
      </c>
      <c r="R748" t="s">
        <v>48</v>
      </c>
      <c r="T748" t="s">
        <v>68</v>
      </c>
      <c r="U748" t="s">
        <v>77</v>
      </c>
      <c r="W748" t="s">
        <v>3035</v>
      </c>
      <c r="X748" s="1">
        <v>45781</v>
      </c>
      <c r="Y748">
        <v>18344.57</v>
      </c>
    </row>
    <row r="749" spans="1:25" x14ac:dyDescent="0.25">
      <c r="A749" t="s">
        <v>3036</v>
      </c>
      <c r="B749" t="s">
        <v>3037</v>
      </c>
      <c r="C749" s="1">
        <v>45665</v>
      </c>
      <c r="D749" s="2">
        <v>0.79355324074074074</v>
      </c>
      <c r="E749">
        <v>6</v>
      </c>
      <c r="F749">
        <v>58537.1</v>
      </c>
      <c r="G749">
        <v>4503.57</v>
      </c>
      <c r="H749" t="s">
        <v>39</v>
      </c>
      <c r="I749" s="1">
        <v>45781</v>
      </c>
      <c r="J749" s="2">
        <v>0.3808449074074074</v>
      </c>
      <c r="K749" t="s">
        <v>28</v>
      </c>
      <c r="L749" t="s">
        <v>54</v>
      </c>
      <c r="M749" t="s">
        <v>30</v>
      </c>
      <c r="N749" t="s">
        <v>30</v>
      </c>
      <c r="O749" t="s">
        <v>30</v>
      </c>
      <c r="P749" t="s">
        <v>3038</v>
      </c>
      <c r="Q749" t="s">
        <v>47</v>
      </c>
      <c r="R749" t="s">
        <v>57</v>
      </c>
      <c r="T749" t="s">
        <v>62</v>
      </c>
      <c r="U749" t="s">
        <v>35</v>
      </c>
      <c r="W749" t="s">
        <v>3039</v>
      </c>
      <c r="X749" s="1">
        <v>45781</v>
      </c>
      <c r="Y749">
        <v>18456.03</v>
      </c>
    </row>
    <row r="750" spans="1:25" x14ac:dyDescent="0.25">
      <c r="A750" t="s">
        <v>3040</v>
      </c>
      <c r="B750" t="s">
        <v>3041</v>
      </c>
      <c r="C750" s="1">
        <v>45570</v>
      </c>
      <c r="D750" s="2">
        <v>0.18171296296296297</v>
      </c>
      <c r="E750">
        <v>4</v>
      </c>
      <c r="F750">
        <v>12072.61</v>
      </c>
      <c r="G750">
        <v>773.6</v>
      </c>
      <c r="H750" t="s">
        <v>49</v>
      </c>
      <c r="I750" s="1">
        <v>45781</v>
      </c>
      <c r="J750" s="2">
        <v>0.4598726851851852</v>
      </c>
      <c r="K750" t="s">
        <v>28</v>
      </c>
      <c r="L750" t="s">
        <v>54</v>
      </c>
      <c r="M750" t="s">
        <v>28</v>
      </c>
      <c r="N750" t="s">
        <v>30</v>
      </c>
      <c r="O750" t="s">
        <v>30</v>
      </c>
      <c r="P750" t="s">
        <v>3042</v>
      </c>
      <c r="Q750" t="s">
        <v>47</v>
      </c>
      <c r="R750" t="s">
        <v>33</v>
      </c>
      <c r="T750" t="s">
        <v>62</v>
      </c>
      <c r="U750" t="s">
        <v>77</v>
      </c>
      <c r="W750" t="s">
        <v>3043</v>
      </c>
      <c r="X750" s="1">
        <v>45781</v>
      </c>
      <c r="Y750">
        <v>11518.72</v>
      </c>
    </row>
    <row r="751" spans="1:25" x14ac:dyDescent="0.25">
      <c r="A751" t="s">
        <v>3044</v>
      </c>
      <c r="B751" t="s">
        <v>3045</v>
      </c>
      <c r="C751" s="1">
        <v>45485</v>
      </c>
      <c r="D751" s="2">
        <v>0.38469907407407405</v>
      </c>
      <c r="E751">
        <v>7</v>
      </c>
      <c r="F751">
        <v>51283.63</v>
      </c>
      <c r="G751">
        <v>1500.95</v>
      </c>
      <c r="H751" t="s">
        <v>49</v>
      </c>
      <c r="I751" s="1">
        <v>45781</v>
      </c>
      <c r="J751" s="2">
        <v>0.80258101851851849</v>
      </c>
      <c r="K751" t="s">
        <v>30</v>
      </c>
      <c r="L751" t="s">
        <v>29</v>
      </c>
      <c r="M751" t="s">
        <v>28</v>
      </c>
      <c r="N751" t="s">
        <v>30</v>
      </c>
      <c r="O751" t="s">
        <v>30</v>
      </c>
      <c r="P751" t="s">
        <v>3046</v>
      </c>
      <c r="Q751" t="s">
        <v>41</v>
      </c>
      <c r="R751" t="s">
        <v>48</v>
      </c>
      <c r="T751" t="s">
        <v>62</v>
      </c>
      <c r="U751" t="s">
        <v>57</v>
      </c>
      <c r="W751" t="s">
        <v>3047</v>
      </c>
      <c r="X751" s="1">
        <v>45781</v>
      </c>
      <c r="Y751">
        <v>8570.99</v>
      </c>
    </row>
    <row r="752" spans="1:25" x14ac:dyDescent="0.25">
      <c r="A752" t="s">
        <v>3048</v>
      </c>
      <c r="B752" t="s">
        <v>3049</v>
      </c>
      <c r="C752" s="1">
        <v>45698</v>
      </c>
      <c r="D752" s="2">
        <v>0.79214120370370367</v>
      </c>
      <c r="E752">
        <v>9</v>
      </c>
      <c r="F752">
        <v>55697.599999999999</v>
      </c>
      <c r="G752">
        <v>2468</v>
      </c>
      <c r="H752" t="s">
        <v>27</v>
      </c>
      <c r="I752" s="1">
        <v>45781</v>
      </c>
      <c r="J752" s="2">
        <v>0.97362268518518513</v>
      </c>
      <c r="K752" t="s">
        <v>30</v>
      </c>
      <c r="L752" t="s">
        <v>29</v>
      </c>
      <c r="M752" t="s">
        <v>30</v>
      </c>
      <c r="N752" t="s">
        <v>30</v>
      </c>
      <c r="O752" t="s">
        <v>28</v>
      </c>
      <c r="P752" t="s">
        <v>3050</v>
      </c>
      <c r="Q752" t="s">
        <v>32</v>
      </c>
      <c r="R752" t="s">
        <v>42</v>
      </c>
      <c r="T752" t="s">
        <v>34</v>
      </c>
      <c r="U752" t="s">
        <v>50</v>
      </c>
      <c r="W752" t="s">
        <v>3051</v>
      </c>
      <c r="X752" s="1">
        <v>45781</v>
      </c>
      <c r="Y752">
        <v>5889.32</v>
      </c>
    </row>
    <row r="753" spans="1:25" x14ac:dyDescent="0.25">
      <c r="A753" t="s">
        <v>3052</v>
      </c>
      <c r="B753" t="s">
        <v>3053</v>
      </c>
      <c r="C753" s="1">
        <v>45587</v>
      </c>
      <c r="D753" s="2">
        <v>0.25118055555555557</v>
      </c>
      <c r="E753">
        <v>2</v>
      </c>
      <c r="F753">
        <v>95950.09</v>
      </c>
      <c r="G753">
        <v>661.67</v>
      </c>
      <c r="H753" t="s">
        <v>27</v>
      </c>
      <c r="I753" s="1">
        <v>45781</v>
      </c>
      <c r="J753" s="2">
        <v>0.34456018518518516</v>
      </c>
      <c r="K753" t="s">
        <v>30</v>
      </c>
      <c r="L753" t="s">
        <v>29</v>
      </c>
      <c r="M753" t="s">
        <v>30</v>
      </c>
      <c r="N753" t="s">
        <v>30</v>
      </c>
      <c r="O753" t="s">
        <v>30</v>
      </c>
      <c r="P753" t="s">
        <v>3054</v>
      </c>
      <c r="Q753" t="s">
        <v>56</v>
      </c>
      <c r="R753" t="s">
        <v>42</v>
      </c>
      <c r="T753" t="s">
        <v>90</v>
      </c>
      <c r="U753" t="s">
        <v>35</v>
      </c>
      <c r="W753" t="s">
        <v>3055</v>
      </c>
      <c r="X753" s="1">
        <v>45781</v>
      </c>
      <c r="Y753">
        <v>19711.12</v>
      </c>
    </row>
    <row r="754" spans="1:25" x14ac:dyDescent="0.25">
      <c r="A754" t="s">
        <v>3056</v>
      </c>
      <c r="B754" t="s">
        <v>3057</v>
      </c>
      <c r="C754" s="1">
        <v>45686</v>
      </c>
      <c r="D754" s="2">
        <v>0.22718749999999999</v>
      </c>
      <c r="E754">
        <v>3</v>
      </c>
      <c r="F754">
        <v>32668.240000000002</v>
      </c>
      <c r="G754">
        <v>2929.06</v>
      </c>
      <c r="H754" t="s">
        <v>39</v>
      </c>
      <c r="I754" s="1">
        <v>45781</v>
      </c>
      <c r="J754" s="2">
        <v>0.44398148148148148</v>
      </c>
      <c r="K754" t="s">
        <v>30</v>
      </c>
      <c r="L754" t="s">
        <v>54</v>
      </c>
      <c r="M754" t="s">
        <v>28</v>
      </c>
      <c r="N754" t="s">
        <v>30</v>
      </c>
      <c r="O754" t="s">
        <v>28</v>
      </c>
      <c r="P754" t="s">
        <v>3058</v>
      </c>
      <c r="Q754" t="s">
        <v>41</v>
      </c>
      <c r="R754" t="s">
        <v>57</v>
      </c>
      <c r="T754" t="s">
        <v>90</v>
      </c>
      <c r="U754" t="s">
        <v>57</v>
      </c>
      <c r="W754" t="s">
        <v>3059</v>
      </c>
      <c r="X754" s="1">
        <v>45781</v>
      </c>
      <c r="Y754">
        <v>5381.96</v>
      </c>
    </row>
    <row r="755" spans="1:25" x14ac:dyDescent="0.25">
      <c r="A755" t="s">
        <v>3060</v>
      </c>
      <c r="B755" t="s">
        <v>3061</v>
      </c>
      <c r="C755" s="1">
        <v>45446</v>
      </c>
      <c r="D755" s="2">
        <v>4.3229166666666666E-2</v>
      </c>
      <c r="E755">
        <v>7</v>
      </c>
      <c r="F755">
        <v>44915.519999999997</v>
      </c>
      <c r="G755">
        <v>3416.14</v>
      </c>
      <c r="H755" t="s">
        <v>27</v>
      </c>
      <c r="I755" s="1">
        <v>45781</v>
      </c>
      <c r="J755" s="2">
        <v>0.61744212962962963</v>
      </c>
      <c r="K755" t="s">
        <v>28</v>
      </c>
      <c r="L755" t="s">
        <v>54</v>
      </c>
      <c r="M755" t="s">
        <v>30</v>
      </c>
      <c r="N755" t="s">
        <v>28</v>
      </c>
      <c r="O755" t="s">
        <v>28</v>
      </c>
      <c r="P755" t="s">
        <v>3062</v>
      </c>
      <c r="Q755" t="s">
        <v>32</v>
      </c>
      <c r="R755" t="s">
        <v>42</v>
      </c>
      <c r="T755" t="s">
        <v>49</v>
      </c>
      <c r="U755" t="s">
        <v>50</v>
      </c>
      <c r="W755" t="s">
        <v>3063</v>
      </c>
      <c r="X755" s="1">
        <v>45781</v>
      </c>
      <c r="Y755">
        <v>11057.09</v>
      </c>
    </row>
    <row r="756" spans="1:25" x14ac:dyDescent="0.25">
      <c r="A756" t="s">
        <v>3064</v>
      </c>
      <c r="B756" t="s">
        <v>3065</v>
      </c>
      <c r="C756" s="1">
        <v>45733</v>
      </c>
      <c r="D756" s="2">
        <v>0.59144675925925927</v>
      </c>
      <c r="E756">
        <v>8</v>
      </c>
      <c r="F756">
        <v>1695.94</v>
      </c>
      <c r="G756">
        <v>4986.58</v>
      </c>
      <c r="H756" t="s">
        <v>39</v>
      </c>
      <c r="I756" s="1">
        <v>45781</v>
      </c>
      <c r="J756" s="2">
        <v>0.43961805555555555</v>
      </c>
      <c r="K756" t="s">
        <v>28</v>
      </c>
      <c r="L756" t="s">
        <v>54</v>
      </c>
      <c r="M756" t="s">
        <v>28</v>
      </c>
      <c r="N756" t="s">
        <v>30</v>
      </c>
      <c r="O756" t="s">
        <v>28</v>
      </c>
      <c r="P756" t="s">
        <v>3066</v>
      </c>
      <c r="Q756" t="s">
        <v>32</v>
      </c>
      <c r="R756" t="s">
        <v>48</v>
      </c>
      <c r="T756" t="s">
        <v>34</v>
      </c>
      <c r="U756" t="s">
        <v>57</v>
      </c>
      <c r="W756" t="s">
        <v>3067</v>
      </c>
      <c r="X756" s="1">
        <v>45781</v>
      </c>
      <c r="Y756">
        <v>2811.46</v>
      </c>
    </row>
    <row r="757" spans="1:25" x14ac:dyDescent="0.25">
      <c r="A757" t="s">
        <v>3068</v>
      </c>
      <c r="B757" t="s">
        <v>3069</v>
      </c>
      <c r="C757" s="1">
        <v>45640</v>
      </c>
      <c r="D757" s="2">
        <v>0.88738425925925923</v>
      </c>
      <c r="E757">
        <v>2</v>
      </c>
      <c r="F757">
        <v>16950.189999999999</v>
      </c>
      <c r="G757">
        <v>3878.12</v>
      </c>
      <c r="H757" t="s">
        <v>49</v>
      </c>
      <c r="I757" s="1">
        <v>45781</v>
      </c>
      <c r="J757" s="2">
        <v>0.95215277777777774</v>
      </c>
      <c r="K757" t="s">
        <v>28</v>
      </c>
      <c r="L757" t="s">
        <v>54</v>
      </c>
      <c r="M757" t="s">
        <v>30</v>
      </c>
      <c r="N757" t="s">
        <v>30</v>
      </c>
      <c r="O757" t="s">
        <v>28</v>
      </c>
      <c r="P757" t="s">
        <v>3070</v>
      </c>
      <c r="Q757" t="s">
        <v>32</v>
      </c>
      <c r="R757" t="s">
        <v>42</v>
      </c>
      <c r="T757" t="s">
        <v>90</v>
      </c>
      <c r="U757" t="s">
        <v>57</v>
      </c>
      <c r="W757" t="s">
        <v>3071</v>
      </c>
      <c r="X757" s="1">
        <v>45781</v>
      </c>
      <c r="Y757">
        <v>336.59</v>
      </c>
    </row>
    <row r="758" spans="1:25" x14ac:dyDescent="0.25">
      <c r="A758" t="s">
        <v>3072</v>
      </c>
      <c r="B758" t="s">
        <v>3073</v>
      </c>
      <c r="C758" s="1">
        <v>45578</v>
      </c>
      <c r="D758" s="2">
        <v>0.6973611111111111</v>
      </c>
      <c r="E758">
        <v>7</v>
      </c>
      <c r="F758">
        <v>64411.02</v>
      </c>
      <c r="G758">
        <v>1766.83</v>
      </c>
      <c r="H758" t="s">
        <v>49</v>
      </c>
      <c r="I758" s="1">
        <v>45781</v>
      </c>
      <c r="J758" s="2">
        <v>0.93388888888888888</v>
      </c>
      <c r="K758" t="s">
        <v>30</v>
      </c>
      <c r="L758" t="s">
        <v>29</v>
      </c>
      <c r="M758" t="s">
        <v>30</v>
      </c>
      <c r="N758" t="s">
        <v>28</v>
      </c>
      <c r="O758" t="s">
        <v>30</v>
      </c>
      <c r="P758" t="s">
        <v>3074</v>
      </c>
      <c r="Q758" t="s">
        <v>47</v>
      </c>
      <c r="R758" t="s">
        <v>48</v>
      </c>
      <c r="T758" t="s">
        <v>34</v>
      </c>
      <c r="U758" t="s">
        <v>35</v>
      </c>
      <c r="W758" t="s">
        <v>3075</v>
      </c>
      <c r="X758" s="1">
        <v>45781</v>
      </c>
      <c r="Y758">
        <v>5927.54</v>
      </c>
    </row>
    <row r="759" spans="1:25" x14ac:dyDescent="0.25">
      <c r="A759" t="s">
        <v>3076</v>
      </c>
      <c r="B759" t="s">
        <v>3077</v>
      </c>
      <c r="C759" s="1">
        <v>45585</v>
      </c>
      <c r="D759" s="2">
        <v>0.88245370370370368</v>
      </c>
      <c r="E759">
        <v>6</v>
      </c>
      <c r="F759">
        <v>31007.14</v>
      </c>
      <c r="G759">
        <v>4702.37</v>
      </c>
      <c r="H759" t="s">
        <v>66</v>
      </c>
      <c r="I759" s="1">
        <v>45781</v>
      </c>
      <c r="J759" s="2">
        <v>0.93968750000000001</v>
      </c>
      <c r="K759" t="s">
        <v>28</v>
      </c>
      <c r="L759" t="s">
        <v>29</v>
      </c>
      <c r="M759" t="s">
        <v>30</v>
      </c>
      <c r="N759" t="s">
        <v>30</v>
      </c>
      <c r="O759" t="s">
        <v>30</v>
      </c>
      <c r="P759" t="s">
        <v>3078</v>
      </c>
      <c r="Q759" t="s">
        <v>32</v>
      </c>
      <c r="R759" t="s">
        <v>42</v>
      </c>
      <c r="T759" t="s">
        <v>49</v>
      </c>
      <c r="U759" t="s">
        <v>77</v>
      </c>
      <c r="W759" t="s">
        <v>3079</v>
      </c>
      <c r="X759" s="1">
        <v>45781</v>
      </c>
      <c r="Y759">
        <v>19428.240000000002</v>
      </c>
    </row>
    <row r="760" spans="1:25" x14ac:dyDescent="0.25">
      <c r="A760" t="s">
        <v>3080</v>
      </c>
      <c r="B760" t="s">
        <v>3081</v>
      </c>
      <c r="C760" s="1">
        <v>45722</v>
      </c>
      <c r="D760" s="2">
        <v>0.51612268518518523</v>
      </c>
      <c r="E760">
        <v>1</v>
      </c>
      <c r="F760">
        <v>90570.81</v>
      </c>
      <c r="G760">
        <v>1859.92</v>
      </c>
      <c r="H760" t="s">
        <v>49</v>
      </c>
      <c r="I760" s="1">
        <v>45781</v>
      </c>
      <c r="J760" s="2">
        <v>0.94938657407407412</v>
      </c>
      <c r="K760" t="s">
        <v>30</v>
      </c>
      <c r="L760" t="s">
        <v>29</v>
      </c>
      <c r="M760" t="s">
        <v>30</v>
      </c>
      <c r="N760" t="s">
        <v>28</v>
      </c>
      <c r="O760" t="s">
        <v>30</v>
      </c>
      <c r="P760" t="s">
        <v>3082</v>
      </c>
      <c r="Q760" t="s">
        <v>41</v>
      </c>
      <c r="R760" t="s">
        <v>57</v>
      </c>
      <c r="T760" t="s">
        <v>68</v>
      </c>
      <c r="U760" t="s">
        <v>57</v>
      </c>
      <c r="W760" t="s">
        <v>3083</v>
      </c>
      <c r="X760" s="1">
        <v>45781</v>
      </c>
      <c r="Y760">
        <v>666.19</v>
      </c>
    </row>
    <row r="761" spans="1:25" x14ac:dyDescent="0.25">
      <c r="A761" t="s">
        <v>3084</v>
      </c>
      <c r="B761" t="s">
        <v>3085</v>
      </c>
      <c r="C761" s="1">
        <v>45619</v>
      </c>
      <c r="D761" s="2">
        <v>0.88552083333333331</v>
      </c>
      <c r="E761">
        <v>6</v>
      </c>
      <c r="F761">
        <v>26442.75</v>
      </c>
      <c r="G761">
        <v>8337.44</v>
      </c>
      <c r="H761" t="s">
        <v>49</v>
      </c>
      <c r="I761" s="1">
        <v>45781</v>
      </c>
      <c r="J761" s="2">
        <v>0.39512731481481483</v>
      </c>
      <c r="K761" t="s">
        <v>30</v>
      </c>
      <c r="L761" t="s">
        <v>29</v>
      </c>
      <c r="M761" t="s">
        <v>30</v>
      </c>
      <c r="N761" t="s">
        <v>30</v>
      </c>
      <c r="O761" t="s">
        <v>28</v>
      </c>
      <c r="P761" t="s">
        <v>3086</v>
      </c>
      <c r="Q761" t="s">
        <v>41</v>
      </c>
      <c r="R761" t="s">
        <v>42</v>
      </c>
      <c r="T761" t="s">
        <v>68</v>
      </c>
      <c r="U761" t="s">
        <v>77</v>
      </c>
      <c r="W761" t="s">
        <v>3087</v>
      </c>
      <c r="X761" s="1">
        <v>45781</v>
      </c>
      <c r="Y761">
        <v>19757.79</v>
      </c>
    </row>
    <row r="762" spans="1:25" x14ac:dyDescent="0.25">
      <c r="A762" t="s">
        <v>3088</v>
      </c>
      <c r="B762" t="s">
        <v>3089</v>
      </c>
      <c r="C762" s="1">
        <v>45630</v>
      </c>
      <c r="D762" s="2">
        <v>0.14586805555555554</v>
      </c>
      <c r="E762">
        <v>7</v>
      </c>
      <c r="F762">
        <v>894.87</v>
      </c>
      <c r="G762">
        <v>7464.95</v>
      </c>
      <c r="H762" t="s">
        <v>27</v>
      </c>
      <c r="I762" s="1">
        <v>45781</v>
      </c>
      <c r="J762" s="2">
        <v>0.23099537037037038</v>
      </c>
      <c r="K762" t="s">
        <v>30</v>
      </c>
      <c r="L762" t="s">
        <v>29</v>
      </c>
      <c r="M762" t="s">
        <v>28</v>
      </c>
      <c r="N762" t="s">
        <v>28</v>
      </c>
      <c r="O762" t="s">
        <v>30</v>
      </c>
      <c r="P762" t="s">
        <v>3090</v>
      </c>
      <c r="Q762" t="s">
        <v>56</v>
      </c>
      <c r="R762" t="s">
        <v>42</v>
      </c>
      <c r="T762" t="s">
        <v>34</v>
      </c>
      <c r="U762" t="s">
        <v>35</v>
      </c>
      <c r="W762" t="s">
        <v>3091</v>
      </c>
      <c r="X762" s="1">
        <v>45781</v>
      </c>
      <c r="Y762">
        <v>14356.51</v>
      </c>
    </row>
    <row r="763" spans="1:25" x14ac:dyDescent="0.25">
      <c r="A763" t="s">
        <v>3092</v>
      </c>
      <c r="B763" t="s">
        <v>3093</v>
      </c>
      <c r="C763" s="1">
        <v>45751</v>
      </c>
      <c r="D763" s="2">
        <v>0.26356481481481481</v>
      </c>
      <c r="E763">
        <v>8</v>
      </c>
      <c r="F763">
        <v>83027.3</v>
      </c>
      <c r="G763">
        <v>7702.77</v>
      </c>
      <c r="H763" t="s">
        <v>27</v>
      </c>
      <c r="I763" s="1">
        <v>45781</v>
      </c>
      <c r="J763" s="2">
        <v>6.7754629629629623E-2</v>
      </c>
      <c r="K763" t="s">
        <v>30</v>
      </c>
      <c r="L763" t="s">
        <v>29</v>
      </c>
      <c r="M763" t="s">
        <v>30</v>
      </c>
      <c r="N763" t="s">
        <v>30</v>
      </c>
      <c r="O763" t="s">
        <v>30</v>
      </c>
      <c r="P763" t="s">
        <v>3094</v>
      </c>
      <c r="Q763" t="s">
        <v>56</v>
      </c>
      <c r="R763" t="s">
        <v>42</v>
      </c>
      <c r="T763" t="s">
        <v>49</v>
      </c>
      <c r="U763" t="s">
        <v>35</v>
      </c>
      <c r="W763" t="s">
        <v>3095</v>
      </c>
      <c r="X763" s="1">
        <v>45781</v>
      </c>
      <c r="Y763">
        <v>7936.92</v>
      </c>
    </row>
    <row r="764" spans="1:25" x14ac:dyDescent="0.25">
      <c r="A764" t="s">
        <v>3096</v>
      </c>
      <c r="B764" t="s">
        <v>3097</v>
      </c>
      <c r="C764" s="1">
        <v>45486</v>
      </c>
      <c r="D764" s="2">
        <v>0.6388773148148148</v>
      </c>
      <c r="E764">
        <v>8</v>
      </c>
      <c r="F764">
        <v>70977.75</v>
      </c>
      <c r="G764">
        <v>9255.1</v>
      </c>
      <c r="H764" t="s">
        <v>66</v>
      </c>
      <c r="I764" s="1">
        <v>45781</v>
      </c>
      <c r="J764" s="2">
        <v>3.201388888888889E-2</v>
      </c>
      <c r="K764" t="s">
        <v>28</v>
      </c>
      <c r="L764" t="s">
        <v>54</v>
      </c>
      <c r="M764" t="s">
        <v>30</v>
      </c>
      <c r="N764" t="s">
        <v>28</v>
      </c>
      <c r="O764" t="s">
        <v>28</v>
      </c>
      <c r="P764" t="s">
        <v>3098</v>
      </c>
      <c r="Q764" t="s">
        <v>41</v>
      </c>
      <c r="R764" t="s">
        <v>33</v>
      </c>
      <c r="T764" t="s">
        <v>49</v>
      </c>
      <c r="U764" t="s">
        <v>50</v>
      </c>
      <c r="W764" t="s">
        <v>3099</v>
      </c>
      <c r="X764" s="1">
        <v>45781</v>
      </c>
      <c r="Y764">
        <v>13043.01</v>
      </c>
    </row>
    <row r="765" spans="1:25" x14ac:dyDescent="0.25">
      <c r="A765" t="s">
        <v>3100</v>
      </c>
      <c r="B765" t="s">
        <v>3101</v>
      </c>
      <c r="C765" s="1">
        <v>45712</v>
      </c>
      <c r="D765" s="2">
        <v>0.25180555555555556</v>
      </c>
      <c r="E765">
        <v>3</v>
      </c>
      <c r="F765">
        <v>43771.51</v>
      </c>
      <c r="G765">
        <v>332.22</v>
      </c>
      <c r="H765" t="s">
        <v>49</v>
      </c>
      <c r="I765" s="1">
        <v>45781</v>
      </c>
      <c r="J765" s="2">
        <v>0.56401620370370376</v>
      </c>
      <c r="K765" t="s">
        <v>30</v>
      </c>
      <c r="L765" t="s">
        <v>29</v>
      </c>
      <c r="M765" t="s">
        <v>28</v>
      </c>
      <c r="N765" t="s">
        <v>30</v>
      </c>
      <c r="O765" t="s">
        <v>30</v>
      </c>
      <c r="P765" t="s">
        <v>3102</v>
      </c>
      <c r="Q765" t="s">
        <v>41</v>
      </c>
      <c r="R765" t="s">
        <v>48</v>
      </c>
      <c r="T765" t="s">
        <v>49</v>
      </c>
      <c r="U765" t="s">
        <v>35</v>
      </c>
      <c r="W765" t="s">
        <v>3103</v>
      </c>
      <c r="X765" s="1">
        <v>45781</v>
      </c>
      <c r="Y765">
        <v>15419.84</v>
      </c>
    </row>
    <row r="766" spans="1:25" x14ac:dyDescent="0.25">
      <c r="A766" t="s">
        <v>3104</v>
      </c>
      <c r="B766" t="s">
        <v>3105</v>
      </c>
      <c r="C766" s="1">
        <v>45581</v>
      </c>
      <c r="D766" s="2">
        <v>0.6501851851851852</v>
      </c>
      <c r="E766">
        <v>9</v>
      </c>
      <c r="F766">
        <v>71774.13</v>
      </c>
      <c r="G766">
        <v>8294.09</v>
      </c>
      <c r="H766" t="s">
        <v>66</v>
      </c>
      <c r="I766" s="1">
        <v>45781</v>
      </c>
      <c r="J766" s="2">
        <v>0.92289351851851853</v>
      </c>
      <c r="K766" t="s">
        <v>30</v>
      </c>
      <c r="L766" t="s">
        <v>54</v>
      </c>
      <c r="M766" t="s">
        <v>30</v>
      </c>
      <c r="N766" t="s">
        <v>30</v>
      </c>
      <c r="O766" t="s">
        <v>30</v>
      </c>
      <c r="P766" t="s">
        <v>3106</v>
      </c>
      <c r="Q766" t="s">
        <v>47</v>
      </c>
      <c r="R766" t="s">
        <v>33</v>
      </c>
      <c r="T766" t="s">
        <v>68</v>
      </c>
      <c r="U766" t="s">
        <v>35</v>
      </c>
      <c r="W766" t="s">
        <v>3107</v>
      </c>
      <c r="X766" s="1">
        <v>45781</v>
      </c>
      <c r="Y766">
        <v>15511.81</v>
      </c>
    </row>
    <row r="767" spans="1:25" x14ac:dyDescent="0.25">
      <c r="A767" t="s">
        <v>3108</v>
      </c>
      <c r="B767" t="s">
        <v>3109</v>
      </c>
      <c r="C767" s="1">
        <v>45574</v>
      </c>
      <c r="D767" s="2">
        <v>0.94416666666666671</v>
      </c>
      <c r="E767">
        <v>2</v>
      </c>
      <c r="F767">
        <v>93548.89</v>
      </c>
      <c r="G767">
        <v>2138.75</v>
      </c>
      <c r="H767" t="s">
        <v>49</v>
      </c>
      <c r="I767" s="1">
        <v>45781</v>
      </c>
      <c r="J767" s="2">
        <v>0.68194444444444446</v>
      </c>
      <c r="K767" t="s">
        <v>30</v>
      </c>
      <c r="L767" t="s">
        <v>29</v>
      </c>
      <c r="M767" t="s">
        <v>28</v>
      </c>
      <c r="N767" t="s">
        <v>28</v>
      </c>
      <c r="O767" t="s">
        <v>28</v>
      </c>
      <c r="P767" t="s">
        <v>3110</v>
      </c>
      <c r="Q767" t="s">
        <v>56</v>
      </c>
      <c r="R767" t="s">
        <v>42</v>
      </c>
      <c r="T767" t="s">
        <v>34</v>
      </c>
      <c r="U767" t="s">
        <v>35</v>
      </c>
      <c r="W767" t="s">
        <v>3111</v>
      </c>
      <c r="X767" s="1">
        <v>45781</v>
      </c>
      <c r="Y767">
        <v>19054.13</v>
      </c>
    </row>
    <row r="768" spans="1:25" x14ac:dyDescent="0.25">
      <c r="A768" t="s">
        <v>3112</v>
      </c>
      <c r="B768" t="s">
        <v>3113</v>
      </c>
      <c r="C768" s="1">
        <v>45691</v>
      </c>
      <c r="D768" s="2">
        <v>8.487268518518519E-2</v>
      </c>
      <c r="E768">
        <v>9</v>
      </c>
      <c r="F768">
        <v>47423.79</v>
      </c>
      <c r="G768">
        <v>183.22</v>
      </c>
      <c r="H768" t="s">
        <v>49</v>
      </c>
      <c r="I768" s="1">
        <v>45781</v>
      </c>
      <c r="J768" s="2">
        <v>0.14377314814814815</v>
      </c>
      <c r="K768" t="s">
        <v>30</v>
      </c>
      <c r="L768" t="s">
        <v>54</v>
      </c>
      <c r="M768" t="s">
        <v>28</v>
      </c>
      <c r="N768" t="s">
        <v>28</v>
      </c>
      <c r="O768" t="s">
        <v>30</v>
      </c>
      <c r="P768" t="s">
        <v>3114</v>
      </c>
      <c r="Q768" t="s">
        <v>47</v>
      </c>
      <c r="R768" t="s">
        <v>57</v>
      </c>
      <c r="T768" t="s">
        <v>62</v>
      </c>
      <c r="U768" t="s">
        <v>57</v>
      </c>
      <c r="W768" t="s">
        <v>3115</v>
      </c>
      <c r="X768" s="1">
        <v>45781</v>
      </c>
      <c r="Y768">
        <v>8819.49</v>
      </c>
    </row>
    <row r="769" spans="1:25" x14ac:dyDescent="0.25">
      <c r="A769" t="s">
        <v>3116</v>
      </c>
      <c r="B769" t="s">
        <v>3117</v>
      </c>
      <c r="C769" s="1">
        <v>45614</v>
      </c>
      <c r="D769" s="2">
        <v>0.67464120370370373</v>
      </c>
      <c r="E769">
        <v>8</v>
      </c>
      <c r="F769">
        <v>86307.45</v>
      </c>
      <c r="G769">
        <v>7251.92</v>
      </c>
      <c r="H769" t="s">
        <v>39</v>
      </c>
      <c r="I769" s="1">
        <v>45781</v>
      </c>
      <c r="J769" s="2">
        <v>0.73640046296296291</v>
      </c>
      <c r="K769" t="s">
        <v>28</v>
      </c>
      <c r="L769" t="s">
        <v>29</v>
      </c>
      <c r="M769" t="s">
        <v>30</v>
      </c>
      <c r="N769" t="s">
        <v>28</v>
      </c>
      <c r="O769" t="s">
        <v>30</v>
      </c>
      <c r="P769" t="s">
        <v>3118</v>
      </c>
      <c r="Q769" t="s">
        <v>47</v>
      </c>
      <c r="R769" t="s">
        <v>33</v>
      </c>
      <c r="T769" t="s">
        <v>62</v>
      </c>
      <c r="U769" t="s">
        <v>50</v>
      </c>
      <c r="W769" t="s">
        <v>3119</v>
      </c>
      <c r="X769" s="1">
        <v>45781</v>
      </c>
      <c r="Y769">
        <v>3154.86</v>
      </c>
    </row>
    <row r="770" spans="1:25" x14ac:dyDescent="0.25">
      <c r="A770" t="s">
        <v>3120</v>
      </c>
      <c r="B770" t="s">
        <v>3121</v>
      </c>
      <c r="C770" s="1">
        <v>45417</v>
      </c>
      <c r="D770" s="2">
        <v>0.8423032407407407</v>
      </c>
      <c r="E770">
        <v>1</v>
      </c>
      <c r="F770">
        <v>97834.38</v>
      </c>
      <c r="G770">
        <v>2807.35</v>
      </c>
      <c r="H770" t="s">
        <v>27</v>
      </c>
      <c r="I770" s="1">
        <v>45781</v>
      </c>
      <c r="J770" s="2">
        <v>0.64555555555555555</v>
      </c>
      <c r="K770" t="s">
        <v>28</v>
      </c>
      <c r="L770" t="s">
        <v>54</v>
      </c>
      <c r="M770" t="s">
        <v>30</v>
      </c>
      <c r="N770" t="s">
        <v>30</v>
      </c>
      <c r="O770" t="s">
        <v>28</v>
      </c>
      <c r="P770" t="s">
        <v>3122</v>
      </c>
      <c r="Q770" t="s">
        <v>41</v>
      </c>
      <c r="R770" t="s">
        <v>48</v>
      </c>
      <c r="T770" t="s">
        <v>62</v>
      </c>
      <c r="U770" t="s">
        <v>50</v>
      </c>
      <c r="W770" t="s">
        <v>3123</v>
      </c>
      <c r="X770" s="1">
        <v>45781</v>
      </c>
      <c r="Y770">
        <v>2749.44</v>
      </c>
    </row>
    <row r="771" spans="1:25" x14ac:dyDescent="0.25">
      <c r="A771" t="s">
        <v>3124</v>
      </c>
      <c r="B771" t="s">
        <v>3125</v>
      </c>
      <c r="C771" s="1">
        <v>45764</v>
      </c>
      <c r="D771" s="2">
        <v>0.71195601851851853</v>
      </c>
      <c r="E771">
        <v>6</v>
      </c>
      <c r="F771">
        <v>67355.7</v>
      </c>
      <c r="G771">
        <v>2368.15</v>
      </c>
      <c r="H771" t="s">
        <v>66</v>
      </c>
      <c r="I771" s="1">
        <v>45781</v>
      </c>
      <c r="J771" s="2">
        <v>0.64262731481481483</v>
      </c>
      <c r="K771" t="s">
        <v>30</v>
      </c>
      <c r="L771" t="s">
        <v>54</v>
      </c>
      <c r="M771" t="s">
        <v>28</v>
      </c>
      <c r="N771" t="s">
        <v>28</v>
      </c>
      <c r="O771" t="s">
        <v>30</v>
      </c>
      <c r="P771" t="s">
        <v>3126</v>
      </c>
      <c r="Q771" t="s">
        <v>32</v>
      </c>
      <c r="R771" t="s">
        <v>48</v>
      </c>
      <c r="T771" t="s">
        <v>49</v>
      </c>
      <c r="U771" t="s">
        <v>50</v>
      </c>
      <c r="W771" t="s">
        <v>3127</v>
      </c>
      <c r="X771" s="1">
        <v>45781</v>
      </c>
      <c r="Y771">
        <v>14345.18</v>
      </c>
    </row>
    <row r="772" spans="1:25" x14ac:dyDescent="0.25">
      <c r="A772" t="s">
        <v>3128</v>
      </c>
      <c r="B772" t="s">
        <v>3129</v>
      </c>
      <c r="C772" s="1">
        <v>45688</v>
      </c>
      <c r="D772" s="2">
        <v>0.87108796296296298</v>
      </c>
      <c r="E772">
        <v>3</v>
      </c>
      <c r="F772">
        <v>61297.88</v>
      </c>
      <c r="G772">
        <v>4145.58</v>
      </c>
      <c r="H772" t="s">
        <v>66</v>
      </c>
      <c r="I772" s="1">
        <v>45781</v>
      </c>
      <c r="J772" s="2">
        <v>0.34821759259259261</v>
      </c>
      <c r="K772" t="s">
        <v>30</v>
      </c>
      <c r="L772" t="s">
        <v>29</v>
      </c>
      <c r="M772" t="s">
        <v>30</v>
      </c>
      <c r="N772" t="s">
        <v>28</v>
      </c>
      <c r="O772" t="s">
        <v>28</v>
      </c>
      <c r="P772" t="s">
        <v>3130</v>
      </c>
      <c r="Q772" t="s">
        <v>56</v>
      </c>
      <c r="R772" t="s">
        <v>33</v>
      </c>
      <c r="T772" t="s">
        <v>68</v>
      </c>
      <c r="U772" t="s">
        <v>50</v>
      </c>
      <c r="W772" t="s">
        <v>3131</v>
      </c>
      <c r="X772" s="1">
        <v>45781</v>
      </c>
      <c r="Y772">
        <v>14361.34</v>
      </c>
    </row>
    <row r="773" spans="1:25" x14ac:dyDescent="0.25">
      <c r="A773" t="s">
        <v>3132</v>
      </c>
      <c r="B773" t="s">
        <v>3133</v>
      </c>
      <c r="C773" s="1">
        <v>45515</v>
      </c>
      <c r="D773" s="2">
        <v>0.1789699074074074</v>
      </c>
      <c r="E773">
        <v>3</v>
      </c>
      <c r="F773">
        <v>30283.99</v>
      </c>
      <c r="G773">
        <v>5880.96</v>
      </c>
      <c r="H773" t="s">
        <v>39</v>
      </c>
      <c r="I773" s="1">
        <v>45781</v>
      </c>
      <c r="J773" s="2">
        <v>2.4479166666666666E-2</v>
      </c>
      <c r="K773" t="s">
        <v>30</v>
      </c>
      <c r="L773" t="s">
        <v>29</v>
      </c>
      <c r="M773" t="s">
        <v>28</v>
      </c>
      <c r="N773" t="s">
        <v>30</v>
      </c>
      <c r="O773" t="s">
        <v>28</v>
      </c>
      <c r="P773" t="s">
        <v>3134</v>
      </c>
      <c r="Q773" t="s">
        <v>56</v>
      </c>
      <c r="R773" t="s">
        <v>42</v>
      </c>
      <c r="T773" t="s">
        <v>68</v>
      </c>
      <c r="U773" t="s">
        <v>57</v>
      </c>
      <c r="W773" t="s">
        <v>3135</v>
      </c>
      <c r="X773" s="1">
        <v>45781</v>
      </c>
      <c r="Y773">
        <v>6378.2</v>
      </c>
    </row>
    <row r="774" spans="1:25" x14ac:dyDescent="0.25">
      <c r="A774" t="s">
        <v>3136</v>
      </c>
      <c r="B774" t="s">
        <v>3137</v>
      </c>
      <c r="C774" s="1">
        <v>45518</v>
      </c>
      <c r="D774" s="2">
        <v>0.24122685185185186</v>
      </c>
      <c r="E774">
        <v>4</v>
      </c>
      <c r="F774">
        <v>96568.79</v>
      </c>
      <c r="G774">
        <v>7096.82</v>
      </c>
      <c r="H774" t="s">
        <v>49</v>
      </c>
      <c r="I774" s="1">
        <v>45781</v>
      </c>
      <c r="J774" s="2">
        <v>0.39870370370370373</v>
      </c>
      <c r="K774" t="s">
        <v>28</v>
      </c>
      <c r="L774" t="s">
        <v>54</v>
      </c>
      <c r="M774" t="s">
        <v>28</v>
      </c>
      <c r="N774" t="s">
        <v>30</v>
      </c>
      <c r="O774" t="s">
        <v>28</v>
      </c>
      <c r="P774" t="s">
        <v>3138</v>
      </c>
      <c r="Q774" t="s">
        <v>32</v>
      </c>
      <c r="R774" t="s">
        <v>33</v>
      </c>
      <c r="T774" t="s">
        <v>68</v>
      </c>
      <c r="U774" t="s">
        <v>50</v>
      </c>
      <c r="W774" t="s">
        <v>3139</v>
      </c>
      <c r="X774" s="1">
        <v>45781</v>
      </c>
      <c r="Y774">
        <v>1989.53</v>
      </c>
    </row>
    <row r="775" spans="1:25" x14ac:dyDescent="0.25">
      <c r="A775" t="s">
        <v>3140</v>
      </c>
      <c r="B775" t="s">
        <v>3141</v>
      </c>
      <c r="C775" s="1">
        <v>45730</v>
      </c>
      <c r="D775" s="2">
        <v>1.9895833333333335E-2</v>
      </c>
      <c r="E775">
        <v>8</v>
      </c>
      <c r="F775">
        <v>76580.600000000006</v>
      </c>
      <c r="G775">
        <v>9958.1</v>
      </c>
      <c r="H775" t="s">
        <v>49</v>
      </c>
      <c r="I775" s="1">
        <v>45781</v>
      </c>
      <c r="J775" s="2">
        <v>0.13842592592592592</v>
      </c>
      <c r="K775" t="s">
        <v>30</v>
      </c>
      <c r="L775" t="s">
        <v>29</v>
      </c>
      <c r="M775" t="s">
        <v>30</v>
      </c>
      <c r="N775" t="s">
        <v>28</v>
      </c>
      <c r="O775" t="s">
        <v>28</v>
      </c>
      <c r="P775" t="s">
        <v>3142</v>
      </c>
      <c r="Q775" t="s">
        <v>32</v>
      </c>
      <c r="R775" t="s">
        <v>57</v>
      </c>
      <c r="T775" t="s">
        <v>49</v>
      </c>
      <c r="U775" t="s">
        <v>50</v>
      </c>
      <c r="W775" t="s">
        <v>3143</v>
      </c>
      <c r="X775" s="1">
        <v>45781</v>
      </c>
      <c r="Y775">
        <v>5366.35</v>
      </c>
    </row>
    <row r="776" spans="1:25" x14ac:dyDescent="0.25">
      <c r="A776" t="s">
        <v>3144</v>
      </c>
      <c r="B776" t="s">
        <v>3145</v>
      </c>
      <c r="C776" s="1">
        <v>45514</v>
      </c>
      <c r="D776" s="2">
        <v>0.88363425925925931</v>
      </c>
      <c r="E776">
        <v>4</v>
      </c>
      <c r="F776">
        <v>62584.66</v>
      </c>
      <c r="G776">
        <v>3852.19</v>
      </c>
      <c r="H776" t="s">
        <v>39</v>
      </c>
      <c r="I776" s="1">
        <v>45781</v>
      </c>
      <c r="J776" s="2">
        <v>0.79423611111111114</v>
      </c>
      <c r="K776" t="s">
        <v>28</v>
      </c>
      <c r="L776" t="s">
        <v>29</v>
      </c>
      <c r="M776" t="s">
        <v>30</v>
      </c>
      <c r="N776" t="s">
        <v>30</v>
      </c>
      <c r="O776" t="s">
        <v>30</v>
      </c>
      <c r="P776" t="s">
        <v>3146</v>
      </c>
      <c r="Q776" t="s">
        <v>41</v>
      </c>
      <c r="R776" t="s">
        <v>33</v>
      </c>
      <c r="T776" t="s">
        <v>68</v>
      </c>
      <c r="U776" t="s">
        <v>57</v>
      </c>
      <c r="W776" t="s">
        <v>3147</v>
      </c>
      <c r="X776" s="1">
        <v>45781</v>
      </c>
      <c r="Y776">
        <v>2976.4</v>
      </c>
    </row>
    <row r="777" spans="1:25" x14ac:dyDescent="0.25">
      <c r="A777" t="s">
        <v>3148</v>
      </c>
      <c r="B777" t="s">
        <v>3149</v>
      </c>
      <c r="C777" s="1">
        <v>45691</v>
      </c>
      <c r="D777" s="2">
        <v>0.98616898148148147</v>
      </c>
      <c r="E777">
        <v>7</v>
      </c>
      <c r="F777">
        <v>50241.18</v>
      </c>
      <c r="G777">
        <v>2884.99</v>
      </c>
      <c r="H777" t="s">
        <v>49</v>
      </c>
      <c r="I777" s="1">
        <v>45781</v>
      </c>
      <c r="J777" s="2">
        <v>0.72086805555555555</v>
      </c>
      <c r="K777" t="s">
        <v>30</v>
      </c>
      <c r="L777" t="s">
        <v>54</v>
      </c>
      <c r="M777" t="s">
        <v>28</v>
      </c>
      <c r="N777" t="s">
        <v>30</v>
      </c>
      <c r="O777" t="s">
        <v>30</v>
      </c>
      <c r="P777" t="s">
        <v>3150</v>
      </c>
      <c r="Q777" t="s">
        <v>47</v>
      </c>
      <c r="R777" t="s">
        <v>42</v>
      </c>
      <c r="T777" t="s">
        <v>34</v>
      </c>
      <c r="U777" t="s">
        <v>57</v>
      </c>
      <c r="W777" t="s">
        <v>3151</v>
      </c>
      <c r="X777" s="1">
        <v>45781</v>
      </c>
      <c r="Y777">
        <v>4972.4399999999996</v>
      </c>
    </row>
    <row r="778" spans="1:25" x14ac:dyDescent="0.25">
      <c r="A778" t="s">
        <v>3152</v>
      </c>
      <c r="B778" t="s">
        <v>3153</v>
      </c>
      <c r="C778" s="1">
        <v>45646</v>
      </c>
      <c r="D778" s="2">
        <v>6.8275462962962968E-2</v>
      </c>
      <c r="E778">
        <v>3</v>
      </c>
      <c r="F778">
        <v>63037.32</v>
      </c>
      <c r="G778">
        <v>7251.44</v>
      </c>
      <c r="H778" t="s">
        <v>49</v>
      </c>
      <c r="I778" s="1">
        <v>45781</v>
      </c>
      <c r="J778" s="2">
        <v>0.10260416666666666</v>
      </c>
      <c r="K778" t="s">
        <v>28</v>
      </c>
      <c r="L778" t="s">
        <v>29</v>
      </c>
      <c r="M778" t="s">
        <v>28</v>
      </c>
      <c r="N778" t="s">
        <v>30</v>
      </c>
      <c r="O778" t="s">
        <v>28</v>
      </c>
      <c r="P778" t="s">
        <v>3154</v>
      </c>
      <c r="Q778" t="s">
        <v>56</v>
      </c>
      <c r="R778" t="s">
        <v>48</v>
      </c>
      <c r="T778" t="s">
        <v>68</v>
      </c>
      <c r="U778" t="s">
        <v>35</v>
      </c>
      <c r="W778" t="s">
        <v>3155</v>
      </c>
      <c r="X778" s="1">
        <v>45781</v>
      </c>
      <c r="Y778">
        <v>12418.4</v>
      </c>
    </row>
    <row r="779" spans="1:25" x14ac:dyDescent="0.25">
      <c r="A779" t="s">
        <v>3156</v>
      </c>
      <c r="B779" t="s">
        <v>3157</v>
      </c>
      <c r="C779" s="1">
        <v>45591</v>
      </c>
      <c r="D779" s="2">
        <v>0.21414351851851851</v>
      </c>
      <c r="E779">
        <v>3</v>
      </c>
      <c r="F779">
        <v>78116.62</v>
      </c>
      <c r="G779">
        <v>5731.81</v>
      </c>
      <c r="H779" t="s">
        <v>39</v>
      </c>
      <c r="I779" s="1">
        <v>45781</v>
      </c>
      <c r="J779" s="2">
        <v>5.5567129629629633E-2</v>
      </c>
      <c r="K779" t="s">
        <v>28</v>
      </c>
      <c r="L779" t="s">
        <v>29</v>
      </c>
      <c r="M779" t="s">
        <v>28</v>
      </c>
      <c r="N779" t="s">
        <v>30</v>
      </c>
      <c r="O779" t="s">
        <v>30</v>
      </c>
      <c r="P779" t="s">
        <v>3158</v>
      </c>
      <c r="Q779" t="s">
        <v>32</v>
      </c>
      <c r="R779" t="s">
        <v>42</v>
      </c>
      <c r="T779" t="s">
        <v>62</v>
      </c>
      <c r="U779" t="s">
        <v>57</v>
      </c>
      <c r="W779" t="s">
        <v>3159</v>
      </c>
      <c r="X779" s="1">
        <v>45781</v>
      </c>
      <c r="Y779">
        <v>16397.59</v>
      </c>
    </row>
    <row r="780" spans="1:25" x14ac:dyDescent="0.25">
      <c r="A780" t="s">
        <v>3160</v>
      </c>
      <c r="B780" t="s">
        <v>3161</v>
      </c>
      <c r="C780" s="1">
        <v>45478</v>
      </c>
      <c r="D780" s="2">
        <v>4.3240740740740739E-2</v>
      </c>
      <c r="E780">
        <v>10</v>
      </c>
      <c r="F780">
        <v>72717.41</v>
      </c>
      <c r="G780">
        <v>1889.48</v>
      </c>
      <c r="H780" t="s">
        <v>39</v>
      </c>
      <c r="I780" s="1">
        <v>45781</v>
      </c>
      <c r="J780" s="2">
        <v>0.73192129629629632</v>
      </c>
      <c r="K780" t="s">
        <v>30</v>
      </c>
      <c r="L780" t="s">
        <v>54</v>
      </c>
      <c r="M780" t="s">
        <v>30</v>
      </c>
      <c r="N780" t="s">
        <v>28</v>
      </c>
      <c r="O780" t="s">
        <v>28</v>
      </c>
      <c r="P780" t="s">
        <v>3162</v>
      </c>
      <c r="Q780" t="s">
        <v>32</v>
      </c>
      <c r="R780" t="s">
        <v>48</v>
      </c>
      <c r="T780" t="s">
        <v>34</v>
      </c>
      <c r="U780" t="s">
        <v>35</v>
      </c>
      <c r="W780" t="s">
        <v>3163</v>
      </c>
      <c r="X780" s="1">
        <v>45781</v>
      </c>
      <c r="Y780">
        <v>18959.73</v>
      </c>
    </row>
    <row r="781" spans="1:25" x14ac:dyDescent="0.25">
      <c r="A781" t="s">
        <v>3164</v>
      </c>
      <c r="B781" t="s">
        <v>3165</v>
      </c>
      <c r="C781" s="1">
        <v>45592</v>
      </c>
      <c r="D781" s="2">
        <v>0.78016203703703701</v>
      </c>
      <c r="E781">
        <v>7</v>
      </c>
      <c r="F781">
        <v>88368.09</v>
      </c>
      <c r="G781">
        <v>2492.0500000000002</v>
      </c>
      <c r="H781" t="s">
        <v>66</v>
      </c>
      <c r="I781" s="1">
        <v>45781</v>
      </c>
      <c r="J781" s="2">
        <v>1.804398148148148E-2</v>
      </c>
      <c r="K781" t="s">
        <v>28</v>
      </c>
      <c r="L781" t="s">
        <v>54</v>
      </c>
      <c r="M781" t="s">
        <v>30</v>
      </c>
      <c r="N781" t="s">
        <v>28</v>
      </c>
      <c r="O781" t="s">
        <v>30</v>
      </c>
      <c r="P781" t="s">
        <v>3166</v>
      </c>
      <c r="Q781" t="s">
        <v>47</v>
      </c>
      <c r="R781" t="s">
        <v>42</v>
      </c>
      <c r="T781" t="s">
        <v>49</v>
      </c>
      <c r="U781" t="s">
        <v>35</v>
      </c>
      <c r="W781" t="s">
        <v>3167</v>
      </c>
      <c r="X781" s="1">
        <v>45781</v>
      </c>
      <c r="Y781">
        <v>19577.310000000001</v>
      </c>
    </row>
    <row r="782" spans="1:25" x14ac:dyDescent="0.25">
      <c r="A782" t="s">
        <v>3168</v>
      </c>
      <c r="B782" t="s">
        <v>3169</v>
      </c>
      <c r="C782" s="1">
        <v>45673</v>
      </c>
      <c r="D782" s="2">
        <v>0.19312499999999999</v>
      </c>
      <c r="E782">
        <v>4</v>
      </c>
      <c r="F782">
        <v>91562.85</v>
      </c>
      <c r="G782">
        <v>8214.7199999999993</v>
      </c>
      <c r="H782" t="s">
        <v>66</v>
      </c>
      <c r="I782" s="1">
        <v>45781</v>
      </c>
      <c r="J782" s="2">
        <v>0.54738425925925926</v>
      </c>
      <c r="K782" t="s">
        <v>28</v>
      </c>
      <c r="L782" t="s">
        <v>54</v>
      </c>
      <c r="M782" t="s">
        <v>30</v>
      </c>
      <c r="N782" t="s">
        <v>30</v>
      </c>
      <c r="O782" t="s">
        <v>30</v>
      </c>
      <c r="P782" t="s">
        <v>3170</v>
      </c>
      <c r="Q782" t="s">
        <v>47</v>
      </c>
      <c r="R782" t="s">
        <v>57</v>
      </c>
      <c r="T782" t="s">
        <v>90</v>
      </c>
      <c r="U782" t="s">
        <v>57</v>
      </c>
      <c r="W782" t="s">
        <v>3171</v>
      </c>
      <c r="X782" s="1">
        <v>45781</v>
      </c>
      <c r="Y782">
        <v>14501.37</v>
      </c>
    </row>
    <row r="783" spans="1:25" x14ac:dyDescent="0.25">
      <c r="A783" t="s">
        <v>3172</v>
      </c>
      <c r="B783" t="s">
        <v>3173</v>
      </c>
      <c r="C783" s="1">
        <v>45540</v>
      </c>
      <c r="D783" s="2">
        <v>2.0150462962962964E-2</v>
      </c>
      <c r="E783">
        <v>1</v>
      </c>
      <c r="F783">
        <v>76941.38</v>
      </c>
      <c r="G783">
        <v>3400.52</v>
      </c>
      <c r="H783" t="s">
        <v>49</v>
      </c>
      <c r="I783" s="1">
        <v>45781</v>
      </c>
      <c r="J783" s="2">
        <v>0.78651620370370368</v>
      </c>
      <c r="K783" t="s">
        <v>28</v>
      </c>
      <c r="L783" t="s">
        <v>54</v>
      </c>
      <c r="M783" t="s">
        <v>28</v>
      </c>
      <c r="N783" t="s">
        <v>28</v>
      </c>
      <c r="O783" t="s">
        <v>28</v>
      </c>
      <c r="P783" t="s">
        <v>3174</v>
      </c>
      <c r="Q783" t="s">
        <v>47</v>
      </c>
      <c r="R783" t="s">
        <v>48</v>
      </c>
      <c r="T783" t="s">
        <v>90</v>
      </c>
      <c r="U783" t="s">
        <v>35</v>
      </c>
      <c r="W783" t="s">
        <v>3175</v>
      </c>
      <c r="X783" s="1">
        <v>45781</v>
      </c>
      <c r="Y783">
        <v>4717.5200000000004</v>
      </c>
    </row>
    <row r="784" spans="1:25" x14ac:dyDescent="0.25">
      <c r="A784" t="s">
        <v>3176</v>
      </c>
      <c r="B784" t="s">
        <v>3177</v>
      </c>
      <c r="C784" s="1">
        <v>45552</v>
      </c>
      <c r="D784" s="2">
        <v>0.947662037037037</v>
      </c>
      <c r="E784">
        <v>5</v>
      </c>
      <c r="F784">
        <v>81595.75</v>
      </c>
      <c r="G784">
        <v>6537.43</v>
      </c>
      <c r="H784" t="s">
        <v>49</v>
      </c>
      <c r="I784" s="1">
        <v>45781</v>
      </c>
      <c r="J784" s="2">
        <v>0.22222222222222221</v>
      </c>
      <c r="K784" t="s">
        <v>28</v>
      </c>
      <c r="L784" t="s">
        <v>54</v>
      </c>
      <c r="M784" t="s">
        <v>28</v>
      </c>
      <c r="N784" t="s">
        <v>30</v>
      </c>
      <c r="O784" t="s">
        <v>28</v>
      </c>
      <c r="P784" t="s">
        <v>3178</v>
      </c>
      <c r="Q784" t="s">
        <v>47</v>
      </c>
      <c r="R784" t="s">
        <v>48</v>
      </c>
      <c r="T784" t="s">
        <v>62</v>
      </c>
      <c r="U784" t="s">
        <v>35</v>
      </c>
      <c r="W784" t="s">
        <v>3179</v>
      </c>
      <c r="X784" s="1">
        <v>45781</v>
      </c>
      <c r="Y784">
        <v>18878.37</v>
      </c>
    </row>
    <row r="785" spans="1:25" x14ac:dyDescent="0.25">
      <c r="A785" t="s">
        <v>3180</v>
      </c>
      <c r="B785" t="s">
        <v>3181</v>
      </c>
      <c r="C785" s="1">
        <v>45738</v>
      </c>
      <c r="D785" s="2">
        <v>4.4791666666666667E-2</v>
      </c>
      <c r="E785">
        <v>2</v>
      </c>
      <c r="F785">
        <v>70557.149999999994</v>
      </c>
      <c r="G785">
        <v>3982.08</v>
      </c>
      <c r="H785" t="s">
        <v>27</v>
      </c>
      <c r="I785" s="1">
        <v>45781</v>
      </c>
      <c r="J785" s="2">
        <v>0.54226851851851854</v>
      </c>
      <c r="K785" t="s">
        <v>28</v>
      </c>
      <c r="L785" t="s">
        <v>54</v>
      </c>
      <c r="M785" t="s">
        <v>28</v>
      </c>
      <c r="N785" t="s">
        <v>28</v>
      </c>
      <c r="O785" t="s">
        <v>28</v>
      </c>
      <c r="P785" t="s">
        <v>3182</v>
      </c>
      <c r="Q785" t="s">
        <v>47</v>
      </c>
      <c r="R785" t="s">
        <v>57</v>
      </c>
      <c r="T785" t="s">
        <v>49</v>
      </c>
      <c r="U785" t="s">
        <v>50</v>
      </c>
      <c r="W785" t="s">
        <v>3183</v>
      </c>
      <c r="X785" s="1">
        <v>45781</v>
      </c>
      <c r="Y785">
        <v>8343.98</v>
      </c>
    </row>
    <row r="786" spans="1:25" x14ac:dyDescent="0.25">
      <c r="A786" t="s">
        <v>3184</v>
      </c>
      <c r="B786" t="s">
        <v>3185</v>
      </c>
      <c r="C786" s="1">
        <v>45660</v>
      </c>
      <c r="D786" s="2">
        <v>0.32047453703703704</v>
      </c>
      <c r="E786">
        <v>3</v>
      </c>
      <c r="F786">
        <v>77725.7</v>
      </c>
      <c r="G786">
        <v>3844.74</v>
      </c>
      <c r="H786" t="s">
        <v>27</v>
      </c>
      <c r="I786" s="1">
        <v>45781</v>
      </c>
      <c r="J786" s="2">
        <v>0.5410300925925926</v>
      </c>
      <c r="K786" t="s">
        <v>30</v>
      </c>
      <c r="L786" t="s">
        <v>54</v>
      </c>
      <c r="M786" t="s">
        <v>28</v>
      </c>
      <c r="N786" t="s">
        <v>28</v>
      </c>
      <c r="O786" t="s">
        <v>28</v>
      </c>
      <c r="P786" t="s">
        <v>3186</v>
      </c>
      <c r="Q786" t="s">
        <v>56</v>
      </c>
      <c r="R786" t="s">
        <v>42</v>
      </c>
      <c r="T786" t="s">
        <v>68</v>
      </c>
      <c r="U786" t="s">
        <v>35</v>
      </c>
      <c r="W786" t="s">
        <v>3187</v>
      </c>
      <c r="X786" s="1">
        <v>45781</v>
      </c>
      <c r="Y786">
        <v>3055.17</v>
      </c>
    </row>
    <row r="787" spans="1:25" x14ac:dyDescent="0.25">
      <c r="A787" t="s">
        <v>3188</v>
      </c>
      <c r="B787" t="s">
        <v>3189</v>
      </c>
      <c r="C787" s="1">
        <v>45508</v>
      </c>
      <c r="D787" s="2">
        <v>0.33944444444444444</v>
      </c>
      <c r="E787">
        <v>2</v>
      </c>
      <c r="F787">
        <v>29475.72</v>
      </c>
      <c r="G787">
        <v>6163.25</v>
      </c>
      <c r="H787" t="s">
        <v>39</v>
      </c>
      <c r="I787" s="1">
        <v>45781</v>
      </c>
      <c r="J787" s="2">
        <v>0.84510416666666666</v>
      </c>
      <c r="K787" t="s">
        <v>30</v>
      </c>
      <c r="L787" t="s">
        <v>29</v>
      </c>
      <c r="M787" t="s">
        <v>30</v>
      </c>
      <c r="N787" t="s">
        <v>28</v>
      </c>
      <c r="O787" t="s">
        <v>28</v>
      </c>
      <c r="P787" t="s">
        <v>3190</v>
      </c>
      <c r="Q787" t="s">
        <v>47</v>
      </c>
      <c r="R787" t="s">
        <v>33</v>
      </c>
      <c r="T787" t="s">
        <v>68</v>
      </c>
      <c r="U787" t="s">
        <v>57</v>
      </c>
      <c r="W787" t="s">
        <v>3191</v>
      </c>
      <c r="X787" s="1">
        <v>45781</v>
      </c>
      <c r="Y787">
        <v>15998.84</v>
      </c>
    </row>
    <row r="788" spans="1:25" x14ac:dyDescent="0.25">
      <c r="A788" t="s">
        <v>3192</v>
      </c>
      <c r="B788" t="s">
        <v>3193</v>
      </c>
      <c r="C788" s="1">
        <v>45437</v>
      </c>
      <c r="D788" s="2">
        <v>0.53841435185185182</v>
      </c>
      <c r="E788">
        <v>5</v>
      </c>
      <c r="F788">
        <v>95155.51</v>
      </c>
      <c r="G788">
        <v>2604.5100000000002</v>
      </c>
      <c r="H788" t="s">
        <v>49</v>
      </c>
      <c r="I788" s="1">
        <v>45781</v>
      </c>
      <c r="J788" s="2">
        <v>0.59803240740740737</v>
      </c>
      <c r="K788" t="s">
        <v>28</v>
      </c>
      <c r="L788" t="s">
        <v>29</v>
      </c>
      <c r="M788" t="s">
        <v>28</v>
      </c>
      <c r="N788" t="s">
        <v>28</v>
      </c>
      <c r="O788" t="s">
        <v>30</v>
      </c>
      <c r="P788" t="s">
        <v>3194</v>
      </c>
      <c r="Q788" t="s">
        <v>32</v>
      </c>
      <c r="R788" t="s">
        <v>33</v>
      </c>
      <c r="T788" t="s">
        <v>90</v>
      </c>
      <c r="U788" t="s">
        <v>57</v>
      </c>
      <c r="W788" t="s">
        <v>3195</v>
      </c>
      <c r="X788" s="1">
        <v>45781</v>
      </c>
      <c r="Y788">
        <v>7823.86</v>
      </c>
    </row>
    <row r="789" spans="1:25" x14ac:dyDescent="0.25">
      <c r="A789" t="s">
        <v>3196</v>
      </c>
      <c r="B789" t="s">
        <v>3197</v>
      </c>
      <c r="C789" s="1">
        <v>45457</v>
      </c>
      <c r="D789" s="2">
        <v>0.29170138888888891</v>
      </c>
      <c r="E789">
        <v>5</v>
      </c>
      <c r="F789">
        <v>82724.460000000006</v>
      </c>
      <c r="G789">
        <v>149.16999999999999</v>
      </c>
      <c r="H789" t="s">
        <v>66</v>
      </c>
      <c r="I789" s="1">
        <v>45781</v>
      </c>
      <c r="J789" s="2">
        <v>0.8121990740740741</v>
      </c>
      <c r="K789" t="s">
        <v>30</v>
      </c>
      <c r="L789" t="s">
        <v>54</v>
      </c>
      <c r="M789" t="s">
        <v>30</v>
      </c>
      <c r="N789" t="s">
        <v>28</v>
      </c>
      <c r="O789" t="s">
        <v>30</v>
      </c>
      <c r="P789" t="s">
        <v>3198</v>
      </c>
      <c r="Q789" t="s">
        <v>32</v>
      </c>
      <c r="R789" t="s">
        <v>57</v>
      </c>
      <c r="T789" t="s">
        <v>49</v>
      </c>
      <c r="U789" t="s">
        <v>35</v>
      </c>
      <c r="W789" t="s">
        <v>3199</v>
      </c>
      <c r="X789" s="1">
        <v>45781</v>
      </c>
      <c r="Y789">
        <v>11777.65</v>
      </c>
    </row>
    <row r="790" spans="1:25" x14ac:dyDescent="0.25">
      <c r="A790" t="s">
        <v>3200</v>
      </c>
      <c r="B790" t="s">
        <v>3201</v>
      </c>
      <c r="C790" s="1">
        <v>45643</v>
      </c>
      <c r="D790" s="2">
        <v>0.75047453703703704</v>
      </c>
      <c r="E790">
        <v>2</v>
      </c>
      <c r="F790">
        <v>23653.41</v>
      </c>
      <c r="G790">
        <v>2079.66</v>
      </c>
      <c r="H790" t="s">
        <v>27</v>
      </c>
      <c r="I790" s="1">
        <v>45781</v>
      </c>
      <c r="J790" s="2">
        <v>0.8847800925925926</v>
      </c>
      <c r="K790" t="s">
        <v>30</v>
      </c>
      <c r="L790" t="s">
        <v>54</v>
      </c>
      <c r="M790" t="s">
        <v>28</v>
      </c>
      <c r="N790" t="s">
        <v>28</v>
      </c>
      <c r="O790" t="s">
        <v>28</v>
      </c>
      <c r="P790" t="s">
        <v>3202</v>
      </c>
      <c r="Q790" t="s">
        <v>32</v>
      </c>
      <c r="R790" t="s">
        <v>42</v>
      </c>
      <c r="T790" t="s">
        <v>90</v>
      </c>
      <c r="U790" t="s">
        <v>35</v>
      </c>
      <c r="W790" t="s">
        <v>3203</v>
      </c>
      <c r="X790" s="1">
        <v>45781</v>
      </c>
      <c r="Y790">
        <v>8479.73</v>
      </c>
    </row>
    <row r="791" spans="1:25" x14ac:dyDescent="0.25">
      <c r="A791" t="s">
        <v>3204</v>
      </c>
      <c r="B791" t="s">
        <v>3205</v>
      </c>
      <c r="C791" s="1">
        <v>45462</v>
      </c>
      <c r="D791" s="2">
        <v>0.77265046296296291</v>
      </c>
      <c r="E791">
        <v>1</v>
      </c>
      <c r="F791">
        <v>85917.8</v>
      </c>
      <c r="G791">
        <v>1089.24</v>
      </c>
      <c r="H791" t="s">
        <v>39</v>
      </c>
      <c r="I791" s="1">
        <v>45781</v>
      </c>
      <c r="J791" s="2">
        <v>0.38707175925925924</v>
      </c>
      <c r="K791" t="s">
        <v>28</v>
      </c>
      <c r="L791" t="s">
        <v>29</v>
      </c>
      <c r="M791" t="s">
        <v>30</v>
      </c>
      <c r="N791" t="s">
        <v>30</v>
      </c>
      <c r="O791" t="s">
        <v>28</v>
      </c>
      <c r="P791" t="s">
        <v>3206</v>
      </c>
      <c r="Q791" t="s">
        <v>47</v>
      </c>
      <c r="R791" t="s">
        <v>33</v>
      </c>
      <c r="T791" t="s">
        <v>90</v>
      </c>
      <c r="U791" t="s">
        <v>35</v>
      </c>
      <c r="W791" t="s">
        <v>3207</v>
      </c>
      <c r="X791" s="1">
        <v>45781</v>
      </c>
      <c r="Y791">
        <v>12207.25</v>
      </c>
    </row>
    <row r="792" spans="1:25" x14ac:dyDescent="0.25">
      <c r="A792" t="s">
        <v>3208</v>
      </c>
      <c r="B792" t="s">
        <v>3209</v>
      </c>
      <c r="C792" s="1">
        <v>45597</v>
      </c>
      <c r="D792" s="2">
        <v>0.26542824074074073</v>
      </c>
      <c r="E792">
        <v>2</v>
      </c>
      <c r="F792">
        <v>8568.35</v>
      </c>
      <c r="G792">
        <v>5648.02</v>
      </c>
      <c r="H792" t="s">
        <v>49</v>
      </c>
      <c r="I792" s="1">
        <v>45781</v>
      </c>
      <c r="J792" s="2">
        <v>0.12420138888888889</v>
      </c>
      <c r="K792" t="s">
        <v>28</v>
      </c>
      <c r="L792" t="s">
        <v>54</v>
      </c>
      <c r="M792" t="s">
        <v>28</v>
      </c>
      <c r="N792" t="s">
        <v>30</v>
      </c>
      <c r="O792" t="s">
        <v>28</v>
      </c>
      <c r="P792" t="s">
        <v>3210</v>
      </c>
      <c r="Q792" t="s">
        <v>56</v>
      </c>
      <c r="R792" t="s">
        <v>42</v>
      </c>
      <c r="T792" t="s">
        <v>90</v>
      </c>
      <c r="U792" t="s">
        <v>77</v>
      </c>
      <c r="W792" t="s">
        <v>3211</v>
      </c>
      <c r="X792" s="1">
        <v>45781</v>
      </c>
      <c r="Y792">
        <v>2258</v>
      </c>
    </row>
    <row r="793" spans="1:25" x14ac:dyDescent="0.25">
      <c r="A793" t="s">
        <v>3212</v>
      </c>
      <c r="B793" t="s">
        <v>3213</v>
      </c>
      <c r="C793" s="1">
        <v>45618</v>
      </c>
      <c r="D793" s="2">
        <v>0.3411689814814815</v>
      </c>
      <c r="E793">
        <v>9</v>
      </c>
      <c r="F793">
        <v>93978.9</v>
      </c>
      <c r="G793">
        <v>145.55000000000001</v>
      </c>
      <c r="H793" t="s">
        <v>27</v>
      </c>
      <c r="I793" s="1">
        <v>45781</v>
      </c>
      <c r="J793" s="2">
        <v>0.70891203703703709</v>
      </c>
      <c r="K793" t="s">
        <v>30</v>
      </c>
      <c r="L793" t="s">
        <v>29</v>
      </c>
      <c r="M793" t="s">
        <v>30</v>
      </c>
      <c r="N793" t="s">
        <v>30</v>
      </c>
      <c r="O793" t="s">
        <v>28</v>
      </c>
      <c r="P793" t="s">
        <v>3214</v>
      </c>
      <c r="Q793" t="s">
        <v>56</v>
      </c>
      <c r="R793" t="s">
        <v>57</v>
      </c>
      <c r="T793" t="s">
        <v>62</v>
      </c>
      <c r="U793" t="s">
        <v>35</v>
      </c>
      <c r="W793" t="s">
        <v>3215</v>
      </c>
      <c r="X793" s="1">
        <v>45781</v>
      </c>
      <c r="Y793">
        <v>19027.259999999998</v>
      </c>
    </row>
    <row r="794" spans="1:25" x14ac:dyDescent="0.25">
      <c r="A794" t="s">
        <v>3216</v>
      </c>
      <c r="B794" t="s">
        <v>3217</v>
      </c>
      <c r="C794" s="1">
        <v>45641</v>
      </c>
      <c r="D794" s="2">
        <v>0.38423611111111111</v>
      </c>
      <c r="E794">
        <v>5</v>
      </c>
      <c r="F794">
        <v>51400.69</v>
      </c>
      <c r="G794">
        <v>2114.0700000000002</v>
      </c>
      <c r="H794" t="s">
        <v>27</v>
      </c>
      <c r="I794" s="1">
        <v>45781</v>
      </c>
      <c r="J794" s="2">
        <v>0.78358796296296296</v>
      </c>
      <c r="K794" t="s">
        <v>28</v>
      </c>
      <c r="L794" t="s">
        <v>54</v>
      </c>
      <c r="M794" t="s">
        <v>28</v>
      </c>
      <c r="N794" t="s">
        <v>28</v>
      </c>
      <c r="O794" t="s">
        <v>28</v>
      </c>
      <c r="P794" t="s">
        <v>3218</v>
      </c>
      <c r="Q794" t="s">
        <v>32</v>
      </c>
      <c r="R794" t="s">
        <v>33</v>
      </c>
      <c r="T794" t="s">
        <v>62</v>
      </c>
      <c r="U794" t="s">
        <v>77</v>
      </c>
      <c r="W794" t="s">
        <v>3219</v>
      </c>
      <c r="X794" s="1">
        <v>45781</v>
      </c>
      <c r="Y794">
        <v>2082.23</v>
      </c>
    </row>
    <row r="795" spans="1:25" x14ac:dyDescent="0.25">
      <c r="A795" t="s">
        <v>3220</v>
      </c>
      <c r="B795" t="s">
        <v>3221</v>
      </c>
      <c r="C795" s="1">
        <v>45751</v>
      </c>
      <c r="D795" s="2">
        <v>0.67755787037037041</v>
      </c>
      <c r="E795">
        <v>1</v>
      </c>
      <c r="F795">
        <v>9240.27</v>
      </c>
      <c r="G795">
        <v>8670.8700000000008</v>
      </c>
      <c r="H795" t="s">
        <v>39</v>
      </c>
      <c r="I795" s="1">
        <v>45781</v>
      </c>
      <c r="J795" s="2">
        <v>0.60268518518518521</v>
      </c>
      <c r="K795" t="s">
        <v>28</v>
      </c>
      <c r="L795" t="s">
        <v>29</v>
      </c>
      <c r="M795" t="s">
        <v>30</v>
      </c>
      <c r="N795" t="s">
        <v>28</v>
      </c>
      <c r="O795" t="s">
        <v>28</v>
      </c>
      <c r="P795" t="s">
        <v>3222</v>
      </c>
      <c r="Q795" t="s">
        <v>32</v>
      </c>
      <c r="R795" t="s">
        <v>57</v>
      </c>
      <c r="T795" t="s">
        <v>90</v>
      </c>
      <c r="U795" t="s">
        <v>57</v>
      </c>
      <c r="W795" t="s">
        <v>3223</v>
      </c>
      <c r="X795" s="1">
        <v>45781</v>
      </c>
      <c r="Y795">
        <v>7423.53</v>
      </c>
    </row>
    <row r="796" spans="1:25" x14ac:dyDescent="0.25">
      <c r="A796" t="s">
        <v>3224</v>
      </c>
      <c r="B796" t="s">
        <v>3225</v>
      </c>
      <c r="C796" s="1">
        <v>45432</v>
      </c>
      <c r="D796" s="2">
        <v>5.2395833333333336E-2</v>
      </c>
      <c r="E796">
        <v>9</v>
      </c>
      <c r="F796">
        <v>45586.68</v>
      </c>
      <c r="G796">
        <v>6069.23</v>
      </c>
      <c r="H796" t="s">
        <v>39</v>
      </c>
      <c r="I796" s="1">
        <v>45781</v>
      </c>
      <c r="J796" s="2">
        <v>0.57123842592592589</v>
      </c>
      <c r="K796" t="s">
        <v>30</v>
      </c>
      <c r="L796" t="s">
        <v>54</v>
      </c>
      <c r="M796" t="s">
        <v>30</v>
      </c>
      <c r="N796" t="s">
        <v>28</v>
      </c>
      <c r="O796" t="s">
        <v>28</v>
      </c>
      <c r="P796" t="s">
        <v>3226</v>
      </c>
      <c r="Q796" t="s">
        <v>32</v>
      </c>
      <c r="R796" t="s">
        <v>42</v>
      </c>
      <c r="T796" t="s">
        <v>68</v>
      </c>
      <c r="U796" t="s">
        <v>35</v>
      </c>
      <c r="W796" t="s">
        <v>3227</v>
      </c>
      <c r="X796" s="1">
        <v>45781</v>
      </c>
      <c r="Y796">
        <v>10950.67</v>
      </c>
    </row>
    <row r="797" spans="1:25" x14ac:dyDescent="0.25">
      <c r="A797" t="s">
        <v>3228</v>
      </c>
      <c r="B797" t="s">
        <v>3229</v>
      </c>
      <c r="C797" s="1">
        <v>45437</v>
      </c>
      <c r="D797" s="2">
        <v>0.10922453703703704</v>
      </c>
      <c r="E797">
        <v>3</v>
      </c>
      <c r="F797">
        <v>59086.48</v>
      </c>
      <c r="G797">
        <v>5404.73</v>
      </c>
      <c r="H797" t="s">
        <v>39</v>
      </c>
      <c r="I797" s="1">
        <v>45781</v>
      </c>
      <c r="J797" s="2">
        <v>0.45322916666666668</v>
      </c>
      <c r="K797" t="s">
        <v>28</v>
      </c>
      <c r="L797" t="s">
        <v>29</v>
      </c>
      <c r="M797" t="s">
        <v>28</v>
      </c>
      <c r="N797" t="s">
        <v>30</v>
      </c>
      <c r="O797" t="s">
        <v>30</v>
      </c>
      <c r="P797" t="s">
        <v>3230</v>
      </c>
      <c r="Q797" t="s">
        <v>32</v>
      </c>
      <c r="R797" t="s">
        <v>42</v>
      </c>
      <c r="T797" t="s">
        <v>49</v>
      </c>
      <c r="U797" t="s">
        <v>77</v>
      </c>
      <c r="W797" t="s">
        <v>3231</v>
      </c>
      <c r="X797" s="1">
        <v>45781</v>
      </c>
      <c r="Y797">
        <v>1305.67</v>
      </c>
    </row>
    <row r="798" spans="1:25" x14ac:dyDescent="0.25">
      <c r="A798" t="s">
        <v>3232</v>
      </c>
      <c r="B798" t="s">
        <v>3233</v>
      </c>
      <c r="C798" s="1">
        <v>45754</v>
      </c>
      <c r="D798" s="2">
        <v>0.8583912037037037</v>
      </c>
      <c r="E798">
        <v>8</v>
      </c>
      <c r="F798">
        <v>88140.68</v>
      </c>
      <c r="G798">
        <v>1828.92</v>
      </c>
      <c r="H798" t="s">
        <v>66</v>
      </c>
      <c r="I798" s="1">
        <v>45781</v>
      </c>
      <c r="J798" s="2">
        <v>0.83013888888888887</v>
      </c>
      <c r="K798" t="s">
        <v>28</v>
      </c>
      <c r="L798" t="s">
        <v>29</v>
      </c>
      <c r="M798" t="s">
        <v>30</v>
      </c>
      <c r="N798" t="s">
        <v>28</v>
      </c>
      <c r="O798" t="s">
        <v>28</v>
      </c>
      <c r="P798" t="s">
        <v>3234</v>
      </c>
      <c r="Q798" t="s">
        <v>41</v>
      </c>
      <c r="R798" t="s">
        <v>33</v>
      </c>
      <c r="T798" t="s">
        <v>90</v>
      </c>
      <c r="U798" t="s">
        <v>50</v>
      </c>
      <c r="W798" t="s">
        <v>3235</v>
      </c>
      <c r="X798" s="1">
        <v>45781</v>
      </c>
      <c r="Y798">
        <v>13699.74</v>
      </c>
    </row>
    <row r="799" spans="1:25" x14ac:dyDescent="0.25">
      <c r="A799" t="s">
        <v>3236</v>
      </c>
      <c r="B799" t="s">
        <v>3237</v>
      </c>
      <c r="C799" s="1">
        <v>45576</v>
      </c>
      <c r="D799" s="2">
        <v>0.53290509259259256</v>
      </c>
      <c r="E799">
        <v>9</v>
      </c>
      <c r="F799">
        <v>31536.63</v>
      </c>
      <c r="G799">
        <v>7457.62</v>
      </c>
      <c r="H799" t="s">
        <v>66</v>
      </c>
      <c r="I799" s="1">
        <v>45781</v>
      </c>
      <c r="J799" s="2">
        <v>0.55598379629629635</v>
      </c>
      <c r="K799" t="s">
        <v>28</v>
      </c>
      <c r="L799" t="s">
        <v>29</v>
      </c>
      <c r="M799" t="s">
        <v>28</v>
      </c>
      <c r="N799" t="s">
        <v>28</v>
      </c>
      <c r="O799" t="s">
        <v>30</v>
      </c>
      <c r="P799" t="s">
        <v>3238</v>
      </c>
      <c r="Q799" t="s">
        <v>32</v>
      </c>
      <c r="R799" t="s">
        <v>57</v>
      </c>
      <c r="T799" t="s">
        <v>49</v>
      </c>
      <c r="U799" t="s">
        <v>35</v>
      </c>
      <c r="W799" t="s">
        <v>3239</v>
      </c>
      <c r="X799" s="1">
        <v>45781</v>
      </c>
      <c r="Y799">
        <v>8026.89</v>
      </c>
    </row>
    <row r="800" spans="1:25" x14ac:dyDescent="0.25">
      <c r="A800" t="s">
        <v>3240</v>
      </c>
      <c r="B800" t="s">
        <v>3241</v>
      </c>
      <c r="C800" s="1">
        <v>45526</v>
      </c>
      <c r="D800" s="2">
        <v>0.96854166666666663</v>
      </c>
      <c r="E800">
        <v>4</v>
      </c>
      <c r="F800">
        <v>29143.32</v>
      </c>
      <c r="G800">
        <v>1940.39</v>
      </c>
      <c r="H800" t="s">
        <v>66</v>
      </c>
      <c r="I800" s="1">
        <v>45781</v>
      </c>
      <c r="J800" s="2">
        <v>0.59450231481481486</v>
      </c>
      <c r="K800" t="s">
        <v>30</v>
      </c>
      <c r="L800" t="s">
        <v>54</v>
      </c>
      <c r="M800" t="s">
        <v>30</v>
      </c>
      <c r="N800" t="s">
        <v>30</v>
      </c>
      <c r="O800" t="s">
        <v>28</v>
      </c>
      <c r="P800" t="s">
        <v>3242</v>
      </c>
      <c r="Q800" t="s">
        <v>41</v>
      </c>
      <c r="R800" t="s">
        <v>42</v>
      </c>
      <c r="T800" t="s">
        <v>62</v>
      </c>
      <c r="U800" t="s">
        <v>50</v>
      </c>
      <c r="W800" t="s">
        <v>3243</v>
      </c>
      <c r="X800" s="1">
        <v>45781</v>
      </c>
      <c r="Y800">
        <v>4786.6499999999996</v>
      </c>
    </row>
    <row r="801" spans="1:25" x14ac:dyDescent="0.25">
      <c r="A801" t="s">
        <v>3244</v>
      </c>
      <c r="B801" t="s">
        <v>3245</v>
      </c>
      <c r="C801" s="1">
        <v>45432</v>
      </c>
      <c r="D801" s="2">
        <v>0.24517361111111111</v>
      </c>
      <c r="E801">
        <v>2</v>
      </c>
      <c r="F801">
        <v>70297.02</v>
      </c>
      <c r="G801">
        <v>3232.44</v>
      </c>
      <c r="H801" t="s">
        <v>39</v>
      </c>
      <c r="I801" s="1">
        <v>45781</v>
      </c>
      <c r="J801" s="2">
        <v>0.88752314814814814</v>
      </c>
      <c r="K801" t="s">
        <v>30</v>
      </c>
      <c r="L801" t="s">
        <v>54</v>
      </c>
      <c r="M801" t="s">
        <v>28</v>
      </c>
      <c r="N801" t="s">
        <v>30</v>
      </c>
      <c r="O801" t="s">
        <v>28</v>
      </c>
      <c r="P801" t="s">
        <v>3246</v>
      </c>
      <c r="Q801" t="s">
        <v>32</v>
      </c>
      <c r="R801" t="s">
        <v>57</v>
      </c>
      <c r="T801" t="s">
        <v>90</v>
      </c>
      <c r="U801" t="s">
        <v>57</v>
      </c>
      <c r="W801" t="s">
        <v>3247</v>
      </c>
      <c r="X801" s="1">
        <v>45781</v>
      </c>
      <c r="Y801">
        <v>5627.58</v>
      </c>
    </row>
    <row r="802" spans="1:25" x14ac:dyDescent="0.25">
      <c r="A802" t="s">
        <v>3248</v>
      </c>
      <c r="B802" t="s">
        <v>3249</v>
      </c>
      <c r="C802" s="1">
        <v>45526</v>
      </c>
      <c r="D802" s="2">
        <v>0.73921296296296302</v>
      </c>
      <c r="E802">
        <v>9</v>
      </c>
      <c r="F802">
        <v>80324.899999999994</v>
      </c>
      <c r="G802">
        <v>3071.92</v>
      </c>
      <c r="H802" t="s">
        <v>27</v>
      </c>
      <c r="I802" s="1">
        <v>45781</v>
      </c>
      <c r="J802" s="2">
        <v>0.20657407407407408</v>
      </c>
      <c r="K802" t="s">
        <v>30</v>
      </c>
      <c r="L802" t="s">
        <v>54</v>
      </c>
      <c r="M802" t="s">
        <v>30</v>
      </c>
      <c r="N802" t="s">
        <v>28</v>
      </c>
      <c r="O802" t="s">
        <v>30</v>
      </c>
      <c r="P802" t="s">
        <v>3250</v>
      </c>
      <c r="Q802" t="s">
        <v>32</v>
      </c>
      <c r="R802" t="s">
        <v>42</v>
      </c>
      <c r="T802" t="s">
        <v>62</v>
      </c>
      <c r="U802" t="s">
        <v>35</v>
      </c>
      <c r="W802" t="s">
        <v>3251</v>
      </c>
      <c r="X802" s="1">
        <v>45781</v>
      </c>
      <c r="Y802">
        <v>2587.4499999999998</v>
      </c>
    </row>
    <row r="803" spans="1:25" x14ac:dyDescent="0.25">
      <c r="A803" t="s">
        <v>3252</v>
      </c>
      <c r="B803" t="s">
        <v>3253</v>
      </c>
      <c r="C803" s="1">
        <v>45509</v>
      </c>
      <c r="D803" s="2">
        <v>0.77350694444444446</v>
      </c>
      <c r="E803">
        <v>3</v>
      </c>
      <c r="F803">
        <v>1748.71</v>
      </c>
      <c r="G803">
        <v>479.93</v>
      </c>
      <c r="H803" t="s">
        <v>66</v>
      </c>
      <c r="I803" s="1">
        <v>45781</v>
      </c>
      <c r="J803" s="2">
        <v>0.48146990740740742</v>
      </c>
      <c r="K803" t="s">
        <v>30</v>
      </c>
      <c r="L803" t="s">
        <v>29</v>
      </c>
      <c r="M803" t="s">
        <v>28</v>
      </c>
      <c r="N803" t="s">
        <v>28</v>
      </c>
      <c r="O803" t="s">
        <v>28</v>
      </c>
      <c r="P803" t="s">
        <v>3254</v>
      </c>
      <c r="Q803" t="s">
        <v>47</v>
      </c>
      <c r="R803" t="s">
        <v>33</v>
      </c>
      <c r="T803" t="s">
        <v>68</v>
      </c>
      <c r="U803" t="s">
        <v>77</v>
      </c>
      <c r="W803" t="s">
        <v>3255</v>
      </c>
      <c r="X803" s="1">
        <v>45781</v>
      </c>
      <c r="Y803">
        <v>11101.46</v>
      </c>
    </row>
    <row r="804" spans="1:25" x14ac:dyDescent="0.25">
      <c r="A804" t="s">
        <v>3256</v>
      </c>
      <c r="B804" t="s">
        <v>3257</v>
      </c>
      <c r="C804" s="1">
        <v>45437</v>
      </c>
      <c r="D804" s="2">
        <v>0.71135416666666662</v>
      </c>
      <c r="E804">
        <v>5</v>
      </c>
      <c r="F804">
        <v>2641.97</v>
      </c>
      <c r="G804">
        <v>3499.74</v>
      </c>
      <c r="H804" t="s">
        <v>49</v>
      </c>
      <c r="I804" s="1">
        <v>45781</v>
      </c>
      <c r="J804" s="2">
        <v>0.46568287037037037</v>
      </c>
      <c r="K804" t="s">
        <v>28</v>
      </c>
      <c r="L804" t="s">
        <v>29</v>
      </c>
      <c r="M804" t="s">
        <v>28</v>
      </c>
      <c r="N804" t="s">
        <v>28</v>
      </c>
      <c r="O804" t="s">
        <v>30</v>
      </c>
      <c r="P804" t="s">
        <v>3258</v>
      </c>
      <c r="Q804" t="s">
        <v>47</v>
      </c>
      <c r="R804" t="s">
        <v>57</v>
      </c>
      <c r="T804" t="s">
        <v>34</v>
      </c>
      <c r="U804" t="s">
        <v>57</v>
      </c>
      <c r="W804" t="s">
        <v>3259</v>
      </c>
      <c r="X804" s="1">
        <v>45781</v>
      </c>
      <c r="Y804">
        <v>8666.7199999999993</v>
      </c>
    </row>
    <row r="805" spans="1:25" x14ac:dyDescent="0.25">
      <c r="A805" t="s">
        <v>3260</v>
      </c>
      <c r="B805" t="s">
        <v>3261</v>
      </c>
      <c r="C805" s="1">
        <v>45505</v>
      </c>
      <c r="D805" s="2">
        <v>0.53021990740740743</v>
      </c>
      <c r="E805">
        <v>9</v>
      </c>
      <c r="F805">
        <v>33791.81</v>
      </c>
      <c r="G805">
        <v>3425.36</v>
      </c>
      <c r="H805" t="s">
        <v>39</v>
      </c>
      <c r="I805" s="1">
        <v>45781</v>
      </c>
      <c r="J805" s="2">
        <v>0.33982638888888889</v>
      </c>
      <c r="K805" t="s">
        <v>30</v>
      </c>
      <c r="L805" t="s">
        <v>54</v>
      </c>
      <c r="M805" t="s">
        <v>28</v>
      </c>
      <c r="N805" t="s">
        <v>30</v>
      </c>
      <c r="O805" t="s">
        <v>30</v>
      </c>
      <c r="P805" t="s">
        <v>3262</v>
      </c>
      <c r="Q805" t="s">
        <v>47</v>
      </c>
      <c r="R805" t="s">
        <v>42</v>
      </c>
      <c r="T805" t="s">
        <v>68</v>
      </c>
      <c r="U805" t="s">
        <v>50</v>
      </c>
      <c r="W805" t="s">
        <v>3263</v>
      </c>
      <c r="X805" s="1">
        <v>45781</v>
      </c>
      <c r="Y805">
        <v>16297.23</v>
      </c>
    </row>
    <row r="806" spans="1:25" x14ac:dyDescent="0.25">
      <c r="A806" t="s">
        <v>3264</v>
      </c>
      <c r="B806" t="s">
        <v>3265</v>
      </c>
      <c r="C806" s="1">
        <v>45544</v>
      </c>
      <c r="D806" s="2">
        <v>0.23761574074074074</v>
      </c>
      <c r="E806">
        <v>8</v>
      </c>
      <c r="F806">
        <v>23758.23</v>
      </c>
      <c r="G806">
        <v>9428.9699999999993</v>
      </c>
      <c r="H806" t="s">
        <v>49</v>
      </c>
      <c r="I806" s="1">
        <v>45781</v>
      </c>
      <c r="J806" s="2">
        <v>0.44071759259259258</v>
      </c>
      <c r="K806" t="s">
        <v>28</v>
      </c>
      <c r="L806" t="s">
        <v>54</v>
      </c>
      <c r="M806" t="s">
        <v>28</v>
      </c>
      <c r="N806" t="s">
        <v>28</v>
      </c>
      <c r="O806" t="s">
        <v>28</v>
      </c>
      <c r="P806" t="s">
        <v>3266</v>
      </c>
      <c r="Q806" t="s">
        <v>32</v>
      </c>
      <c r="R806" t="s">
        <v>42</v>
      </c>
      <c r="T806" t="s">
        <v>68</v>
      </c>
      <c r="U806" t="s">
        <v>50</v>
      </c>
      <c r="W806" t="s">
        <v>3267</v>
      </c>
      <c r="X806" s="1">
        <v>45781</v>
      </c>
      <c r="Y806">
        <v>6686.26</v>
      </c>
    </row>
    <row r="807" spans="1:25" x14ac:dyDescent="0.25">
      <c r="A807" t="s">
        <v>3268</v>
      </c>
      <c r="B807" t="s">
        <v>3269</v>
      </c>
      <c r="C807" s="1">
        <v>45485</v>
      </c>
      <c r="D807" s="2">
        <v>0.97187500000000004</v>
      </c>
      <c r="E807">
        <v>4</v>
      </c>
      <c r="F807">
        <v>32226.55</v>
      </c>
      <c r="G807">
        <v>2626.52</v>
      </c>
      <c r="H807" t="s">
        <v>66</v>
      </c>
      <c r="I807" s="1">
        <v>45781</v>
      </c>
      <c r="J807" s="2">
        <v>0.97331018518518519</v>
      </c>
      <c r="K807" t="s">
        <v>30</v>
      </c>
      <c r="L807" t="s">
        <v>29</v>
      </c>
      <c r="M807" t="s">
        <v>30</v>
      </c>
      <c r="N807" t="s">
        <v>30</v>
      </c>
      <c r="O807" t="s">
        <v>30</v>
      </c>
      <c r="P807" t="s">
        <v>3270</v>
      </c>
      <c r="Q807" t="s">
        <v>41</v>
      </c>
      <c r="R807" t="s">
        <v>57</v>
      </c>
      <c r="T807" t="s">
        <v>62</v>
      </c>
      <c r="U807" t="s">
        <v>77</v>
      </c>
      <c r="W807" t="s">
        <v>3271</v>
      </c>
      <c r="X807" s="1">
        <v>45781</v>
      </c>
      <c r="Y807">
        <v>241.92</v>
      </c>
    </row>
    <row r="808" spans="1:25" x14ac:dyDescent="0.25">
      <c r="A808" t="s">
        <v>3272</v>
      </c>
      <c r="B808" t="s">
        <v>3273</v>
      </c>
      <c r="C808" s="1">
        <v>45521</v>
      </c>
      <c r="D808" s="2">
        <v>0.42853009259259262</v>
      </c>
      <c r="E808">
        <v>4</v>
      </c>
      <c r="F808">
        <v>73088.38</v>
      </c>
      <c r="G808">
        <v>758.38</v>
      </c>
      <c r="H808" t="s">
        <v>49</v>
      </c>
      <c r="I808" s="1">
        <v>45781</v>
      </c>
      <c r="J808" s="2">
        <v>0.6755902777777778</v>
      </c>
      <c r="K808" t="s">
        <v>28</v>
      </c>
      <c r="L808" t="s">
        <v>29</v>
      </c>
      <c r="M808" t="s">
        <v>30</v>
      </c>
      <c r="N808" t="s">
        <v>30</v>
      </c>
      <c r="O808" t="s">
        <v>30</v>
      </c>
      <c r="P808" t="s">
        <v>3274</v>
      </c>
      <c r="Q808" t="s">
        <v>41</v>
      </c>
      <c r="R808" t="s">
        <v>42</v>
      </c>
      <c r="T808" t="s">
        <v>68</v>
      </c>
      <c r="U808" t="s">
        <v>50</v>
      </c>
      <c r="W808" t="s">
        <v>3275</v>
      </c>
      <c r="X808" s="1">
        <v>45781</v>
      </c>
      <c r="Y808">
        <v>4841.8100000000004</v>
      </c>
    </row>
    <row r="809" spans="1:25" x14ac:dyDescent="0.25">
      <c r="A809" t="s">
        <v>3276</v>
      </c>
      <c r="B809" t="s">
        <v>3277</v>
      </c>
      <c r="C809" s="1">
        <v>45684</v>
      </c>
      <c r="D809" s="2">
        <v>0.12615740740740741</v>
      </c>
      <c r="E809">
        <v>8</v>
      </c>
      <c r="F809">
        <v>27252.62</v>
      </c>
      <c r="G809">
        <v>4048.25</v>
      </c>
      <c r="H809" t="s">
        <v>27</v>
      </c>
      <c r="I809" s="1">
        <v>45781</v>
      </c>
      <c r="J809" s="2">
        <v>3.9363425925925927E-2</v>
      </c>
      <c r="K809" t="s">
        <v>30</v>
      </c>
      <c r="L809" t="s">
        <v>54</v>
      </c>
      <c r="M809" t="s">
        <v>30</v>
      </c>
      <c r="N809" t="s">
        <v>30</v>
      </c>
      <c r="O809" t="s">
        <v>30</v>
      </c>
      <c r="P809" t="s">
        <v>3278</v>
      </c>
      <c r="Q809" t="s">
        <v>47</v>
      </c>
      <c r="R809" t="s">
        <v>48</v>
      </c>
      <c r="T809" t="s">
        <v>90</v>
      </c>
      <c r="U809" t="s">
        <v>57</v>
      </c>
      <c r="W809" t="s">
        <v>3279</v>
      </c>
      <c r="X809" s="1">
        <v>45781</v>
      </c>
      <c r="Y809">
        <v>4800.8999999999996</v>
      </c>
    </row>
    <row r="810" spans="1:25" x14ac:dyDescent="0.25">
      <c r="A810" t="s">
        <v>3280</v>
      </c>
      <c r="B810" t="s">
        <v>3281</v>
      </c>
      <c r="C810" s="1">
        <v>45612</v>
      </c>
      <c r="D810" s="2">
        <v>0.74449074074074073</v>
      </c>
      <c r="E810">
        <v>9</v>
      </c>
      <c r="F810">
        <v>45473.18</v>
      </c>
      <c r="G810">
        <v>8464.65</v>
      </c>
      <c r="H810" t="s">
        <v>39</v>
      </c>
      <c r="I810" s="1">
        <v>45781</v>
      </c>
      <c r="J810" s="2">
        <v>0.57390046296296293</v>
      </c>
      <c r="K810" t="s">
        <v>28</v>
      </c>
      <c r="L810" t="s">
        <v>29</v>
      </c>
      <c r="M810" t="s">
        <v>30</v>
      </c>
      <c r="N810" t="s">
        <v>28</v>
      </c>
      <c r="O810" t="s">
        <v>28</v>
      </c>
      <c r="P810" t="s">
        <v>3282</v>
      </c>
      <c r="Q810" t="s">
        <v>47</v>
      </c>
      <c r="R810" t="s">
        <v>42</v>
      </c>
      <c r="T810" t="s">
        <v>68</v>
      </c>
      <c r="U810" t="s">
        <v>77</v>
      </c>
      <c r="W810" t="s">
        <v>3283</v>
      </c>
      <c r="X810" s="1">
        <v>45781</v>
      </c>
      <c r="Y810">
        <v>247.38</v>
      </c>
    </row>
    <row r="811" spans="1:25" x14ac:dyDescent="0.25">
      <c r="A811" t="s">
        <v>3284</v>
      </c>
      <c r="B811" t="s">
        <v>3285</v>
      </c>
      <c r="C811" s="1">
        <v>45485</v>
      </c>
      <c r="D811" s="2">
        <v>0.54013888888888884</v>
      </c>
      <c r="E811">
        <v>3</v>
      </c>
      <c r="F811">
        <v>24533.52</v>
      </c>
      <c r="G811">
        <v>9460.56</v>
      </c>
      <c r="H811" t="s">
        <v>49</v>
      </c>
      <c r="I811" s="1">
        <v>45781</v>
      </c>
      <c r="J811" s="2">
        <v>0.4685300925925926</v>
      </c>
      <c r="K811" t="s">
        <v>28</v>
      </c>
      <c r="L811" t="s">
        <v>54</v>
      </c>
      <c r="M811" t="s">
        <v>30</v>
      </c>
      <c r="N811" t="s">
        <v>28</v>
      </c>
      <c r="O811" t="s">
        <v>28</v>
      </c>
      <c r="P811" t="s">
        <v>3286</v>
      </c>
      <c r="Q811" t="s">
        <v>32</v>
      </c>
      <c r="R811" t="s">
        <v>57</v>
      </c>
      <c r="T811" t="s">
        <v>62</v>
      </c>
      <c r="U811" t="s">
        <v>57</v>
      </c>
      <c r="W811" t="s">
        <v>3287</v>
      </c>
      <c r="X811" s="1">
        <v>45781</v>
      </c>
      <c r="Y811">
        <v>14386.84</v>
      </c>
    </row>
    <row r="812" spans="1:25" x14ac:dyDescent="0.25">
      <c r="A812" t="s">
        <v>3288</v>
      </c>
      <c r="B812" t="s">
        <v>3289</v>
      </c>
      <c r="C812" s="1">
        <v>45593</v>
      </c>
      <c r="D812" s="2">
        <v>0.80494212962962963</v>
      </c>
      <c r="E812">
        <v>8</v>
      </c>
      <c r="F812">
        <v>92229.11</v>
      </c>
      <c r="G812">
        <v>7999.46</v>
      </c>
      <c r="H812" t="s">
        <v>49</v>
      </c>
      <c r="I812" s="1">
        <v>45781</v>
      </c>
      <c r="J812" s="2">
        <v>0.86394675925925923</v>
      </c>
      <c r="K812" t="s">
        <v>28</v>
      </c>
      <c r="L812" t="s">
        <v>54</v>
      </c>
      <c r="M812" t="s">
        <v>30</v>
      </c>
      <c r="N812" t="s">
        <v>28</v>
      </c>
      <c r="O812" t="s">
        <v>28</v>
      </c>
      <c r="P812" t="s">
        <v>3290</v>
      </c>
      <c r="Q812" t="s">
        <v>56</v>
      </c>
      <c r="R812" t="s">
        <v>42</v>
      </c>
      <c r="T812" t="s">
        <v>90</v>
      </c>
      <c r="U812" t="s">
        <v>57</v>
      </c>
      <c r="W812" t="s">
        <v>3291</v>
      </c>
      <c r="X812" s="1">
        <v>45781</v>
      </c>
      <c r="Y812">
        <v>2317.62</v>
      </c>
    </row>
    <row r="813" spans="1:25" x14ac:dyDescent="0.25">
      <c r="A813" t="s">
        <v>3292</v>
      </c>
      <c r="B813" t="s">
        <v>3293</v>
      </c>
      <c r="C813" s="1">
        <v>45708</v>
      </c>
      <c r="D813" s="2">
        <v>0.21728009259259259</v>
      </c>
      <c r="E813">
        <v>1</v>
      </c>
      <c r="F813">
        <v>77090.17</v>
      </c>
      <c r="G813">
        <v>1283.6600000000001</v>
      </c>
      <c r="H813" t="s">
        <v>27</v>
      </c>
      <c r="I813" s="1">
        <v>45781</v>
      </c>
      <c r="J813" s="2">
        <v>0.20336805555555557</v>
      </c>
      <c r="K813" t="s">
        <v>30</v>
      </c>
      <c r="L813" t="s">
        <v>29</v>
      </c>
      <c r="M813" t="s">
        <v>28</v>
      </c>
      <c r="N813" t="s">
        <v>30</v>
      </c>
      <c r="O813" t="s">
        <v>28</v>
      </c>
      <c r="P813" t="s">
        <v>3294</v>
      </c>
      <c r="Q813" t="s">
        <v>56</v>
      </c>
      <c r="R813" t="s">
        <v>57</v>
      </c>
      <c r="T813" t="s">
        <v>62</v>
      </c>
      <c r="U813" t="s">
        <v>77</v>
      </c>
      <c r="W813" t="s">
        <v>3295</v>
      </c>
      <c r="X813" s="1">
        <v>45781</v>
      </c>
      <c r="Y813">
        <v>12290.73</v>
      </c>
    </row>
    <row r="814" spans="1:25" x14ac:dyDescent="0.25">
      <c r="A814" t="s">
        <v>3296</v>
      </c>
      <c r="B814" t="s">
        <v>3297</v>
      </c>
      <c r="C814" s="1">
        <v>45703</v>
      </c>
      <c r="D814" s="2">
        <v>0.58236111111111111</v>
      </c>
      <c r="E814">
        <v>9</v>
      </c>
      <c r="F814">
        <v>10880.52</v>
      </c>
      <c r="G814">
        <v>3074.94</v>
      </c>
      <c r="H814" t="s">
        <v>39</v>
      </c>
      <c r="I814" s="1">
        <v>45781</v>
      </c>
      <c r="J814" s="2">
        <v>0.44476851851851851</v>
      </c>
      <c r="K814" t="s">
        <v>28</v>
      </c>
      <c r="L814" t="s">
        <v>54</v>
      </c>
      <c r="M814" t="s">
        <v>30</v>
      </c>
      <c r="N814" t="s">
        <v>28</v>
      </c>
      <c r="O814" t="s">
        <v>30</v>
      </c>
      <c r="P814" t="s">
        <v>3298</v>
      </c>
      <c r="Q814" t="s">
        <v>32</v>
      </c>
      <c r="R814" t="s">
        <v>42</v>
      </c>
      <c r="T814" t="s">
        <v>90</v>
      </c>
      <c r="U814" t="s">
        <v>57</v>
      </c>
      <c r="W814" t="s">
        <v>3299</v>
      </c>
      <c r="X814" s="1">
        <v>45781</v>
      </c>
      <c r="Y814">
        <v>13024.09</v>
      </c>
    </row>
    <row r="815" spans="1:25" x14ac:dyDescent="0.25">
      <c r="A815" t="s">
        <v>3300</v>
      </c>
      <c r="B815" t="s">
        <v>3301</v>
      </c>
      <c r="C815" s="1">
        <v>45719</v>
      </c>
      <c r="D815" s="2">
        <v>0.62376157407407407</v>
      </c>
      <c r="E815">
        <v>5</v>
      </c>
      <c r="F815">
        <v>42953.02</v>
      </c>
      <c r="G815">
        <v>4026.55</v>
      </c>
      <c r="H815" t="s">
        <v>39</v>
      </c>
      <c r="I815" s="1">
        <v>45781</v>
      </c>
      <c r="J815" s="2">
        <v>6.6388888888888886E-2</v>
      </c>
      <c r="K815" t="s">
        <v>30</v>
      </c>
      <c r="L815" t="s">
        <v>29</v>
      </c>
      <c r="M815" t="s">
        <v>30</v>
      </c>
      <c r="N815" t="s">
        <v>30</v>
      </c>
      <c r="O815" t="s">
        <v>30</v>
      </c>
      <c r="P815" t="s">
        <v>3302</v>
      </c>
      <c r="Q815" t="s">
        <v>32</v>
      </c>
      <c r="R815" t="s">
        <v>57</v>
      </c>
      <c r="T815" t="s">
        <v>68</v>
      </c>
      <c r="U815" t="s">
        <v>50</v>
      </c>
      <c r="W815" t="s">
        <v>3303</v>
      </c>
      <c r="X815" s="1">
        <v>45781</v>
      </c>
      <c r="Y815">
        <v>15355.5</v>
      </c>
    </row>
    <row r="816" spans="1:25" x14ac:dyDescent="0.25">
      <c r="A816" t="s">
        <v>3304</v>
      </c>
      <c r="B816" t="s">
        <v>3305</v>
      </c>
      <c r="C816" s="1">
        <v>45655</v>
      </c>
      <c r="D816" s="2">
        <v>0.73281249999999998</v>
      </c>
      <c r="E816">
        <v>3</v>
      </c>
      <c r="F816">
        <v>23685.94</v>
      </c>
      <c r="G816">
        <v>74.819999999999993</v>
      </c>
      <c r="H816" t="s">
        <v>39</v>
      </c>
      <c r="I816" s="1">
        <v>45781</v>
      </c>
      <c r="J816" s="2">
        <v>4.9479166666666664E-2</v>
      </c>
      <c r="K816" t="s">
        <v>30</v>
      </c>
      <c r="L816" t="s">
        <v>54</v>
      </c>
      <c r="M816" t="s">
        <v>28</v>
      </c>
      <c r="N816" t="s">
        <v>28</v>
      </c>
      <c r="O816" t="s">
        <v>28</v>
      </c>
      <c r="P816" t="s">
        <v>3306</v>
      </c>
      <c r="Q816" t="s">
        <v>56</v>
      </c>
      <c r="R816" t="s">
        <v>42</v>
      </c>
      <c r="T816" t="s">
        <v>49</v>
      </c>
      <c r="U816" t="s">
        <v>50</v>
      </c>
      <c r="W816" t="s">
        <v>3307</v>
      </c>
      <c r="X816" s="1">
        <v>45781</v>
      </c>
      <c r="Y816">
        <v>9738.27</v>
      </c>
    </row>
    <row r="817" spans="1:25" x14ac:dyDescent="0.25">
      <c r="A817" t="s">
        <v>3308</v>
      </c>
      <c r="B817" t="s">
        <v>3309</v>
      </c>
      <c r="C817" s="1">
        <v>45677</v>
      </c>
      <c r="D817" s="2">
        <v>0.34952546296296294</v>
      </c>
      <c r="E817">
        <v>1</v>
      </c>
      <c r="F817">
        <v>1307.81</v>
      </c>
      <c r="G817">
        <v>7511.03</v>
      </c>
      <c r="H817" t="s">
        <v>66</v>
      </c>
      <c r="I817" s="1">
        <v>45781</v>
      </c>
      <c r="J817" s="2">
        <v>0.53728009259259257</v>
      </c>
      <c r="K817" t="s">
        <v>30</v>
      </c>
      <c r="L817" t="s">
        <v>29</v>
      </c>
      <c r="M817" t="s">
        <v>30</v>
      </c>
      <c r="N817" t="s">
        <v>30</v>
      </c>
      <c r="O817" t="s">
        <v>28</v>
      </c>
      <c r="P817" t="s">
        <v>3310</v>
      </c>
      <c r="Q817" t="s">
        <v>32</v>
      </c>
      <c r="R817" t="s">
        <v>33</v>
      </c>
      <c r="T817" t="s">
        <v>90</v>
      </c>
      <c r="U817" t="s">
        <v>50</v>
      </c>
      <c r="W817" t="s">
        <v>3311</v>
      </c>
      <c r="X817" s="1">
        <v>45781</v>
      </c>
      <c r="Y817">
        <v>7991.59</v>
      </c>
    </row>
    <row r="818" spans="1:25" x14ac:dyDescent="0.25">
      <c r="A818" t="s">
        <v>3312</v>
      </c>
      <c r="B818" t="s">
        <v>3313</v>
      </c>
      <c r="C818" s="1">
        <v>45540</v>
      </c>
      <c r="D818" s="2">
        <v>0.30902777777777779</v>
      </c>
      <c r="E818">
        <v>2</v>
      </c>
      <c r="F818">
        <v>30737.25</v>
      </c>
      <c r="G818">
        <v>4584.66</v>
      </c>
      <c r="H818" t="s">
        <v>66</v>
      </c>
      <c r="I818" s="1">
        <v>45781</v>
      </c>
      <c r="J818" s="2">
        <v>0.4490972222222222</v>
      </c>
      <c r="K818" t="s">
        <v>30</v>
      </c>
      <c r="L818" t="s">
        <v>54</v>
      </c>
      <c r="M818" t="s">
        <v>30</v>
      </c>
      <c r="N818" t="s">
        <v>30</v>
      </c>
      <c r="O818" t="s">
        <v>28</v>
      </c>
      <c r="P818" t="s">
        <v>3314</v>
      </c>
      <c r="Q818" t="s">
        <v>41</v>
      </c>
      <c r="R818" t="s">
        <v>48</v>
      </c>
      <c r="T818" t="s">
        <v>68</v>
      </c>
      <c r="U818" t="s">
        <v>35</v>
      </c>
      <c r="W818" t="s">
        <v>3315</v>
      </c>
      <c r="X818" s="1">
        <v>45781</v>
      </c>
      <c r="Y818">
        <v>11794.26</v>
      </c>
    </row>
    <row r="819" spans="1:25" x14ac:dyDescent="0.25">
      <c r="A819" t="s">
        <v>3316</v>
      </c>
      <c r="B819" t="s">
        <v>3317</v>
      </c>
      <c r="C819" s="1">
        <v>45643</v>
      </c>
      <c r="D819" s="2">
        <v>0.669525462962963</v>
      </c>
      <c r="E819">
        <v>10</v>
      </c>
      <c r="F819">
        <v>97423.62</v>
      </c>
      <c r="G819">
        <v>885.32</v>
      </c>
      <c r="H819" t="s">
        <v>66</v>
      </c>
      <c r="I819" s="1">
        <v>45781</v>
      </c>
      <c r="J819" s="2">
        <v>0.14383101851851851</v>
      </c>
      <c r="K819" t="s">
        <v>28</v>
      </c>
      <c r="L819" t="s">
        <v>54</v>
      </c>
      <c r="M819" t="s">
        <v>28</v>
      </c>
      <c r="N819" t="s">
        <v>28</v>
      </c>
      <c r="O819" t="s">
        <v>28</v>
      </c>
      <c r="P819" t="s">
        <v>3318</v>
      </c>
      <c r="Q819" t="s">
        <v>32</v>
      </c>
      <c r="R819" t="s">
        <v>48</v>
      </c>
      <c r="T819" t="s">
        <v>68</v>
      </c>
      <c r="U819" t="s">
        <v>50</v>
      </c>
      <c r="W819" t="s">
        <v>3319</v>
      </c>
      <c r="X819" s="1">
        <v>45781</v>
      </c>
      <c r="Y819">
        <v>9741.43</v>
      </c>
    </row>
    <row r="820" spans="1:25" x14ac:dyDescent="0.25">
      <c r="A820" t="s">
        <v>3320</v>
      </c>
      <c r="B820" t="s">
        <v>3321</v>
      </c>
      <c r="C820" s="1">
        <v>45589</v>
      </c>
      <c r="D820" s="2">
        <v>0.77371527777777782</v>
      </c>
      <c r="E820">
        <v>7</v>
      </c>
      <c r="F820">
        <v>48264.74</v>
      </c>
      <c r="G820">
        <v>9503.35</v>
      </c>
      <c r="H820" t="s">
        <v>49</v>
      </c>
      <c r="I820" s="1">
        <v>45781</v>
      </c>
      <c r="J820" s="2">
        <v>0.1083912037037037</v>
      </c>
      <c r="K820" t="s">
        <v>30</v>
      </c>
      <c r="L820" t="s">
        <v>29</v>
      </c>
      <c r="M820" t="s">
        <v>30</v>
      </c>
      <c r="N820" t="s">
        <v>28</v>
      </c>
      <c r="O820" t="s">
        <v>28</v>
      </c>
      <c r="P820" t="s">
        <v>3322</v>
      </c>
      <c r="Q820" t="s">
        <v>32</v>
      </c>
      <c r="R820" t="s">
        <v>57</v>
      </c>
      <c r="T820" t="s">
        <v>62</v>
      </c>
      <c r="U820" t="s">
        <v>77</v>
      </c>
      <c r="W820" t="s">
        <v>3323</v>
      </c>
      <c r="X820" s="1">
        <v>45781</v>
      </c>
      <c r="Y820">
        <v>3468.09</v>
      </c>
    </row>
    <row r="821" spans="1:25" x14ac:dyDescent="0.25">
      <c r="A821" t="s">
        <v>3324</v>
      </c>
      <c r="B821" t="s">
        <v>3325</v>
      </c>
      <c r="C821" s="1">
        <v>45576</v>
      </c>
      <c r="D821" s="2">
        <v>0.11511574074074074</v>
      </c>
      <c r="E821">
        <v>3</v>
      </c>
      <c r="F821">
        <v>62720.99</v>
      </c>
      <c r="G821">
        <v>5581.54</v>
      </c>
      <c r="H821" t="s">
        <v>49</v>
      </c>
      <c r="I821" s="1">
        <v>45781</v>
      </c>
      <c r="J821" s="2">
        <v>0.83857638888888886</v>
      </c>
      <c r="K821" t="s">
        <v>28</v>
      </c>
      <c r="L821" t="s">
        <v>54</v>
      </c>
      <c r="M821" t="s">
        <v>28</v>
      </c>
      <c r="N821" t="s">
        <v>30</v>
      </c>
      <c r="O821" t="s">
        <v>28</v>
      </c>
      <c r="P821" t="s">
        <v>3326</v>
      </c>
      <c r="Q821" t="s">
        <v>47</v>
      </c>
      <c r="R821" t="s">
        <v>48</v>
      </c>
      <c r="T821" t="s">
        <v>62</v>
      </c>
      <c r="U821" t="s">
        <v>57</v>
      </c>
      <c r="W821" t="s">
        <v>3327</v>
      </c>
      <c r="X821" s="1">
        <v>45781</v>
      </c>
      <c r="Y821">
        <v>19027.46</v>
      </c>
    </row>
    <row r="822" spans="1:25" x14ac:dyDescent="0.25">
      <c r="A822" t="s">
        <v>3328</v>
      </c>
      <c r="B822" t="s">
        <v>3329</v>
      </c>
      <c r="C822" s="1">
        <v>45437</v>
      </c>
      <c r="D822" s="2">
        <v>0.41184027777777776</v>
      </c>
      <c r="E822">
        <v>7</v>
      </c>
      <c r="F822">
        <v>37477.269999999997</v>
      </c>
      <c r="G822">
        <v>6800.42</v>
      </c>
      <c r="H822" t="s">
        <v>49</v>
      </c>
      <c r="I822" s="1">
        <v>45781</v>
      </c>
      <c r="J822" s="2">
        <v>0.83710648148148148</v>
      </c>
      <c r="K822" t="s">
        <v>28</v>
      </c>
      <c r="L822" t="s">
        <v>54</v>
      </c>
      <c r="M822" t="s">
        <v>30</v>
      </c>
      <c r="N822" t="s">
        <v>30</v>
      </c>
      <c r="O822" t="s">
        <v>30</v>
      </c>
      <c r="P822" t="s">
        <v>3330</v>
      </c>
      <c r="Q822" t="s">
        <v>56</v>
      </c>
      <c r="R822" t="s">
        <v>33</v>
      </c>
      <c r="T822" t="s">
        <v>90</v>
      </c>
      <c r="U822" t="s">
        <v>50</v>
      </c>
      <c r="W822" t="s">
        <v>3331</v>
      </c>
      <c r="X822" s="1">
        <v>45781</v>
      </c>
      <c r="Y822">
        <v>18558.189999999999</v>
      </c>
    </row>
    <row r="823" spans="1:25" x14ac:dyDescent="0.25">
      <c r="A823" t="s">
        <v>3332</v>
      </c>
      <c r="B823" t="s">
        <v>3333</v>
      </c>
      <c r="C823" s="1">
        <v>45712</v>
      </c>
      <c r="D823" s="2">
        <v>7.6840277777777771E-2</v>
      </c>
      <c r="E823">
        <v>2</v>
      </c>
      <c r="F823">
        <v>90270.19</v>
      </c>
      <c r="G823">
        <v>5619.49</v>
      </c>
      <c r="H823" t="s">
        <v>39</v>
      </c>
      <c r="I823" s="1">
        <v>45781</v>
      </c>
      <c r="J823" s="2">
        <v>0.18334490740740741</v>
      </c>
      <c r="K823" t="s">
        <v>30</v>
      </c>
      <c r="L823" t="s">
        <v>54</v>
      </c>
      <c r="M823" t="s">
        <v>28</v>
      </c>
      <c r="N823" t="s">
        <v>30</v>
      </c>
      <c r="O823" t="s">
        <v>28</v>
      </c>
      <c r="P823" t="s">
        <v>3334</v>
      </c>
      <c r="Q823" t="s">
        <v>56</v>
      </c>
      <c r="R823" t="s">
        <v>33</v>
      </c>
      <c r="T823" t="s">
        <v>34</v>
      </c>
      <c r="U823" t="s">
        <v>50</v>
      </c>
      <c r="W823" t="s">
        <v>3335</v>
      </c>
      <c r="X823" s="1">
        <v>45781</v>
      </c>
      <c r="Y823">
        <v>5367.05</v>
      </c>
    </row>
    <row r="824" spans="1:25" x14ac:dyDescent="0.25">
      <c r="A824" t="s">
        <v>3336</v>
      </c>
      <c r="B824" t="s">
        <v>3337</v>
      </c>
      <c r="C824" s="1">
        <v>45469</v>
      </c>
      <c r="D824" s="2">
        <v>0.34211805555555558</v>
      </c>
      <c r="E824">
        <v>3</v>
      </c>
      <c r="F824">
        <v>88879.51</v>
      </c>
      <c r="G824">
        <v>3805.71</v>
      </c>
      <c r="H824" t="s">
        <v>27</v>
      </c>
      <c r="I824" s="1">
        <v>45781</v>
      </c>
      <c r="J824" s="2">
        <v>0.8822106481481482</v>
      </c>
      <c r="K824" t="s">
        <v>28</v>
      </c>
      <c r="L824" t="s">
        <v>29</v>
      </c>
      <c r="M824" t="s">
        <v>30</v>
      </c>
      <c r="N824" t="s">
        <v>30</v>
      </c>
      <c r="O824" t="s">
        <v>28</v>
      </c>
      <c r="P824" t="s">
        <v>3338</v>
      </c>
      <c r="Q824" t="s">
        <v>47</v>
      </c>
      <c r="R824" t="s">
        <v>48</v>
      </c>
      <c r="T824" t="s">
        <v>34</v>
      </c>
      <c r="U824" t="s">
        <v>77</v>
      </c>
      <c r="W824" t="s">
        <v>3339</v>
      </c>
      <c r="X824" s="1">
        <v>45781</v>
      </c>
      <c r="Y824">
        <v>11998.83</v>
      </c>
    </row>
    <row r="825" spans="1:25" x14ac:dyDescent="0.25">
      <c r="A825" t="s">
        <v>3340</v>
      </c>
      <c r="B825" t="s">
        <v>3341</v>
      </c>
      <c r="C825" s="1">
        <v>45486</v>
      </c>
      <c r="D825" s="2">
        <v>0.56114583333333334</v>
      </c>
      <c r="E825">
        <v>4</v>
      </c>
      <c r="F825">
        <v>77870.570000000007</v>
      </c>
      <c r="G825">
        <v>1142.1600000000001</v>
      </c>
      <c r="H825" t="s">
        <v>27</v>
      </c>
      <c r="I825" s="1">
        <v>45781</v>
      </c>
      <c r="J825" s="2">
        <v>0.17054398148148148</v>
      </c>
      <c r="K825" t="s">
        <v>30</v>
      </c>
      <c r="L825" t="s">
        <v>54</v>
      </c>
      <c r="M825" t="s">
        <v>28</v>
      </c>
      <c r="N825" t="s">
        <v>30</v>
      </c>
      <c r="O825" t="s">
        <v>30</v>
      </c>
      <c r="P825" t="s">
        <v>3342</v>
      </c>
      <c r="Q825" t="s">
        <v>41</v>
      </c>
      <c r="R825" t="s">
        <v>48</v>
      </c>
      <c r="T825" t="s">
        <v>49</v>
      </c>
      <c r="U825" t="s">
        <v>57</v>
      </c>
      <c r="W825" t="s">
        <v>3343</v>
      </c>
      <c r="X825" s="1">
        <v>45781</v>
      </c>
      <c r="Y825">
        <v>5580.43</v>
      </c>
    </row>
    <row r="826" spans="1:25" x14ac:dyDescent="0.25">
      <c r="A826" t="s">
        <v>3344</v>
      </c>
      <c r="B826" t="s">
        <v>3345</v>
      </c>
      <c r="C826" s="1">
        <v>45502</v>
      </c>
      <c r="D826" s="2">
        <v>0.12113425925925926</v>
      </c>
      <c r="E826">
        <v>1</v>
      </c>
      <c r="F826">
        <v>90131.66</v>
      </c>
      <c r="G826">
        <v>7165.38</v>
      </c>
      <c r="H826" t="s">
        <v>27</v>
      </c>
      <c r="I826" s="1">
        <v>45781</v>
      </c>
      <c r="J826" s="2">
        <v>0.49850694444444443</v>
      </c>
      <c r="K826" t="s">
        <v>28</v>
      </c>
      <c r="L826" t="s">
        <v>54</v>
      </c>
      <c r="M826" t="s">
        <v>30</v>
      </c>
      <c r="N826" t="s">
        <v>28</v>
      </c>
      <c r="O826" t="s">
        <v>28</v>
      </c>
      <c r="P826" t="s">
        <v>3346</v>
      </c>
      <c r="Q826" t="s">
        <v>41</v>
      </c>
      <c r="R826" t="s">
        <v>33</v>
      </c>
      <c r="T826" t="s">
        <v>62</v>
      </c>
      <c r="U826" t="s">
        <v>57</v>
      </c>
      <c r="W826" t="s">
        <v>3347</v>
      </c>
      <c r="X826" s="1">
        <v>45781</v>
      </c>
      <c r="Y826">
        <v>11579.47</v>
      </c>
    </row>
    <row r="827" spans="1:25" x14ac:dyDescent="0.25">
      <c r="A827" t="s">
        <v>3348</v>
      </c>
      <c r="B827" t="s">
        <v>3349</v>
      </c>
      <c r="C827" s="1">
        <v>45512</v>
      </c>
      <c r="D827" s="2">
        <v>3.1759259259259258E-2</v>
      </c>
      <c r="E827">
        <v>9</v>
      </c>
      <c r="F827">
        <v>22228.97</v>
      </c>
      <c r="G827">
        <v>9472.0499999999993</v>
      </c>
      <c r="H827" t="s">
        <v>27</v>
      </c>
      <c r="I827" s="1">
        <v>45781</v>
      </c>
      <c r="J827" s="2">
        <v>0.70724537037037039</v>
      </c>
      <c r="K827" t="s">
        <v>30</v>
      </c>
      <c r="L827" t="s">
        <v>54</v>
      </c>
      <c r="M827" t="s">
        <v>30</v>
      </c>
      <c r="N827" t="s">
        <v>30</v>
      </c>
      <c r="O827" t="s">
        <v>30</v>
      </c>
      <c r="P827" t="s">
        <v>3350</v>
      </c>
      <c r="Q827" t="s">
        <v>41</v>
      </c>
      <c r="R827" t="s">
        <v>33</v>
      </c>
      <c r="T827" t="s">
        <v>62</v>
      </c>
      <c r="U827" t="s">
        <v>35</v>
      </c>
      <c r="W827" t="s">
        <v>3351</v>
      </c>
      <c r="X827" s="1">
        <v>45781</v>
      </c>
      <c r="Y827">
        <v>7926.48</v>
      </c>
    </row>
    <row r="828" spans="1:25" x14ac:dyDescent="0.25">
      <c r="A828" t="s">
        <v>3352</v>
      </c>
      <c r="B828" t="s">
        <v>3353</v>
      </c>
      <c r="C828" s="1">
        <v>45506</v>
      </c>
      <c r="D828" s="2">
        <v>0.85422453703703705</v>
      </c>
      <c r="E828">
        <v>8</v>
      </c>
      <c r="F828">
        <v>40521.67</v>
      </c>
      <c r="G828">
        <v>3891.6</v>
      </c>
      <c r="H828" t="s">
        <v>49</v>
      </c>
      <c r="I828" s="1">
        <v>45781</v>
      </c>
      <c r="J828" s="2">
        <v>0.84042824074074074</v>
      </c>
      <c r="K828" t="s">
        <v>28</v>
      </c>
      <c r="L828" t="s">
        <v>29</v>
      </c>
      <c r="M828" t="s">
        <v>30</v>
      </c>
      <c r="N828" t="s">
        <v>30</v>
      </c>
      <c r="O828" t="s">
        <v>30</v>
      </c>
      <c r="P828" t="s">
        <v>3354</v>
      </c>
      <c r="Q828" t="s">
        <v>56</v>
      </c>
      <c r="R828" t="s">
        <v>33</v>
      </c>
      <c r="T828" t="s">
        <v>49</v>
      </c>
      <c r="U828" t="s">
        <v>77</v>
      </c>
      <c r="W828" t="s">
        <v>3355</v>
      </c>
      <c r="X828" s="1">
        <v>45781</v>
      </c>
      <c r="Y828">
        <v>7223.17</v>
      </c>
    </row>
    <row r="829" spans="1:25" x14ac:dyDescent="0.25">
      <c r="A829" t="s">
        <v>3356</v>
      </c>
      <c r="B829" t="s">
        <v>3357</v>
      </c>
      <c r="C829" s="1">
        <v>45502</v>
      </c>
      <c r="D829" s="2">
        <v>0.65251157407407412</v>
      </c>
      <c r="E829">
        <v>5</v>
      </c>
      <c r="F829">
        <v>33469.21</v>
      </c>
      <c r="G829">
        <v>6242.1</v>
      </c>
      <c r="H829" t="s">
        <v>27</v>
      </c>
      <c r="I829" s="1">
        <v>45781</v>
      </c>
      <c r="J829" s="2">
        <v>0.83622685185185186</v>
      </c>
      <c r="K829" t="s">
        <v>28</v>
      </c>
      <c r="L829" t="s">
        <v>29</v>
      </c>
      <c r="M829" t="s">
        <v>28</v>
      </c>
      <c r="N829" t="s">
        <v>30</v>
      </c>
      <c r="O829" t="s">
        <v>28</v>
      </c>
      <c r="P829" t="s">
        <v>3358</v>
      </c>
      <c r="Q829" t="s">
        <v>41</v>
      </c>
      <c r="R829" t="s">
        <v>42</v>
      </c>
      <c r="T829" t="s">
        <v>62</v>
      </c>
      <c r="U829" t="s">
        <v>77</v>
      </c>
      <c r="W829" t="s">
        <v>3359</v>
      </c>
      <c r="X829" s="1">
        <v>45781</v>
      </c>
      <c r="Y829">
        <v>10575.93</v>
      </c>
    </row>
    <row r="830" spans="1:25" x14ac:dyDescent="0.25">
      <c r="A830" t="s">
        <v>3360</v>
      </c>
      <c r="B830" t="s">
        <v>3361</v>
      </c>
      <c r="C830" s="1">
        <v>45725</v>
      </c>
      <c r="D830" s="2">
        <v>0.17343749999999999</v>
      </c>
      <c r="E830">
        <v>5</v>
      </c>
      <c r="F830">
        <v>20508.21</v>
      </c>
      <c r="G830">
        <v>5703.95</v>
      </c>
      <c r="H830" t="s">
        <v>39</v>
      </c>
      <c r="I830" s="1">
        <v>45781</v>
      </c>
      <c r="J830" s="2">
        <v>0.5188194444444445</v>
      </c>
      <c r="K830" t="s">
        <v>30</v>
      </c>
      <c r="L830" t="s">
        <v>54</v>
      </c>
      <c r="M830" t="s">
        <v>30</v>
      </c>
      <c r="N830" t="s">
        <v>28</v>
      </c>
      <c r="O830" t="s">
        <v>28</v>
      </c>
      <c r="P830" t="s">
        <v>3362</v>
      </c>
      <c r="Q830" t="s">
        <v>56</v>
      </c>
      <c r="R830" t="s">
        <v>42</v>
      </c>
      <c r="T830" t="s">
        <v>34</v>
      </c>
      <c r="U830" t="s">
        <v>35</v>
      </c>
      <c r="W830" t="s">
        <v>3363</v>
      </c>
      <c r="X830" s="1">
        <v>45781</v>
      </c>
      <c r="Y830">
        <v>14572.1</v>
      </c>
    </row>
    <row r="831" spans="1:25" x14ac:dyDescent="0.25">
      <c r="A831" t="s">
        <v>3364</v>
      </c>
      <c r="B831" t="s">
        <v>3365</v>
      </c>
      <c r="C831" s="1">
        <v>45664</v>
      </c>
      <c r="D831" s="2">
        <v>0.83766203703703701</v>
      </c>
      <c r="E831">
        <v>6</v>
      </c>
      <c r="F831">
        <v>52311.54</v>
      </c>
      <c r="G831">
        <v>7433.95</v>
      </c>
      <c r="H831" t="s">
        <v>27</v>
      </c>
      <c r="I831" s="1">
        <v>45781</v>
      </c>
      <c r="J831" s="2">
        <v>0.59158564814814818</v>
      </c>
      <c r="K831" t="s">
        <v>30</v>
      </c>
      <c r="L831" t="s">
        <v>29</v>
      </c>
      <c r="M831" t="s">
        <v>28</v>
      </c>
      <c r="N831" t="s">
        <v>30</v>
      </c>
      <c r="O831" t="s">
        <v>30</v>
      </c>
      <c r="P831" t="s">
        <v>3366</v>
      </c>
      <c r="Q831" t="s">
        <v>32</v>
      </c>
      <c r="R831" t="s">
        <v>48</v>
      </c>
      <c r="T831" t="s">
        <v>90</v>
      </c>
      <c r="U831" t="s">
        <v>35</v>
      </c>
      <c r="W831" t="s">
        <v>3367</v>
      </c>
      <c r="X831" s="1">
        <v>45781</v>
      </c>
      <c r="Y831">
        <v>11414.38</v>
      </c>
    </row>
    <row r="832" spans="1:25" x14ac:dyDescent="0.25">
      <c r="A832" t="s">
        <v>3368</v>
      </c>
      <c r="B832" t="s">
        <v>3369</v>
      </c>
      <c r="C832" s="1">
        <v>45699</v>
      </c>
      <c r="D832" s="2">
        <v>0.69314814814814818</v>
      </c>
      <c r="E832">
        <v>3</v>
      </c>
      <c r="F832">
        <v>40469.9</v>
      </c>
      <c r="G832">
        <v>6840.14</v>
      </c>
      <c r="H832" t="s">
        <v>27</v>
      </c>
      <c r="I832" s="1">
        <v>45781</v>
      </c>
      <c r="J832" s="2">
        <v>0.94380787037037039</v>
      </c>
      <c r="K832" t="s">
        <v>28</v>
      </c>
      <c r="L832" t="s">
        <v>54</v>
      </c>
      <c r="M832" t="s">
        <v>28</v>
      </c>
      <c r="N832" t="s">
        <v>28</v>
      </c>
      <c r="O832" t="s">
        <v>28</v>
      </c>
      <c r="P832" t="s">
        <v>3370</v>
      </c>
      <c r="Q832" t="s">
        <v>41</v>
      </c>
      <c r="R832" t="s">
        <v>33</v>
      </c>
      <c r="T832" t="s">
        <v>62</v>
      </c>
      <c r="U832" t="s">
        <v>57</v>
      </c>
      <c r="W832" t="s">
        <v>3371</v>
      </c>
      <c r="X832" s="1">
        <v>45781</v>
      </c>
      <c r="Y832">
        <v>5953.34</v>
      </c>
    </row>
    <row r="833" spans="1:25" x14ac:dyDescent="0.25">
      <c r="A833" t="s">
        <v>3372</v>
      </c>
      <c r="B833" t="s">
        <v>3373</v>
      </c>
      <c r="C833" s="1">
        <v>45761</v>
      </c>
      <c r="D833" s="2">
        <v>0.35571759259259261</v>
      </c>
      <c r="E833">
        <v>7</v>
      </c>
      <c r="F833">
        <v>91169</v>
      </c>
      <c r="G833">
        <v>8980.85</v>
      </c>
      <c r="H833" t="s">
        <v>49</v>
      </c>
      <c r="I833" s="1">
        <v>45781</v>
      </c>
      <c r="J833" s="2">
        <v>0.65638888888888891</v>
      </c>
      <c r="K833" t="s">
        <v>30</v>
      </c>
      <c r="L833" t="s">
        <v>29</v>
      </c>
      <c r="M833" t="s">
        <v>30</v>
      </c>
      <c r="N833" t="s">
        <v>28</v>
      </c>
      <c r="O833" t="s">
        <v>30</v>
      </c>
      <c r="P833" t="s">
        <v>3374</v>
      </c>
      <c r="Q833" t="s">
        <v>47</v>
      </c>
      <c r="R833" t="s">
        <v>33</v>
      </c>
      <c r="T833" t="s">
        <v>49</v>
      </c>
      <c r="U833" t="s">
        <v>35</v>
      </c>
      <c r="W833" t="s">
        <v>3375</v>
      </c>
      <c r="X833" s="1">
        <v>45781</v>
      </c>
      <c r="Y833">
        <v>9.33</v>
      </c>
    </row>
    <row r="834" spans="1:25" x14ac:dyDescent="0.25">
      <c r="A834" t="s">
        <v>3376</v>
      </c>
      <c r="B834" t="s">
        <v>3377</v>
      </c>
      <c r="C834" s="1">
        <v>45599</v>
      </c>
      <c r="D834" s="2">
        <v>0.32377314814814817</v>
      </c>
      <c r="E834">
        <v>9</v>
      </c>
      <c r="F834">
        <v>43889.98</v>
      </c>
      <c r="G834">
        <v>5028.5200000000004</v>
      </c>
      <c r="H834" t="s">
        <v>27</v>
      </c>
      <c r="I834" s="1">
        <v>45781</v>
      </c>
      <c r="J834" s="2">
        <v>0.30503472222222222</v>
      </c>
      <c r="K834" t="s">
        <v>28</v>
      </c>
      <c r="L834" t="s">
        <v>54</v>
      </c>
      <c r="M834" t="s">
        <v>30</v>
      </c>
      <c r="N834" t="s">
        <v>30</v>
      </c>
      <c r="O834" t="s">
        <v>28</v>
      </c>
      <c r="P834" t="s">
        <v>3378</v>
      </c>
      <c r="Q834" t="s">
        <v>56</v>
      </c>
      <c r="R834" t="s">
        <v>57</v>
      </c>
      <c r="T834" t="s">
        <v>49</v>
      </c>
      <c r="U834" t="s">
        <v>57</v>
      </c>
      <c r="W834" t="s">
        <v>3379</v>
      </c>
      <c r="X834" s="1">
        <v>45781</v>
      </c>
      <c r="Y834">
        <v>10009.4</v>
      </c>
    </row>
    <row r="835" spans="1:25" x14ac:dyDescent="0.25">
      <c r="A835" t="s">
        <v>3380</v>
      </c>
      <c r="B835" t="s">
        <v>3381</v>
      </c>
      <c r="C835" s="1">
        <v>45640</v>
      </c>
      <c r="D835" s="2">
        <v>0.69252314814814819</v>
      </c>
      <c r="E835">
        <v>2</v>
      </c>
      <c r="F835">
        <v>57304.39</v>
      </c>
      <c r="G835">
        <v>5563.37</v>
      </c>
      <c r="H835" t="s">
        <v>27</v>
      </c>
      <c r="I835" s="1">
        <v>45781</v>
      </c>
      <c r="J835" s="2">
        <v>0.8367013888888889</v>
      </c>
      <c r="K835" t="s">
        <v>30</v>
      </c>
      <c r="L835" t="s">
        <v>29</v>
      </c>
      <c r="M835" t="s">
        <v>30</v>
      </c>
      <c r="N835" t="s">
        <v>30</v>
      </c>
      <c r="O835" t="s">
        <v>30</v>
      </c>
      <c r="P835" t="s">
        <v>3382</v>
      </c>
      <c r="Q835" t="s">
        <v>32</v>
      </c>
      <c r="R835" t="s">
        <v>33</v>
      </c>
      <c r="T835" t="s">
        <v>34</v>
      </c>
      <c r="U835" t="s">
        <v>50</v>
      </c>
      <c r="W835" t="s">
        <v>3383</v>
      </c>
      <c r="X835" s="1">
        <v>45781</v>
      </c>
      <c r="Y835">
        <v>2395.17</v>
      </c>
    </row>
    <row r="836" spans="1:25" x14ac:dyDescent="0.25">
      <c r="A836" t="s">
        <v>3384</v>
      </c>
      <c r="B836" t="s">
        <v>3385</v>
      </c>
      <c r="C836" s="1">
        <v>45505</v>
      </c>
      <c r="D836" s="2">
        <v>0.2005787037037037</v>
      </c>
      <c r="E836">
        <v>4</v>
      </c>
      <c r="F836">
        <v>72511.039999999994</v>
      </c>
      <c r="G836">
        <v>8954.9699999999993</v>
      </c>
      <c r="H836" t="s">
        <v>27</v>
      </c>
      <c r="I836" s="1">
        <v>45781</v>
      </c>
      <c r="J836" s="2">
        <v>0.20094907407407409</v>
      </c>
      <c r="K836" t="s">
        <v>28</v>
      </c>
      <c r="L836" t="s">
        <v>54</v>
      </c>
      <c r="M836" t="s">
        <v>30</v>
      </c>
      <c r="N836" t="s">
        <v>28</v>
      </c>
      <c r="O836" t="s">
        <v>30</v>
      </c>
      <c r="P836" t="s">
        <v>3386</v>
      </c>
      <c r="Q836" t="s">
        <v>47</v>
      </c>
      <c r="R836" t="s">
        <v>48</v>
      </c>
      <c r="T836" t="s">
        <v>90</v>
      </c>
      <c r="U836" t="s">
        <v>77</v>
      </c>
      <c r="W836" t="s">
        <v>3387</v>
      </c>
      <c r="X836" s="1">
        <v>45781</v>
      </c>
      <c r="Y836">
        <v>5774.78</v>
      </c>
    </row>
    <row r="837" spans="1:25" x14ac:dyDescent="0.25">
      <c r="A837" t="s">
        <v>3388</v>
      </c>
      <c r="B837" t="s">
        <v>3389</v>
      </c>
      <c r="C837" s="1">
        <v>45771</v>
      </c>
      <c r="D837" s="2">
        <v>0.22840277777777779</v>
      </c>
      <c r="E837">
        <v>6</v>
      </c>
      <c r="F837">
        <v>79745.070000000007</v>
      </c>
      <c r="G837">
        <v>9833.52</v>
      </c>
      <c r="H837" t="s">
        <v>66</v>
      </c>
      <c r="I837" s="1">
        <v>45781</v>
      </c>
      <c r="J837" s="2">
        <v>0.72803240740740738</v>
      </c>
      <c r="K837" t="s">
        <v>28</v>
      </c>
      <c r="L837" t="s">
        <v>29</v>
      </c>
      <c r="M837" t="s">
        <v>28</v>
      </c>
      <c r="N837" t="s">
        <v>30</v>
      </c>
      <c r="O837" t="s">
        <v>28</v>
      </c>
      <c r="P837" t="s">
        <v>3390</v>
      </c>
      <c r="Q837" t="s">
        <v>41</v>
      </c>
      <c r="R837" t="s">
        <v>42</v>
      </c>
      <c r="T837" t="s">
        <v>68</v>
      </c>
      <c r="U837" t="s">
        <v>57</v>
      </c>
      <c r="W837" t="s">
        <v>3391</v>
      </c>
      <c r="X837" s="1">
        <v>45781</v>
      </c>
      <c r="Y837">
        <v>12879.09</v>
      </c>
    </row>
    <row r="838" spans="1:25" x14ac:dyDescent="0.25">
      <c r="A838" t="s">
        <v>3392</v>
      </c>
      <c r="B838" t="s">
        <v>3393</v>
      </c>
      <c r="C838" s="1">
        <v>45527</v>
      </c>
      <c r="D838" s="2">
        <v>0.25601851851851853</v>
      </c>
      <c r="E838">
        <v>9</v>
      </c>
      <c r="F838">
        <v>28668.560000000001</v>
      </c>
      <c r="G838">
        <v>2975.83</v>
      </c>
      <c r="H838" t="s">
        <v>27</v>
      </c>
      <c r="I838" s="1">
        <v>45781</v>
      </c>
      <c r="J838" s="2">
        <v>0.7120023148148148</v>
      </c>
      <c r="K838" t="s">
        <v>30</v>
      </c>
      <c r="L838" t="s">
        <v>29</v>
      </c>
      <c r="M838" t="s">
        <v>28</v>
      </c>
      <c r="N838" t="s">
        <v>30</v>
      </c>
      <c r="O838" t="s">
        <v>30</v>
      </c>
      <c r="P838" t="s">
        <v>3394</v>
      </c>
      <c r="Q838" t="s">
        <v>47</v>
      </c>
      <c r="R838" t="s">
        <v>42</v>
      </c>
      <c r="T838" t="s">
        <v>62</v>
      </c>
      <c r="U838" t="s">
        <v>50</v>
      </c>
      <c r="W838" t="s">
        <v>3395</v>
      </c>
      <c r="X838" s="1">
        <v>45781</v>
      </c>
      <c r="Y838">
        <v>454.88</v>
      </c>
    </row>
    <row r="839" spans="1:25" x14ac:dyDescent="0.25">
      <c r="A839" t="s">
        <v>3396</v>
      </c>
      <c r="B839" t="s">
        <v>3397</v>
      </c>
      <c r="C839" s="1">
        <v>45525</v>
      </c>
      <c r="D839" s="2">
        <v>0.2787384259259259</v>
      </c>
      <c r="E839">
        <v>3</v>
      </c>
      <c r="F839">
        <v>92045.95</v>
      </c>
      <c r="G839">
        <v>6584.91</v>
      </c>
      <c r="H839" t="s">
        <v>27</v>
      </c>
      <c r="I839" s="1">
        <v>45781</v>
      </c>
      <c r="J839" s="2">
        <v>0.74159722222222224</v>
      </c>
      <c r="K839" t="s">
        <v>30</v>
      </c>
      <c r="L839" t="s">
        <v>54</v>
      </c>
      <c r="M839" t="s">
        <v>28</v>
      </c>
      <c r="N839" t="s">
        <v>30</v>
      </c>
      <c r="O839" t="s">
        <v>30</v>
      </c>
      <c r="P839" t="s">
        <v>3398</v>
      </c>
      <c r="Q839" t="s">
        <v>41</v>
      </c>
      <c r="R839" t="s">
        <v>42</v>
      </c>
      <c r="T839" t="s">
        <v>62</v>
      </c>
      <c r="U839" t="s">
        <v>57</v>
      </c>
      <c r="W839" t="s">
        <v>3399</v>
      </c>
      <c r="X839" s="1">
        <v>45781</v>
      </c>
      <c r="Y839">
        <v>12990.26</v>
      </c>
    </row>
    <row r="840" spans="1:25" x14ac:dyDescent="0.25">
      <c r="A840" t="s">
        <v>3400</v>
      </c>
      <c r="B840" t="s">
        <v>3401</v>
      </c>
      <c r="C840" s="1">
        <v>45531</v>
      </c>
      <c r="D840" s="2">
        <v>0.24020833333333333</v>
      </c>
      <c r="E840">
        <v>8</v>
      </c>
      <c r="F840">
        <v>79768.13</v>
      </c>
      <c r="G840">
        <v>1008.46</v>
      </c>
      <c r="H840" t="s">
        <v>39</v>
      </c>
      <c r="I840" s="1">
        <v>45781</v>
      </c>
      <c r="J840" s="2">
        <v>0.83049768518518519</v>
      </c>
      <c r="K840" t="s">
        <v>30</v>
      </c>
      <c r="L840" t="s">
        <v>54</v>
      </c>
      <c r="M840" t="s">
        <v>28</v>
      </c>
      <c r="N840" t="s">
        <v>30</v>
      </c>
      <c r="O840" t="s">
        <v>30</v>
      </c>
      <c r="P840" t="s">
        <v>3402</v>
      </c>
      <c r="Q840" t="s">
        <v>41</v>
      </c>
      <c r="R840" t="s">
        <v>57</v>
      </c>
      <c r="T840" t="s">
        <v>68</v>
      </c>
      <c r="U840" t="s">
        <v>50</v>
      </c>
      <c r="W840" t="s">
        <v>3403</v>
      </c>
      <c r="X840" s="1">
        <v>45781</v>
      </c>
      <c r="Y840">
        <v>2132.4299999999998</v>
      </c>
    </row>
    <row r="841" spans="1:25" x14ac:dyDescent="0.25">
      <c r="A841" t="s">
        <v>3404</v>
      </c>
      <c r="B841" t="s">
        <v>3405</v>
      </c>
      <c r="C841" s="1">
        <v>45776</v>
      </c>
      <c r="D841" s="2">
        <v>0.30378472222222225</v>
      </c>
      <c r="E841">
        <v>4</v>
      </c>
      <c r="F841">
        <v>25397.72</v>
      </c>
      <c r="G841">
        <v>1976.89</v>
      </c>
      <c r="H841" t="s">
        <v>66</v>
      </c>
      <c r="I841" s="1">
        <v>45781</v>
      </c>
      <c r="J841" s="2">
        <v>0.75896990740740744</v>
      </c>
      <c r="K841" t="s">
        <v>28</v>
      </c>
      <c r="L841" t="s">
        <v>29</v>
      </c>
      <c r="M841" t="s">
        <v>30</v>
      </c>
      <c r="N841" t="s">
        <v>30</v>
      </c>
      <c r="O841" t="s">
        <v>30</v>
      </c>
      <c r="P841" t="s">
        <v>3406</v>
      </c>
      <c r="Q841" t="s">
        <v>32</v>
      </c>
      <c r="R841" t="s">
        <v>33</v>
      </c>
      <c r="T841" t="s">
        <v>68</v>
      </c>
      <c r="U841" t="s">
        <v>50</v>
      </c>
      <c r="W841" t="s">
        <v>3407</v>
      </c>
      <c r="X841" s="1">
        <v>45781</v>
      </c>
      <c r="Y841">
        <v>9714.48</v>
      </c>
    </row>
    <row r="842" spans="1:25" x14ac:dyDescent="0.25">
      <c r="A842" t="s">
        <v>3408</v>
      </c>
      <c r="B842" t="s">
        <v>3409</v>
      </c>
      <c r="C842" s="1">
        <v>45607</v>
      </c>
      <c r="D842" s="2">
        <v>0.12795138888888888</v>
      </c>
      <c r="E842">
        <v>8</v>
      </c>
      <c r="F842">
        <v>7675</v>
      </c>
      <c r="G842">
        <v>4587.7700000000004</v>
      </c>
      <c r="H842" t="s">
        <v>39</v>
      </c>
      <c r="I842" s="1">
        <v>45781</v>
      </c>
      <c r="J842" s="2">
        <v>0.12004629629629629</v>
      </c>
      <c r="K842" t="s">
        <v>28</v>
      </c>
      <c r="L842" t="s">
        <v>54</v>
      </c>
      <c r="M842" t="s">
        <v>28</v>
      </c>
      <c r="N842" t="s">
        <v>28</v>
      </c>
      <c r="O842" t="s">
        <v>30</v>
      </c>
      <c r="P842" t="s">
        <v>3410</v>
      </c>
      <c r="Q842" t="s">
        <v>56</v>
      </c>
      <c r="R842" t="s">
        <v>33</v>
      </c>
      <c r="T842" t="s">
        <v>90</v>
      </c>
      <c r="U842" t="s">
        <v>35</v>
      </c>
      <c r="W842" t="s">
        <v>3411</v>
      </c>
      <c r="X842" s="1">
        <v>45781</v>
      </c>
      <c r="Y842">
        <v>19903.78</v>
      </c>
    </row>
    <row r="843" spans="1:25" x14ac:dyDescent="0.25">
      <c r="A843" t="s">
        <v>3412</v>
      </c>
      <c r="B843" t="s">
        <v>3413</v>
      </c>
      <c r="C843" s="1">
        <v>45440</v>
      </c>
      <c r="D843" s="2">
        <v>0.46246527777777779</v>
      </c>
      <c r="E843">
        <v>3</v>
      </c>
      <c r="F843">
        <v>48769.83</v>
      </c>
      <c r="G843">
        <v>2207.96</v>
      </c>
      <c r="H843" t="s">
        <v>49</v>
      </c>
      <c r="I843" s="1">
        <v>45781</v>
      </c>
      <c r="J843" s="2">
        <v>0.59079861111111109</v>
      </c>
      <c r="K843" t="s">
        <v>28</v>
      </c>
      <c r="L843" t="s">
        <v>54</v>
      </c>
      <c r="M843" t="s">
        <v>28</v>
      </c>
      <c r="N843" t="s">
        <v>30</v>
      </c>
      <c r="O843" t="s">
        <v>30</v>
      </c>
      <c r="P843" t="s">
        <v>3414</v>
      </c>
      <c r="Q843" t="s">
        <v>56</v>
      </c>
      <c r="R843" t="s">
        <v>42</v>
      </c>
      <c r="T843" t="s">
        <v>90</v>
      </c>
      <c r="U843" t="s">
        <v>57</v>
      </c>
      <c r="W843" t="s">
        <v>3415</v>
      </c>
      <c r="X843" s="1">
        <v>45781</v>
      </c>
      <c r="Y843">
        <v>11065.47</v>
      </c>
    </row>
    <row r="844" spans="1:25" x14ac:dyDescent="0.25">
      <c r="A844" t="s">
        <v>3416</v>
      </c>
      <c r="B844" t="s">
        <v>3417</v>
      </c>
      <c r="C844" s="1">
        <v>45440</v>
      </c>
      <c r="D844" s="2">
        <v>0.55964120370370374</v>
      </c>
      <c r="E844">
        <v>1</v>
      </c>
      <c r="F844">
        <v>83291.16</v>
      </c>
      <c r="G844">
        <v>2324</v>
      </c>
      <c r="H844" t="s">
        <v>49</v>
      </c>
      <c r="I844" s="1">
        <v>45781</v>
      </c>
      <c r="J844" s="2">
        <v>0.5783449074074074</v>
      </c>
      <c r="K844" t="s">
        <v>30</v>
      </c>
      <c r="L844" t="s">
        <v>29</v>
      </c>
      <c r="M844" t="s">
        <v>28</v>
      </c>
      <c r="N844" t="s">
        <v>30</v>
      </c>
      <c r="O844" t="s">
        <v>30</v>
      </c>
      <c r="P844" t="s">
        <v>3418</v>
      </c>
      <c r="Q844" t="s">
        <v>47</v>
      </c>
      <c r="R844" t="s">
        <v>42</v>
      </c>
      <c r="T844" t="s">
        <v>68</v>
      </c>
      <c r="U844" t="s">
        <v>35</v>
      </c>
      <c r="W844" t="s">
        <v>3419</v>
      </c>
      <c r="X844" s="1">
        <v>45781</v>
      </c>
      <c r="Y844">
        <v>19399.759999999998</v>
      </c>
    </row>
    <row r="845" spans="1:25" x14ac:dyDescent="0.25">
      <c r="A845" t="s">
        <v>3420</v>
      </c>
      <c r="B845" t="s">
        <v>3421</v>
      </c>
      <c r="C845" s="1">
        <v>45476</v>
      </c>
      <c r="D845" s="2">
        <v>0.88140046296296293</v>
      </c>
      <c r="E845">
        <v>4</v>
      </c>
      <c r="F845">
        <v>27051.39</v>
      </c>
      <c r="G845">
        <v>6694.61</v>
      </c>
      <c r="H845" t="s">
        <v>39</v>
      </c>
      <c r="I845" s="1">
        <v>45781</v>
      </c>
      <c r="J845" s="2">
        <v>0.36173611111111109</v>
      </c>
      <c r="K845" t="s">
        <v>28</v>
      </c>
      <c r="L845" t="s">
        <v>29</v>
      </c>
      <c r="M845" t="s">
        <v>30</v>
      </c>
      <c r="N845" t="s">
        <v>28</v>
      </c>
      <c r="O845" t="s">
        <v>28</v>
      </c>
      <c r="P845" t="s">
        <v>3422</v>
      </c>
      <c r="Q845" t="s">
        <v>41</v>
      </c>
      <c r="R845" t="s">
        <v>48</v>
      </c>
      <c r="T845" t="s">
        <v>90</v>
      </c>
      <c r="U845" t="s">
        <v>57</v>
      </c>
      <c r="W845" t="s">
        <v>3423</v>
      </c>
      <c r="X845" s="1">
        <v>45781</v>
      </c>
      <c r="Y845">
        <v>12649.71</v>
      </c>
    </row>
    <row r="846" spans="1:25" x14ac:dyDescent="0.25">
      <c r="A846" t="s">
        <v>3424</v>
      </c>
      <c r="B846" t="s">
        <v>3425</v>
      </c>
      <c r="C846" s="1">
        <v>45523</v>
      </c>
      <c r="D846" s="2">
        <v>0.91520833333333329</v>
      </c>
      <c r="E846">
        <v>7</v>
      </c>
      <c r="F846">
        <v>10800.83</v>
      </c>
      <c r="G846">
        <v>7088.65</v>
      </c>
      <c r="H846" t="s">
        <v>39</v>
      </c>
      <c r="I846" s="1">
        <v>45781</v>
      </c>
      <c r="J846" s="2">
        <v>0.79245370370370372</v>
      </c>
      <c r="K846" t="s">
        <v>28</v>
      </c>
      <c r="L846" t="s">
        <v>54</v>
      </c>
      <c r="M846" t="s">
        <v>28</v>
      </c>
      <c r="N846" t="s">
        <v>30</v>
      </c>
      <c r="O846" t="s">
        <v>28</v>
      </c>
      <c r="P846" t="s">
        <v>3426</v>
      </c>
      <c r="Q846" t="s">
        <v>47</v>
      </c>
      <c r="R846" t="s">
        <v>33</v>
      </c>
      <c r="T846" t="s">
        <v>90</v>
      </c>
      <c r="U846" t="s">
        <v>35</v>
      </c>
      <c r="W846" t="s">
        <v>3427</v>
      </c>
      <c r="X846" s="1">
        <v>45781</v>
      </c>
      <c r="Y846">
        <v>13072.87</v>
      </c>
    </row>
    <row r="847" spans="1:25" x14ac:dyDescent="0.25">
      <c r="A847" t="s">
        <v>3428</v>
      </c>
      <c r="B847" t="s">
        <v>3429</v>
      </c>
      <c r="C847" s="1">
        <v>45439</v>
      </c>
      <c r="D847" s="2">
        <v>0.46562500000000001</v>
      </c>
      <c r="E847">
        <v>6</v>
      </c>
      <c r="F847">
        <v>27592.05</v>
      </c>
      <c r="G847">
        <v>7014.42</v>
      </c>
      <c r="H847" t="s">
        <v>39</v>
      </c>
      <c r="I847" s="1">
        <v>45781</v>
      </c>
      <c r="J847" s="2">
        <v>0.16398148148148148</v>
      </c>
      <c r="K847" t="s">
        <v>30</v>
      </c>
      <c r="L847" t="s">
        <v>29</v>
      </c>
      <c r="M847" t="s">
        <v>28</v>
      </c>
      <c r="N847" t="s">
        <v>30</v>
      </c>
      <c r="O847" t="s">
        <v>30</v>
      </c>
      <c r="P847" t="s">
        <v>3430</v>
      </c>
      <c r="Q847" t="s">
        <v>47</v>
      </c>
      <c r="R847" t="s">
        <v>48</v>
      </c>
      <c r="T847" t="s">
        <v>34</v>
      </c>
      <c r="U847" t="s">
        <v>50</v>
      </c>
      <c r="W847" t="s">
        <v>3431</v>
      </c>
      <c r="X847" s="1">
        <v>45781</v>
      </c>
      <c r="Y847">
        <v>4874.87</v>
      </c>
    </row>
    <row r="848" spans="1:25" x14ac:dyDescent="0.25">
      <c r="A848" t="s">
        <v>3432</v>
      </c>
      <c r="B848" t="s">
        <v>3433</v>
      </c>
      <c r="C848" s="1">
        <v>45449</v>
      </c>
      <c r="D848" s="2">
        <v>0.61645833333333333</v>
      </c>
      <c r="E848">
        <v>4</v>
      </c>
      <c r="F848">
        <v>37162.18</v>
      </c>
      <c r="G848">
        <v>5537.26</v>
      </c>
      <c r="H848" t="s">
        <v>49</v>
      </c>
      <c r="I848" s="1">
        <v>45781</v>
      </c>
      <c r="J848" s="2">
        <v>0.82909722222222226</v>
      </c>
      <c r="K848" t="s">
        <v>30</v>
      </c>
      <c r="L848" t="s">
        <v>29</v>
      </c>
      <c r="M848" t="s">
        <v>28</v>
      </c>
      <c r="N848" t="s">
        <v>28</v>
      </c>
      <c r="O848" t="s">
        <v>30</v>
      </c>
      <c r="P848" t="s">
        <v>3434</v>
      </c>
      <c r="Q848" t="s">
        <v>32</v>
      </c>
      <c r="R848" t="s">
        <v>42</v>
      </c>
      <c r="T848" t="s">
        <v>62</v>
      </c>
      <c r="U848" t="s">
        <v>57</v>
      </c>
      <c r="W848" t="s">
        <v>3435</v>
      </c>
      <c r="X848" s="1">
        <v>45781</v>
      </c>
      <c r="Y848">
        <v>1709.09</v>
      </c>
    </row>
    <row r="849" spans="1:25" x14ac:dyDescent="0.25">
      <c r="A849" t="s">
        <v>3436</v>
      </c>
      <c r="B849" t="s">
        <v>3437</v>
      </c>
      <c r="C849" s="1">
        <v>45765</v>
      </c>
      <c r="D849" s="2">
        <v>2.449074074074074E-2</v>
      </c>
      <c r="E849">
        <v>10</v>
      </c>
      <c r="F849">
        <v>97684.800000000003</v>
      </c>
      <c r="G849">
        <v>6130.5</v>
      </c>
      <c r="H849" t="s">
        <v>39</v>
      </c>
      <c r="I849" s="1">
        <v>45781</v>
      </c>
      <c r="J849" s="2">
        <v>0.99571759259259263</v>
      </c>
      <c r="K849" t="s">
        <v>30</v>
      </c>
      <c r="L849" t="s">
        <v>29</v>
      </c>
      <c r="M849" t="s">
        <v>30</v>
      </c>
      <c r="N849" t="s">
        <v>30</v>
      </c>
      <c r="O849" t="s">
        <v>28</v>
      </c>
      <c r="P849" t="s">
        <v>3438</v>
      </c>
      <c r="Q849" t="s">
        <v>56</v>
      </c>
      <c r="R849" t="s">
        <v>33</v>
      </c>
      <c r="T849" t="s">
        <v>62</v>
      </c>
      <c r="U849" t="s">
        <v>35</v>
      </c>
      <c r="W849" t="s">
        <v>3439</v>
      </c>
      <c r="X849" s="1">
        <v>45781</v>
      </c>
      <c r="Y849">
        <v>4010.81</v>
      </c>
    </row>
    <row r="850" spans="1:25" x14ac:dyDescent="0.25">
      <c r="A850" t="s">
        <v>3440</v>
      </c>
      <c r="B850" t="s">
        <v>3441</v>
      </c>
      <c r="C850" s="1">
        <v>45476</v>
      </c>
      <c r="D850" s="2">
        <v>0.54041666666666666</v>
      </c>
      <c r="E850">
        <v>3</v>
      </c>
      <c r="F850">
        <v>76856.83</v>
      </c>
      <c r="G850">
        <v>4756.8100000000004</v>
      </c>
      <c r="H850" t="s">
        <v>27</v>
      </c>
      <c r="I850" s="1">
        <v>45781</v>
      </c>
      <c r="J850" s="2">
        <v>0.42949074074074073</v>
      </c>
      <c r="K850" t="s">
        <v>28</v>
      </c>
      <c r="L850" t="s">
        <v>54</v>
      </c>
      <c r="M850" t="s">
        <v>28</v>
      </c>
      <c r="N850" t="s">
        <v>30</v>
      </c>
      <c r="O850" t="s">
        <v>30</v>
      </c>
      <c r="P850" t="s">
        <v>3442</v>
      </c>
      <c r="Q850" t="s">
        <v>32</v>
      </c>
      <c r="R850" t="s">
        <v>33</v>
      </c>
      <c r="T850" t="s">
        <v>90</v>
      </c>
      <c r="U850" t="s">
        <v>50</v>
      </c>
      <c r="W850" t="s">
        <v>3443</v>
      </c>
      <c r="X850" s="1">
        <v>45781</v>
      </c>
      <c r="Y850">
        <v>18100.64</v>
      </c>
    </row>
    <row r="851" spans="1:25" x14ac:dyDescent="0.25">
      <c r="A851" t="s">
        <v>3444</v>
      </c>
      <c r="B851" t="s">
        <v>3445</v>
      </c>
      <c r="C851" s="1">
        <v>45591</v>
      </c>
      <c r="D851" s="2">
        <v>0.9261921296296296</v>
      </c>
      <c r="E851">
        <v>5</v>
      </c>
      <c r="F851">
        <v>33504.97</v>
      </c>
      <c r="G851">
        <v>6824.7</v>
      </c>
      <c r="H851" t="s">
        <v>49</v>
      </c>
      <c r="I851" s="1">
        <v>45781</v>
      </c>
      <c r="J851" s="2">
        <v>0.78920138888888891</v>
      </c>
      <c r="K851" t="s">
        <v>30</v>
      </c>
      <c r="L851" t="s">
        <v>54</v>
      </c>
      <c r="M851" t="s">
        <v>28</v>
      </c>
      <c r="N851" t="s">
        <v>30</v>
      </c>
      <c r="O851" t="s">
        <v>28</v>
      </c>
      <c r="P851" t="s">
        <v>3446</v>
      </c>
      <c r="Q851" t="s">
        <v>32</v>
      </c>
      <c r="R851" t="s">
        <v>42</v>
      </c>
      <c r="T851" t="s">
        <v>90</v>
      </c>
      <c r="U851" t="s">
        <v>57</v>
      </c>
      <c r="W851" t="s">
        <v>3447</v>
      </c>
      <c r="X851" s="1">
        <v>45781</v>
      </c>
      <c r="Y851">
        <v>8010.8</v>
      </c>
    </row>
    <row r="852" spans="1:25" x14ac:dyDescent="0.25">
      <c r="A852" t="s">
        <v>3448</v>
      </c>
      <c r="B852" t="s">
        <v>3449</v>
      </c>
      <c r="C852" s="1">
        <v>45591</v>
      </c>
      <c r="D852" s="2">
        <v>0.46273148148148147</v>
      </c>
      <c r="E852">
        <v>9</v>
      </c>
      <c r="F852">
        <v>74920.759999999995</v>
      </c>
      <c r="G852">
        <v>1529.77</v>
      </c>
      <c r="H852" t="s">
        <v>66</v>
      </c>
      <c r="I852" s="1">
        <v>45781</v>
      </c>
      <c r="J852" s="2">
        <v>2.6481481481481481E-2</v>
      </c>
      <c r="K852" t="s">
        <v>30</v>
      </c>
      <c r="L852" t="s">
        <v>29</v>
      </c>
      <c r="M852" t="s">
        <v>30</v>
      </c>
      <c r="N852" t="s">
        <v>28</v>
      </c>
      <c r="O852" t="s">
        <v>28</v>
      </c>
      <c r="P852" t="s">
        <v>3450</v>
      </c>
      <c r="Q852" t="s">
        <v>32</v>
      </c>
      <c r="R852" t="s">
        <v>33</v>
      </c>
      <c r="T852" t="s">
        <v>34</v>
      </c>
      <c r="U852" t="s">
        <v>77</v>
      </c>
      <c r="W852" t="s">
        <v>3451</v>
      </c>
      <c r="X852" s="1">
        <v>45781</v>
      </c>
      <c r="Y852">
        <v>11507.74</v>
      </c>
    </row>
    <row r="853" spans="1:25" x14ac:dyDescent="0.25">
      <c r="A853" t="s">
        <v>3452</v>
      </c>
      <c r="B853" t="s">
        <v>3453</v>
      </c>
      <c r="C853" s="1">
        <v>45478</v>
      </c>
      <c r="D853" s="2">
        <v>0.55756944444444445</v>
      </c>
      <c r="E853">
        <v>6</v>
      </c>
      <c r="F853">
        <v>42619.519999999997</v>
      </c>
      <c r="G853">
        <v>9564.77</v>
      </c>
      <c r="H853" t="s">
        <v>66</v>
      </c>
      <c r="I853" s="1">
        <v>45781</v>
      </c>
      <c r="J853" s="2">
        <v>0.33802083333333333</v>
      </c>
      <c r="K853" t="s">
        <v>28</v>
      </c>
      <c r="L853" t="s">
        <v>54</v>
      </c>
      <c r="M853" t="s">
        <v>30</v>
      </c>
      <c r="N853" t="s">
        <v>28</v>
      </c>
      <c r="O853" t="s">
        <v>28</v>
      </c>
      <c r="P853" t="s">
        <v>3454</v>
      </c>
      <c r="Q853" t="s">
        <v>32</v>
      </c>
      <c r="R853" t="s">
        <v>57</v>
      </c>
      <c r="T853" t="s">
        <v>62</v>
      </c>
      <c r="U853" t="s">
        <v>57</v>
      </c>
      <c r="W853" t="s">
        <v>3455</v>
      </c>
      <c r="X853" s="1">
        <v>45781</v>
      </c>
      <c r="Y853">
        <v>10432.42</v>
      </c>
    </row>
    <row r="854" spans="1:25" x14ac:dyDescent="0.25">
      <c r="A854" t="s">
        <v>3456</v>
      </c>
      <c r="B854" t="s">
        <v>3457</v>
      </c>
      <c r="C854" s="1">
        <v>45609</v>
      </c>
      <c r="D854" s="2">
        <v>4.296296296296296E-2</v>
      </c>
      <c r="E854">
        <v>2</v>
      </c>
      <c r="F854">
        <v>50904.38</v>
      </c>
      <c r="G854">
        <v>7577.07</v>
      </c>
      <c r="H854" t="s">
        <v>49</v>
      </c>
      <c r="I854" s="1">
        <v>45781</v>
      </c>
      <c r="J854" s="2">
        <v>0.50516203703703699</v>
      </c>
      <c r="K854" t="s">
        <v>28</v>
      </c>
      <c r="L854" t="s">
        <v>29</v>
      </c>
      <c r="M854" t="s">
        <v>28</v>
      </c>
      <c r="N854" t="s">
        <v>30</v>
      </c>
      <c r="O854" t="s">
        <v>28</v>
      </c>
      <c r="P854" t="s">
        <v>3458</v>
      </c>
      <c r="Q854" t="s">
        <v>56</v>
      </c>
      <c r="R854" t="s">
        <v>57</v>
      </c>
      <c r="T854" t="s">
        <v>62</v>
      </c>
      <c r="U854" t="s">
        <v>50</v>
      </c>
      <c r="W854" t="s">
        <v>3459</v>
      </c>
      <c r="X854" s="1">
        <v>45781</v>
      </c>
      <c r="Y854">
        <v>17836.96</v>
      </c>
    </row>
    <row r="855" spans="1:25" x14ac:dyDescent="0.25">
      <c r="A855" t="s">
        <v>3460</v>
      </c>
      <c r="B855" t="s">
        <v>3461</v>
      </c>
      <c r="C855" s="1">
        <v>45484</v>
      </c>
      <c r="D855" s="2">
        <v>0.21940972222222221</v>
      </c>
      <c r="E855">
        <v>4</v>
      </c>
      <c r="F855">
        <v>15930.99</v>
      </c>
      <c r="G855">
        <v>3659.51</v>
      </c>
      <c r="H855" t="s">
        <v>66</v>
      </c>
      <c r="I855" s="1">
        <v>45781</v>
      </c>
      <c r="J855" s="2">
        <v>0.47303240740740743</v>
      </c>
      <c r="K855" t="s">
        <v>28</v>
      </c>
      <c r="L855" t="s">
        <v>29</v>
      </c>
      <c r="M855" t="s">
        <v>28</v>
      </c>
      <c r="N855" t="s">
        <v>30</v>
      </c>
      <c r="O855" t="s">
        <v>28</v>
      </c>
      <c r="P855" t="s">
        <v>3462</v>
      </c>
      <c r="Q855" t="s">
        <v>47</v>
      </c>
      <c r="R855" t="s">
        <v>33</v>
      </c>
      <c r="T855" t="s">
        <v>90</v>
      </c>
      <c r="U855" t="s">
        <v>35</v>
      </c>
      <c r="W855" t="s">
        <v>3463</v>
      </c>
      <c r="X855" s="1">
        <v>45781</v>
      </c>
      <c r="Y855">
        <v>5487.22</v>
      </c>
    </row>
    <row r="856" spans="1:25" x14ac:dyDescent="0.25">
      <c r="A856" t="s">
        <v>3464</v>
      </c>
      <c r="B856" t="s">
        <v>3465</v>
      </c>
      <c r="C856" s="1">
        <v>45662</v>
      </c>
      <c r="D856" s="2">
        <v>0.56290509259259258</v>
      </c>
      <c r="E856">
        <v>8</v>
      </c>
      <c r="F856">
        <v>22697.88</v>
      </c>
      <c r="G856">
        <v>4815.41</v>
      </c>
      <c r="H856" t="s">
        <v>66</v>
      </c>
      <c r="I856" s="1">
        <v>45781</v>
      </c>
      <c r="J856" s="2">
        <v>0.50937500000000002</v>
      </c>
      <c r="K856" t="s">
        <v>30</v>
      </c>
      <c r="L856" t="s">
        <v>29</v>
      </c>
      <c r="M856" t="s">
        <v>30</v>
      </c>
      <c r="N856" t="s">
        <v>28</v>
      </c>
      <c r="O856" t="s">
        <v>28</v>
      </c>
      <c r="P856" t="s">
        <v>3466</v>
      </c>
      <c r="Q856" t="s">
        <v>32</v>
      </c>
      <c r="R856" t="s">
        <v>42</v>
      </c>
      <c r="T856" t="s">
        <v>49</v>
      </c>
      <c r="U856" t="s">
        <v>50</v>
      </c>
      <c r="W856" t="s">
        <v>3467</v>
      </c>
      <c r="X856" s="1">
        <v>45781</v>
      </c>
      <c r="Y856">
        <v>8158.89</v>
      </c>
    </row>
    <row r="857" spans="1:25" x14ac:dyDescent="0.25">
      <c r="A857" t="s">
        <v>3468</v>
      </c>
      <c r="B857" t="s">
        <v>3469</v>
      </c>
      <c r="C857" s="1">
        <v>45440</v>
      </c>
      <c r="D857" s="2">
        <v>0.55427083333333338</v>
      </c>
      <c r="E857">
        <v>3</v>
      </c>
      <c r="F857">
        <v>20665.560000000001</v>
      </c>
      <c r="G857">
        <v>8593.41</v>
      </c>
      <c r="H857" t="s">
        <v>66</v>
      </c>
      <c r="I857" s="1">
        <v>45781</v>
      </c>
      <c r="J857" s="2">
        <v>0.17582175925925925</v>
      </c>
      <c r="K857" t="s">
        <v>30</v>
      </c>
      <c r="L857" t="s">
        <v>29</v>
      </c>
      <c r="M857" t="s">
        <v>28</v>
      </c>
      <c r="N857" t="s">
        <v>30</v>
      </c>
      <c r="O857" t="s">
        <v>30</v>
      </c>
      <c r="P857" t="s">
        <v>3470</v>
      </c>
      <c r="Q857" t="s">
        <v>47</v>
      </c>
      <c r="R857" t="s">
        <v>48</v>
      </c>
      <c r="T857" t="s">
        <v>68</v>
      </c>
      <c r="U857" t="s">
        <v>57</v>
      </c>
      <c r="W857" t="s">
        <v>3471</v>
      </c>
      <c r="X857" s="1">
        <v>45781</v>
      </c>
      <c r="Y857">
        <v>8094.66</v>
      </c>
    </row>
    <row r="858" spans="1:25" x14ac:dyDescent="0.25">
      <c r="A858" t="s">
        <v>3472</v>
      </c>
      <c r="B858" t="s">
        <v>3473</v>
      </c>
      <c r="C858" s="1">
        <v>45563</v>
      </c>
      <c r="D858" s="2">
        <v>0.80572916666666672</v>
      </c>
      <c r="E858">
        <v>4</v>
      </c>
      <c r="F858">
        <v>44331.7</v>
      </c>
      <c r="G858">
        <v>4000.2</v>
      </c>
      <c r="H858" t="s">
        <v>27</v>
      </c>
      <c r="I858" s="1">
        <v>45781</v>
      </c>
      <c r="J858" s="2">
        <v>0.34423611111111113</v>
      </c>
      <c r="K858" t="s">
        <v>28</v>
      </c>
      <c r="L858" t="s">
        <v>54</v>
      </c>
      <c r="M858" t="s">
        <v>30</v>
      </c>
      <c r="N858" t="s">
        <v>30</v>
      </c>
      <c r="O858" t="s">
        <v>28</v>
      </c>
      <c r="P858" t="s">
        <v>3474</v>
      </c>
      <c r="Q858" t="s">
        <v>32</v>
      </c>
      <c r="R858" t="s">
        <v>42</v>
      </c>
      <c r="T858" t="s">
        <v>62</v>
      </c>
      <c r="U858" t="s">
        <v>57</v>
      </c>
      <c r="W858" t="s">
        <v>3475</v>
      </c>
      <c r="X858" s="1">
        <v>45781</v>
      </c>
      <c r="Y858">
        <v>14863.27</v>
      </c>
    </row>
    <row r="859" spans="1:25" x14ac:dyDescent="0.25">
      <c r="A859" t="s">
        <v>3476</v>
      </c>
      <c r="B859" t="s">
        <v>3477</v>
      </c>
      <c r="C859" s="1">
        <v>45452</v>
      </c>
      <c r="D859" s="2">
        <v>0.94987268518518519</v>
      </c>
      <c r="E859">
        <v>8</v>
      </c>
      <c r="F859">
        <v>20999.74</v>
      </c>
      <c r="G859">
        <v>8112.89</v>
      </c>
      <c r="H859" t="s">
        <v>49</v>
      </c>
      <c r="I859" s="1">
        <v>45781</v>
      </c>
      <c r="J859" s="2">
        <v>0.50752314814814814</v>
      </c>
      <c r="K859" t="s">
        <v>30</v>
      </c>
      <c r="L859" t="s">
        <v>54</v>
      </c>
      <c r="M859" t="s">
        <v>30</v>
      </c>
      <c r="N859" t="s">
        <v>28</v>
      </c>
      <c r="O859" t="s">
        <v>30</v>
      </c>
      <c r="P859" t="s">
        <v>3478</v>
      </c>
      <c r="Q859" t="s">
        <v>56</v>
      </c>
      <c r="R859" t="s">
        <v>33</v>
      </c>
      <c r="T859" t="s">
        <v>68</v>
      </c>
      <c r="U859" t="s">
        <v>77</v>
      </c>
      <c r="W859" t="s">
        <v>3479</v>
      </c>
      <c r="X859" s="1">
        <v>45781</v>
      </c>
      <c r="Y859">
        <v>12615.12</v>
      </c>
    </row>
    <row r="860" spans="1:25" x14ac:dyDescent="0.25">
      <c r="A860" t="s">
        <v>3480</v>
      </c>
      <c r="B860" t="s">
        <v>3481</v>
      </c>
      <c r="C860" s="1">
        <v>45483</v>
      </c>
      <c r="D860" s="2">
        <v>0.3883449074074074</v>
      </c>
      <c r="E860">
        <v>3</v>
      </c>
      <c r="F860">
        <v>63827.87</v>
      </c>
      <c r="G860">
        <v>5362.51</v>
      </c>
      <c r="H860" t="s">
        <v>49</v>
      </c>
      <c r="I860" s="1">
        <v>45781</v>
      </c>
      <c r="J860" s="2">
        <v>0.67457175925925927</v>
      </c>
      <c r="K860" t="s">
        <v>30</v>
      </c>
      <c r="L860" t="s">
        <v>29</v>
      </c>
      <c r="M860" t="s">
        <v>28</v>
      </c>
      <c r="N860" t="s">
        <v>28</v>
      </c>
      <c r="O860" t="s">
        <v>30</v>
      </c>
      <c r="P860" t="s">
        <v>3482</v>
      </c>
      <c r="Q860" t="s">
        <v>32</v>
      </c>
      <c r="R860" t="s">
        <v>42</v>
      </c>
      <c r="T860" t="s">
        <v>68</v>
      </c>
      <c r="U860" t="s">
        <v>50</v>
      </c>
      <c r="W860" t="s">
        <v>3483</v>
      </c>
      <c r="X860" s="1">
        <v>45781</v>
      </c>
      <c r="Y860">
        <v>16984.71</v>
      </c>
    </row>
    <row r="861" spans="1:25" x14ac:dyDescent="0.25">
      <c r="A861" t="s">
        <v>3484</v>
      </c>
      <c r="B861" t="s">
        <v>3485</v>
      </c>
      <c r="C861" s="1">
        <v>45477</v>
      </c>
      <c r="D861" s="2">
        <v>0.50934027777777779</v>
      </c>
      <c r="E861">
        <v>3</v>
      </c>
      <c r="F861">
        <v>23297.62</v>
      </c>
      <c r="G861">
        <v>7984.67</v>
      </c>
      <c r="H861" t="s">
        <v>27</v>
      </c>
      <c r="I861" s="1">
        <v>45781</v>
      </c>
      <c r="J861" s="2">
        <v>0.67458333333333331</v>
      </c>
      <c r="K861" t="s">
        <v>28</v>
      </c>
      <c r="L861" t="s">
        <v>29</v>
      </c>
      <c r="M861" t="s">
        <v>30</v>
      </c>
      <c r="N861" t="s">
        <v>28</v>
      </c>
      <c r="O861" t="s">
        <v>30</v>
      </c>
      <c r="P861" t="s">
        <v>3486</v>
      </c>
      <c r="Q861" t="s">
        <v>32</v>
      </c>
      <c r="R861" t="s">
        <v>48</v>
      </c>
      <c r="T861" t="s">
        <v>34</v>
      </c>
      <c r="U861" t="s">
        <v>57</v>
      </c>
      <c r="W861" t="s">
        <v>3487</v>
      </c>
      <c r="X861" s="1">
        <v>45781</v>
      </c>
      <c r="Y861">
        <v>2411.4299999999998</v>
      </c>
    </row>
    <row r="862" spans="1:25" x14ac:dyDescent="0.25">
      <c r="A862" t="s">
        <v>3488</v>
      </c>
      <c r="B862" t="s">
        <v>3489</v>
      </c>
      <c r="C862" s="1">
        <v>45459</v>
      </c>
      <c r="D862" s="2">
        <v>0.71042824074074074</v>
      </c>
      <c r="E862">
        <v>3</v>
      </c>
      <c r="F862">
        <v>82575.89</v>
      </c>
      <c r="G862">
        <v>7899.69</v>
      </c>
      <c r="H862" t="s">
        <v>39</v>
      </c>
      <c r="I862" s="1">
        <v>45781</v>
      </c>
      <c r="J862" s="2">
        <v>0.21452546296296296</v>
      </c>
      <c r="K862" t="s">
        <v>28</v>
      </c>
      <c r="L862" t="s">
        <v>54</v>
      </c>
      <c r="M862" t="s">
        <v>30</v>
      </c>
      <c r="N862" t="s">
        <v>30</v>
      </c>
      <c r="O862" t="s">
        <v>28</v>
      </c>
      <c r="P862" t="s">
        <v>3490</v>
      </c>
      <c r="Q862" t="s">
        <v>56</v>
      </c>
      <c r="R862" t="s">
        <v>33</v>
      </c>
      <c r="T862" t="s">
        <v>90</v>
      </c>
      <c r="U862" t="s">
        <v>77</v>
      </c>
      <c r="W862" t="s">
        <v>3491</v>
      </c>
      <c r="X862" s="1">
        <v>45781</v>
      </c>
      <c r="Y862">
        <v>15471.39</v>
      </c>
    </row>
    <row r="863" spans="1:25" x14ac:dyDescent="0.25">
      <c r="A863" t="s">
        <v>3492</v>
      </c>
      <c r="B863" t="s">
        <v>3493</v>
      </c>
      <c r="C863" s="1">
        <v>45733</v>
      </c>
      <c r="D863" s="2">
        <v>0.3278935185185185</v>
      </c>
      <c r="E863">
        <v>5</v>
      </c>
      <c r="F863">
        <v>63317</v>
      </c>
      <c r="G863">
        <v>5147.72</v>
      </c>
      <c r="H863" t="s">
        <v>66</v>
      </c>
      <c r="I863" s="1">
        <v>45781</v>
      </c>
      <c r="J863" s="2">
        <v>0.70447916666666666</v>
      </c>
      <c r="K863" t="s">
        <v>28</v>
      </c>
      <c r="L863" t="s">
        <v>29</v>
      </c>
      <c r="M863" t="s">
        <v>28</v>
      </c>
      <c r="N863" t="s">
        <v>30</v>
      </c>
      <c r="O863" t="s">
        <v>28</v>
      </c>
      <c r="P863" t="s">
        <v>3494</v>
      </c>
      <c r="Q863" t="s">
        <v>47</v>
      </c>
      <c r="R863" t="s">
        <v>57</v>
      </c>
      <c r="T863" t="s">
        <v>34</v>
      </c>
      <c r="U863" t="s">
        <v>57</v>
      </c>
      <c r="W863" t="s">
        <v>3495</v>
      </c>
      <c r="X863" s="1">
        <v>45781</v>
      </c>
      <c r="Y863">
        <v>8107.03</v>
      </c>
    </row>
    <row r="864" spans="1:25" x14ac:dyDescent="0.25">
      <c r="A864" t="s">
        <v>3496</v>
      </c>
      <c r="B864" t="s">
        <v>3497</v>
      </c>
      <c r="C864" s="1">
        <v>45769</v>
      </c>
      <c r="D864" s="2">
        <v>0.95961805555555557</v>
      </c>
      <c r="E864">
        <v>6</v>
      </c>
      <c r="F864">
        <v>98697.91</v>
      </c>
      <c r="G864">
        <v>9472.4500000000007</v>
      </c>
      <c r="H864" t="s">
        <v>66</v>
      </c>
      <c r="I864" s="1">
        <v>45781</v>
      </c>
      <c r="J864" s="2">
        <v>0.85687500000000005</v>
      </c>
      <c r="K864" t="s">
        <v>30</v>
      </c>
      <c r="L864" t="s">
        <v>54</v>
      </c>
      <c r="M864" t="s">
        <v>30</v>
      </c>
      <c r="N864" t="s">
        <v>30</v>
      </c>
      <c r="O864" t="s">
        <v>28</v>
      </c>
      <c r="P864" t="s">
        <v>3498</v>
      </c>
      <c r="Q864" t="s">
        <v>32</v>
      </c>
      <c r="R864" t="s">
        <v>48</v>
      </c>
      <c r="T864" t="s">
        <v>68</v>
      </c>
      <c r="U864" t="s">
        <v>50</v>
      </c>
      <c r="W864" t="s">
        <v>3499</v>
      </c>
      <c r="X864" s="1">
        <v>45781</v>
      </c>
      <c r="Y864">
        <v>19735.78</v>
      </c>
    </row>
    <row r="865" spans="1:25" x14ac:dyDescent="0.25">
      <c r="A865" t="s">
        <v>3500</v>
      </c>
      <c r="B865" t="s">
        <v>3501</v>
      </c>
      <c r="C865" s="1">
        <v>45474</v>
      </c>
      <c r="D865" s="2">
        <v>0.43236111111111108</v>
      </c>
      <c r="E865">
        <v>5</v>
      </c>
      <c r="F865">
        <v>43600.27</v>
      </c>
      <c r="G865">
        <v>1123.94</v>
      </c>
      <c r="H865" t="s">
        <v>39</v>
      </c>
      <c r="I865" s="1">
        <v>45781</v>
      </c>
      <c r="J865" s="2">
        <v>4.5624999999999999E-2</v>
      </c>
      <c r="K865" t="s">
        <v>30</v>
      </c>
      <c r="L865" t="s">
        <v>54</v>
      </c>
      <c r="M865" t="s">
        <v>30</v>
      </c>
      <c r="N865" t="s">
        <v>28</v>
      </c>
      <c r="O865" t="s">
        <v>28</v>
      </c>
      <c r="P865" t="s">
        <v>3502</v>
      </c>
      <c r="Q865" t="s">
        <v>56</v>
      </c>
      <c r="R865" t="s">
        <v>42</v>
      </c>
      <c r="T865" t="s">
        <v>49</v>
      </c>
      <c r="U865" t="s">
        <v>35</v>
      </c>
      <c r="W865" t="s">
        <v>3503</v>
      </c>
      <c r="X865" s="1">
        <v>45781</v>
      </c>
      <c r="Y865">
        <v>4997.16</v>
      </c>
    </row>
    <row r="866" spans="1:25" x14ac:dyDescent="0.25">
      <c r="A866" t="s">
        <v>3504</v>
      </c>
      <c r="B866" t="s">
        <v>3505</v>
      </c>
      <c r="C866" s="1">
        <v>45554</v>
      </c>
      <c r="D866" s="2">
        <v>0.53487268518518516</v>
      </c>
      <c r="E866">
        <v>1</v>
      </c>
      <c r="F866">
        <v>58679.55</v>
      </c>
      <c r="G866">
        <v>6545.66</v>
      </c>
      <c r="H866" t="s">
        <v>27</v>
      </c>
      <c r="I866" s="1">
        <v>45781</v>
      </c>
      <c r="J866" s="2">
        <v>0.98559027777777775</v>
      </c>
      <c r="K866" t="s">
        <v>30</v>
      </c>
      <c r="L866" t="s">
        <v>29</v>
      </c>
      <c r="M866" t="s">
        <v>28</v>
      </c>
      <c r="N866" t="s">
        <v>30</v>
      </c>
      <c r="O866" t="s">
        <v>28</v>
      </c>
      <c r="P866" t="s">
        <v>3506</v>
      </c>
      <c r="Q866" t="s">
        <v>47</v>
      </c>
      <c r="R866" t="s">
        <v>48</v>
      </c>
      <c r="T866" t="s">
        <v>90</v>
      </c>
      <c r="U866" t="s">
        <v>35</v>
      </c>
      <c r="W866" t="s">
        <v>3507</v>
      </c>
      <c r="X866" s="1">
        <v>45781</v>
      </c>
      <c r="Y866">
        <v>3867.92</v>
      </c>
    </row>
    <row r="867" spans="1:25" x14ac:dyDescent="0.25">
      <c r="A867" t="s">
        <v>3508</v>
      </c>
      <c r="B867" t="s">
        <v>3509</v>
      </c>
      <c r="C867" s="1">
        <v>45775</v>
      </c>
      <c r="D867" s="2">
        <v>0.55934027777777773</v>
      </c>
      <c r="E867">
        <v>3</v>
      </c>
      <c r="F867">
        <v>27313.25</v>
      </c>
      <c r="G867">
        <v>9179.93</v>
      </c>
      <c r="H867" t="s">
        <v>66</v>
      </c>
      <c r="I867" s="1">
        <v>45781</v>
      </c>
      <c r="J867" s="2">
        <v>0.59001157407407412</v>
      </c>
      <c r="K867" t="s">
        <v>28</v>
      </c>
      <c r="L867" t="s">
        <v>29</v>
      </c>
      <c r="M867" t="s">
        <v>28</v>
      </c>
      <c r="N867" t="s">
        <v>30</v>
      </c>
      <c r="O867" t="s">
        <v>30</v>
      </c>
      <c r="P867" t="s">
        <v>3510</v>
      </c>
      <c r="Q867" t="s">
        <v>47</v>
      </c>
      <c r="R867" t="s">
        <v>57</v>
      </c>
      <c r="T867" t="s">
        <v>90</v>
      </c>
      <c r="U867" t="s">
        <v>50</v>
      </c>
      <c r="W867" t="s">
        <v>3511</v>
      </c>
      <c r="X867" s="1">
        <v>45781</v>
      </c>
      <c r="Y867">
        <v>6810.49</v>
      </c>
    </row>
    <row r="868" spans="1:25" x14ac:dyDescent="0.25">
      <c r="A868" t="s">
        <v>3512</v>
      </c>
      <c r="B868" t="s">
        <v>3513</v>
      </c>
      <c r="C868" s="1">
        <v>45499</v>
      </c>
      <c r="D868" s="2">
        <v>0.97755787037037034</v>
      </c>
      <c r="E868">
        <v>2</v>
      </c>
      <c r="F868">
        <v>22774.51</v>
      </c>
      <c r="G868">
        <v>1364.06</v>
      </c>
      <c r="H868" t="s">
        <v>39</v>
      </c>
      <c r="I868" s="1">
        <v>45781</v>
      </c>
      <c r="J868" s="2">
        <v>0.48417824074074073</v>
      </c>
      <c r="K868" t="s">
        <v>28</v>
      </c>
      <c r="L868" t="s">
        <v>29</v>
      </c>
      <c r="M868" t="s">
        <v>28</v>
      </c>
      <c r="N868" t="s">
        <v>28</v>
      </c>
      <c r="O868" t="s">
        <v>28</v>
      </c>
      <c r="P868" t="s">
        <v>3514</v>
      </c>
      <c r="Q868" t="s">
        <v>47</v>
      </c>
      <c r="R868" t="s">
        <v>42</v>
      </c>
      <c r="T868" t="s">
        <v>34</v>
      </c>
      <c r="U868" t="s">
        <v>50</v>
      </c>
      <c r="W868" t="s">
        <v>3515</v>
      </c>
      <c r="X868" s="1">
        <v>45781</v>
      </c>
      <c r="Y868">
        <v>18588.2</v>
      </c>
    </row>
    <row r="869" spans="1:25" x14ac:dyDescent="0.25">
      <c r="A869" t="s">
        <v>3516</v>
      </c>
      <c r="B869" t="s">
        <v>3517</v>
      </c>
      <c r="C869" s="1">
        <v>45534</v>
      </c>
      <c r="D869" s="2">
        <v>0.12025462962962963</v>
      </c>
      <c r="E869">
        <v>6</v>
      </c>
      <c r="F869">
        <v>1347.39</v>
      </c>
      <c r="G869">
        <v>8418.0300000000007</v>
      </c>
      <c r="H869" t="s">
        <v>39</v>
      </c>
      <c r="I869" s="1">
        <v>45781</v>
      </c>
      <c r="J869" s="2">
        <v>0.4506134259259259</v>
      </c>
      <c r="K869" t="s">
        <v>28</v>
      </c>
      <c r="L869" t="s">
        <v>29</v>
      </c>
      <c r="M869" t="s">
        <v>30</v>
      </c>
      <c r="N869" t="s">
        <v>30</v>
      </c>
      <c r="O869" t="s">
        <v>28</v>
      </c>
      <c r="P869" t="s">
        <v>3518</v>
      </c>
      <c r="Q869" t="s">
        <v>56</v>
      </c>
      <c r="R869" t="s">
        <v>48</v>
      </c>
      <c r="T869" t="s">
        <v>49</v>
      </c>
      <c r="U869" t="s">
        <v>77</v>
      </c>
      <c r="W869" t="s">
        <v>3519</v>
      </c>
      <c r="X869" s="1">
        <v>45781</v>
      </c>
      <c r="Y869">
        <v>19762.080000000002</v>
      </c>
    </row>
    <row r="870" spans="1:25" x14ac:dyDescent="0.25">
      <c r="A870" t="s">
        <v>3520</v>
      </c>
      <c r="B870" t="s">
        <v>3521</v>
      </c>
      <c r="C870" s="1">
        <v>45451</v>
      </c>
      <c r="D870" s="2">
        <v>0.28865740740740742</v>
      </c>
      <c r="E870">
        <v>9</v>
      </c>
      <c r="F870">
        <v>29738.11</v>
      </c>
      <c r="G870">
        <v>153.72</v>
      </c>
      <c r="H870" t="s">
        <v>66</v>
      </c>
      <c r="I870" s="1">
        <v>45781</v>
      </c>
      <c r="J870" s="2">
        <v>0.15834490740740742</v>
      </c>
      <c r="K870" t="s">
        <v>30</v>
      </c>
      <c r="L870" t="s">
        <v>29</v>
      </c>
      <c r="M870" t="s">
        <v>30</v>
      </c>
      <c r="N870" t="s">
        <v>30</v>
      </c>
      <c r="O870" t="s">
        <v>28</v>
      </c>
      <c r="P870" t="s">
        <v>3522</v>
      </c>
      <c r="Q870" t="s">
        <v>32</v>
      </c>
      <c r="R870" t="s">
        <v>42</v>
      </c>
      <c r="T870" t="s">
        <v>90</v>
      </c>
      <c r="U870" t="s">
        <v>50</v>
      </c>
      <c r="W870" t="s">
        <v>3523</v>
      </c>
      <c r="X870" s="1">
        <v>45781</v>
      </c>
      <c r="Y870">
        <v>9407.68</v>
      </c>
    </row>
    <row r="871" spans="1:25" x14ac:dyDescent="0.25">
      <c r="A871" t="s">
        <v>3524</v>
      </c>
      <c r="B871" t="s">
        <v>3525</v>
      </c>
      <c r="C871" s="1">
        <v>45703</v>
      </c>
      <c r="D871" s="2">
        <v>0.4939351851851852</v>
      </c>
      <c r="E871">
        <v>9</v>
      </c>
      <c r="F871">
        <v>34934.379999999997</v>
      </c>
      <c r="G871">
        <v>9711.92</v>
      </c>
      <c r="H871" t="s">
        <v>27</v>
      </c>
      <c r="I871" s="1">
        <v>45781</v>
      </c>
      <c r="J871" s="2">
        <v>0.76776620370370374</v>
      </c>
      <c r="K871" t="s">
        <v>28</v>
      </c>
      <c r="L871" t="s">
        <v>54</v>
      </c>
      <c r="M871" t="s">
        <v>30</v>
      </c>
      <c r="N871" t="s">
        <v>28</v>
      </c>
      <c r="O871" t="s">
        <v>30</v>
      </c>
      <c r="P871" t="s">
        <v>3526</v>
      </c>
      <c r="Q871" t="s">
        <v>47</v>
      </c>
      <c r="R871" t="s">
        <v>33</v>
      </c>
      <c r="T871" t="s">
        <v>49</v>
      </c>
      <c r="U871" t="s">
        <v>57</v>
      </c>
      <c r="W871" t="s">
        <v>3527</v>
      </c>
      <c r="X871" s="1">
        <v>45781</v>
      </c>
      <c r="Y871">
        <v>18240.419999999998</v>
      </c>
    </row>
    <row r="872" spans="1:25" x14ac:dyDescent="0.25">
      <c r="A872" t="s">
        <v>3528</v>
      </c>
      <c r="B872" t="s">
        <v>3529</v>
      </c>
      <c r="C872" s="1">
        <v>45562</v>
      </c>
      <c r="D872" s="2">
        <v>3.7766203703703705E-2</v>
      </c>
      <c r="E872">
        <v>10</v>
      </c>
      <c r="F872">
        <v>16246.47</v>
      </c>
      <c r="G872">
        <v>7517.62</v>
      </c>
      <c r="H872" t="s">
        <v>39</v>
      </c>
      <c r="I872" s="1">
        <v>45781</v>
      </c>
      <c r="J872" s="2">
        <v>0.62954861111111116</v>
      </c>
      <c r="K872" t="s">
        <v>28</v>
      </c>
      <c r="L872" t="s">
        <v>29</v>
      </c>
      <c r="M872" t="s">
        <v>28</v>
      </c>
      <c r="N872" t="s">
        <v>30</v>
      </c>
      <c r="O872" t="s">
        <v>30</v>
      </c>
      <c r="P872" t="s">
        <v>3530</v>
      </c>
      <c r="Q872" t="s">
        <v>41</v>
      </c>
      <c r="R872" t="s">
        <v>33</v>
      </c>
      <c r="T872" t="s">
        <v>49</v>
      </c>
      <c r="U872" t="s">
        <v>77</v>
      </c>
      <c r="W872" t="s">
        <v>3531</v>
      </c>
      <c r="X872" s="1">
        <v>45781</v>
      </c>
      <c r="Y872">
        <v>4269.5200000000004</v>
      </c>
    </row>
    <row r="873" spans="1:25" x14ac:dyDescent="0.25">
      <c r="A873" t="s">
        <v>3532</v>
      </c>
      <c r="B873" t="s">
        <v>3533</v>
      </c>
      <c r="C873" s="1">
        <v>45645</v>
      </c>
      <c r="D873" s="2">
        <v>0.99822916666666661</v>
      </c>
      <c r="E873">
        <v>10</v>
      </c>
      <c r="F873">
        <v>95012.82</v>
      </c>
      <c r="G873">
        <v>5802.72</v>
      </c>
      <c r="H873" t="s">
        <v>49</v>
      </c>
      <c r="I873" s="1">
        <v>45781</v>
      </c>
      <c r="J873" s="2">
        <v>0.76543981481481482</v>
      </c>
      <c r="K873" t="s">
        <v>28</v>
      </c>
      <c r="L873" t="s">
        <v>29</v>
      </c>
      <c r="M873" t="s">
        <v>28</v>
      </c>
      <c r="N873" t="s">
        <v>30</v>
      </c>
      <c r="O873" t="s">
        <v>30</v>
      </c>
      <c r="P873" t="s">
        <v>3534</v>
      </c>
      <c r="Q873" t="s">
        <v>47</v>
      </c>
      <c r="R873" t="s">
        <v>57</v>
      </c>
      <c r="T873" t="s">
        <v>90</v>
      </c>
      <c r="U873" t="s">
        <v>57</v>
      </c>
      <c r="W873" t="s">
        <v>3535</v>
      </c>
      <c r="X873" s="1">
        <v>45781</v>
      </c>
      <c r="Y873">
        <v>19204.759999999998</v>
      </c>
    </row>
    <row r="874" spans="1:25" x14ac:dyDescent="0.25">
      <c r="A874" t="s">
        <v>3536</v>
      </c>
      <c r="B874" t="s">
        <v>3537</v>
      </c>
      <c r="C874" s="1">
        <v>45457</v>
      </c>
      <c r="D874" s="2">
        <v>0.25915509259259262</v>
      </c>
      <c r="E874">
        <v>2</v>
      </c>
      <c r="F874">
        <v>89810.68</v>
      </c>
      <c r="G874">
        <v>8541.52</v>
      </c>
      <c r="H874" t="s">
        <v>39</v>
      </c>
      <c r="I874" s="1">
        <v>45781</v>
      </c>
      <c r="J874" s="2">
        <v>0.61496527777777776</v>
      </c>
      <c r="K874" t="s">
        <v>28</v>
      </c>
      <c r="L874" t="s">
        <v>54</v>
      </c>
      <c r="M874" t="s">
        <v>28</v>
      </c>
      <c r="N874" t="s">
        <v>28</v>
      </c>
      <c r="O874" t="s">
        <v>30</v>
      </c>
      <c r="P874" t="s">
        <v>3538</v>
      </c>
      <c r="Q874" t="s">
        <v>41</v>
      </c>
      <c r="R874" t="s">
        <v>33</v>
      </c>
      <c r="T874" t="s">
        <v>68</v>
      </c>
      <c r="U874" t="s">
        <v>57</v>
      </c>
      <c r="W874" t="s">
        <v>3539</v>
      </c>
      <c r="X874" s="1">
        <v>45781</v>
      </c>
      <c r="Y874">
        <v>3322.44</v>
      </c>
    </row>
    <row r="875" spans="1:25" x14ac:dyDescent="0.25">
      <c r="A875" t="s">
        <v>3540</v>
      </c>
      <c r="B875" t="s">
        <v>3541</v>
      </c>
      <c r="C875" s="1">
        <v>45776</v>
      </c>
      <c r="D875" s="2">
        <v>5.7812500000000003E-2</v>
      </c>
      <c r="E875">
        <v>4</v>
      </c>
      <c r="F875">
        <v>41203.870000000003</v>
      </c>
      <c r="G875">
        <v>8260.75</v>
      </c>
      <c r="H875" t="s">
        <v>39</v>
      </c>
      <c r="I875" s="1">
        <v>45781</v>
      </c>
      <c r="J875" s="2">
        <v>0.85520833333333335</v>
      </c>
      <c r="K875" t="s">
        <v>28</v>
      </c>
      <c r="L875" t="s">
        <v>29</v>
      </c>
      <c r="M875" t="s">
        <v>30</v>
      </c>
      <c r="N875" t="s">
        <v>30</v>
      </c>
      <c r="O875" t="s">
        <v>30</v>
      </c>
      <c r="P875" t="s">
        <v>3542</v>
      </c>
      <c r="Q875" t="s">
        <v>41</v>
      </c>
      <c r="R875" t="s">
        <v>33</v>
      </c>
      <c r="T875" t="s">
        <v>62</v>
      </c>
      <c r="U875" t="s">
        <v>35</v>
      </c>
      <c r="W875" t="s">
        <v>3543</v>
      </c>
      <c r="X875" s="1">
        <v>45781</v>
      </c>
      <c r="Y875">
        <v>13785.95</v>
      </c>
    </row>
    <row r="876" spans="1:25" x14ac:dyDescent="0.25">
      <c r="A876" t="s">
        <v>3544</v>
      </c>
      <c r="B876" t="s">
        <v>3545</v>
      </c>
      <c r="C876" s="1">
        <v>45771</v>
      </c>
      <c r="D876" s="2">
        <v>7.570601851851852E-2</v>
      </c>
      <c r="E876">
        <v>6</v>
      </c>
      <c r="F876">
        <v>74647.12</v>
      </c>
      <c r="G876">
        <v>3473.67</v>
      </c>
      <c r="H876" t="s">
        <v>27</v>
      </c>
      <c r="I876" s="1">
        <v>45781</v>
      </c>
      <c r="J876" s="2">
        <v>0.66390046296296301</v>
      </c>
      <c r="K876" t="s">
        <v>30</v>
      </c>
      <c r="L876" t="s">
        <v>54</v>
      </c>
      <c r="M876" t="s">
        <v>28</v>
      </c>
      <c r="N876" t="s">
        <v>30</v>
      </c>
      <c r="O876" t="s">
        <v>28</v>
      </c>
      <c r="P876" t="s">
        <v>3546</v>
      </c>
      <c r="Q876" t="s">
        <v>32</v>
      </c>
      <c r="R876" t="s">
        <v>57</v>
      </c>
      <c r="T876" t="s">
        <v>34</v>
      </c>
      <c r="U876" t="s">
        <v>57</v>
      </c>
      <c r="W876" t="s">
        <v>3547</v>
      </c>
      <c r="X876" s="1">
        <v>45781</v>
      </c>
      <c r="Y876">
        <v>7942.07</v>
      </c>
    </row>
    <row r="877" spans="1:25" x14ac:dyDescent="0.25">
      <c r="A877" t="s">
        <v>3548</v>
      </c>
      <c r="B877" t="s">
        <v>3549</v>
      </c>
      <c r="C877" s="1">
        <v>45738</v>
      </c>
      <c r="D877" s="2">
        <v>0.58015046296296291</v>
      </c>
      <c r="E877">
        <v>5</v>
      </c>
      <c r="F877">
        <v>83944.14</v>
      </c>
      <c r="G877">
        <v>1879.97</v>
      </c>
      <c r="H877" t="s">
        <v>66</v>
      </c>
      <c r="I877" s="1">
        <v>45781</v>
      </c>
      <c r="J877" s="2">
        <v>0.40480324074074076</v>
      </c>
      <c r="K877" t="s">
        <v>28</v>
      </c>
      <c r="L877" t="s">
        <v>29</v>
      </c>
      <c r="M877" t="s">
        <v>30</v>
      </c>
      <c r="N877" t="s">
        <v>30</v>
      </c>
      <c r="O877" t="s">
        <v>28</v>
      </c>
      <c r="P877" t="s">
        <v>3550</v>
      </c>
      <c r="Q877" t="s">
        <v>56</v>
      </c>
      <c r="R877" t="s">
        <v>48</v>
      </c>
      <c r="T877" t="s">
        <v>68</v>
      </c>
      <c r="U877" t="s">
        <v>57</v>
      </c>
      <c r="W877" t="s">
        <v>3551</v>
      </c>
      <c r="X877" s="1">
        <v>45781</v>
      </c>
      <c r="Y877">
        <v>14386.48</v>
      </c>
    </row>
    <row r="878" spans="1:25" x14ac:dyDescent="0.25">
      <c r="A878" t="s">
        <v>3552</v>
      </c>
      <c r="B878" t="s">
        <v>3553</v>
      </c>
      <c r="C878" s="1">
        <v>45634</v>
      </c>
      <c r="D878" s="2">
        <v>0.86224537037037041</v>
      </c>
      <c r="E878">
        <v>2</v>
      </c>
      <c r="F878">
        <v>93952.7</v>
      </c>
      <c r="G878">
        <v>9188</v>
      </c>
      <c r="H878" t="s">
        <v>39</v>
      </c>
      <c r="I878" s="1">
        <v>45781</v>
      </c>
      <c r="J878" s="2">
        <v>4.2430555555555555E-2</v>
      </c>
      <c r="K878" t="s">
        <v>28</v>
      </c>
      <c r="L878" t="s">
        <v>29</v>
      </c>
      <c r="M878" t="s">
        <v>30</v>
      </c>
      <c r="N878" t="s">
        <v>28</v>
      </c>
      <c r="O878" t="s">
        <v>28</v>
      </c>
      <c r="P878" t="s">
        <v>3554</v>
      </c>
      <c r="Q878" t="s">
        <v>56</v>
      </c>
      <c r="R878" t="s">
        <v>48</v>
      </c>
      <c r="T878" t="s">
        <v>49</v>
      </c>
      <c r="U878" t="s">
        <v>77</v>
      </c>
      <c r="W878" t="s">
        <v>3555</v>
      </c>
      <c r="X878" s="1">
        <v>45781</v>
      </c>
      <c r="Y878">
        <v>8200.94</v>
      </c>
    </row>
    <row r="879" spans="1:25" x14ac:dyDescent="0.25">
      <c r="A879" t="s">
        <v>3556</v>
      </c>
      <c r="B879" t="s">
        <v>3557</v>
      </c>
      <c r="C879" s="1">
        <v>45763</v>
      </c>
      <c r="D879" s="2">
        <v>0.36231481481481481</v>
      </c>
      <c r="E879">
        <v>2</v>
      </c>
      <c r="F879">
        <v>56496.17</v>
      </c>
      <c r="G879">
        <v>8775.69</v>
      </c>
      <c r="H879" t="s">
        <v>66</v>
      </c>
      <c r="I879" s="1">
        <v>45781</v>
      </c>
      <c r="J879" s="2">
        <v>0.75952546296296297</v>
      </c>
      <c r="K879" t="s">
        <v>30</v>
      </c>
      <c r="L879" t="s">
        <v>29</v>
      </c>
      <c r="M879" t="s">
        <v>30</v>
      </c>
      <c r="N879" t="s">
        <v>30</v>
      </c>
      <c r="O879" t="s">
        <v>30</v>
      </c>
      <c r="P879" t="s">
        <v>3558</v>
      </c>
      <c r="Q879" t="s">
        <v>47</v>
      </c>
      <c r="R879" t="s">
        <v>57</v>
      </c>
      <c r="T879" t="s">
        <v>34</v>
      </c>
      <c r="U879" t="s">
        <v>50</v>
      </c>
      <c r="W879" t="s">
        <v>3559</v>
      </c>
      <c r="X879" s="1">
        <v>45781</v>
      </c>
      <c r="Y879">
        <v>19787.13</v>
      </c>
    </row>
    <row r="880" spans="1:25" x14ac:dyDescent="0.25">
      <c r="A880" t="s">
        <v>3560</v>
      </c>
      <c r="B880" t="s">
        <v>3561</v>
      </c>
      <c r="C880" s="1">
        <v>45654</v>
      </c>
      <c r="D880" s="2">
        <v>0.42861111111111111</v>
      </c>
      <c r="E880">
        <v>9</v>
      </c>
      <c r="F880">
        <v>48558.81</v>
      </c>
      <c r="G880">
        <v>992.93</v>
      </c>
      <c r="H880" t="s">
        <v>49</v>
      </c>
      <c r="I880" s="1">
        <v>45781</v>
      </c>
      <c r="J880" s="2">
        <v>0.10061342592592593</v>
      </c>
      <c r="K880" t="s">
        <v>28</v>
      </c>
      <c r="L880" t="s">
        <v>54</v>
      </c>
      <c r="M880" t="s">
        <v>30</v>
      </c>
      <c r="N880" t="s">
        <v>30</v>
      </c>
      <c r="O880" t="s">
        <v>30</v>
      </c>
      <c r="P880" t="s">
        <v>3562</v>
      </c>
      <c r="Q880" t="s">
        <v>32</v>
      </c>
      <c r="R880" t="s">
        <v>42</v>
      </c>
      <c r="T880" t="s">
        <v>90</v>
      </c>
      <c r="U880" t="s">
        <v>50</v>
      </c>
      <c r="W880" t="s">
        <v>3563</v>
      </c>
      <c r="X880" s="1">
        <v>45781</v>
      </c>
      <c r="Y880">
        <v>141.4</v>
      </c>
    </row>
    <row r="881" spans="1:25" x14ac:dyDescent="0.25">
      <c r="A881" t="s">
        <v>3564</v>
      </c>
      <c r="B881" t="s">
        <v>3565</v>
      </c>
      <c r="C881" s="1">
        <v>45730</v>
      </c>
      <c r="D881" s="2">
        <v>0.44915509259259262</v>
      </c>
      <c r="E881">
        <v>7</v>
      </c>
      <c r="F881">
        <v>23794.959999999999</v>
      </c>
      <c r="G881">
        <v>6246.4</v>
      </c>
      <c r="H881" t="s">
        <v>66</v>
      </c>
      <c r="I881" s="1">
        <v>45781</v>
      </c>
      <c r="J881" s="2">
        <v>0.5406481481481481</v>
      </c>
      <c r="K881" t="s">
        <v>30</v>
      </c>
      <c r="L881" t="s">
        <v>29</v>
      </c>
      <c r="M881" t="s">
        <v>28</v>
      </c>
      <c r="N881" t="s">
        <v>28</v>
      </c>
      <c r="O881" t="s">
        <v>30</v>
      </c>
      <c r="P881" t="s">
        <v>3566</v>
      </c>
      <c r="Q881" t="s">
        <v>47</v>
      </c>
      <c r="R881" t="s">
        <v>57</v>
      </c>
      <c r="T881" t="s">
        <v>68</v>
      </c>
      <c r="U881" t="s">
        <v>57</v>
      </c>
      <c r="W881" t="s">
        <v>3567</v>
      </c>
      <c r="X881" s="1">
        <v>45781</v>
      </c>
      <c r="Y881">
        <v>19818.490000000002</v>
      </c>
    </row>
    <row r="882" spans="1:25" x14ac:dyDescent="0.25">
      <c r="A882" t="s">
        <v>3568</v>
      </c>
      <c r="B882" t="s">
        <v>3569</v>
      </c>
      <c r="C882" s="1">
        <v>45728</v>
      </c>
      <c r="D882" s="2">
        <v>0.97896990740740741</v>
      </c>
      <c r="E882">
        <v>3</v>
      </c>
      <c r="F882">
        <v>20525.02</v>
      </c>
      <c r="G882">
        <v>5432.88</v>
      </c>
      <c r="H882" t="s">
        <v>66</v>
      </c>
      <c r="I882" s="1">
        <v>45781</v>
      </c>
      <c r="J882" s="2">
        <v>0.52238425925925924</v>
      </c>
      <c r="K882" t="s">
        <v>30</v>
      </c>
      <c r="L882" t="s">
        <v>29</v>
      </c>
      <c r="M882" t="s">
        <v>28</v>
      </c>
      <c r="N882" t="s">
        <v>30</v>
      </c>
      <c r="O882" t="s">
        <v>28</v>
      </c>
      <c r="P882" t="s">
        <v>3570</v>
      </c>
      <c r="Q882" t="s">
        <v>56</v>
      </c>
      <c r="R882" t="s">
        <v>33</v>
      </c>
      <c r="T882" t="s">
        <v>90</v>
      </c>
      <c r="U882" t="s">
        <v>35</v>
      </c>
      <c r="W882" t="s">
        <v>3571</v>
      </c>
      <c r="X882" s="1">
        <v>45781</v>
      </c>
      <c r="Y882">
        <v>2322.87</v>
      </c>
    </row>
    <row r="883" spans="1:25" x14ac:dyDescent="0.25">
      <c r="A883" t="s">
        <v>3572</v>
      </c>
      <c r="B883" t="s">
        <v>3573</v>
      </c>
      <c r="C883" s="1">
        <v>45674</v>
      </c>
      <c r="D883" s="2">
        <v>1.2997685185185185E-2</v>
      </c>
      <c r="E883">
        <v>6</v>
      </c>
      <c r="F883">
        <v>72910.16</v>
      </c>
      <c r="G883">
        <v>7807.22</v>
      </c>
      <c r="H883" t="s">
        <v>49</v>
      </c>
      <c r="I883" s="1">
        <v>45781</v>
      </c>
      <c r="J883" s="2">
        <v>0.54258101851851848</v>
      </c>
      <c r="K883" t="s">
        <v>30</v>
      </c>
      <c r="L883" t="s">
        <v>29</v>
      </c>
      <c r="M883" t="s">
        <v>28</v>
      </c>
      <c r="N883" t="s">
        <v>28</v>
      </c>
      <c r="O883" t="s">
        <v>30</v>
      </c>
      <c r="P883" t="s">
        <v>3574</v>
      </c>
      <c r="Q883" t="s">
        <v>41</v>
      </c>
      <c r="R883" t="s">
        <v>33</v>
      </c>
      <c r="T883" t="s">
        <v>90</v>
      </c>
      <c r="U883" t="s">
        <v>50</v>
      </c>
      <c r="W883" t="s">
        <v>3575</v>
      </c>
      <c r="X883" s="1">
        <v>45781</v>
      </c>
      <c r="Y883">
        <v>15621.68</v>
      </c>
    </row>
    <row r="884" spans="1:25" x14ac:dyDescent="0.25">
      <c r="A884" t="s">
        <v>3576</v>
      </c>
      <c r="B884" t="s">
        <v>3577</v>
      </c>
      <c r="C884" s="1">
        <v>45451</v>
      </c>
      <c r="D884" s="2">
        <v>0.42909722222222224</v>
      </c>
      <c r="E884">
        <v>2</v>
      </c>
      <c r="F884">
        <v>97916.51</v>
      </c>
      <c r="G884">
        <v>6110.97</v>
      </c>
      <c r="H884" t="s">
        <v>39</v>
      </c>
      <c r="I884" s="1">
        <v>45781</v>
      </c>
      <c r="J884" s="2">
        <v>0.25950231481481484</v>
      </c>
      <c r="K884" t="s">
        <v>28</v>
      </c>
      <c r="L884" t="s">
        <v>54</v>
      </c>
      <c r="M884" t="s">
        <v>28</v>
      </c>
      <c r="N884" t="s">
        <v>30</v>
      </c>
      <c r="O884" t="s">
        <v>30</v>
      </c>
      <c r="P884" t="s">
        <v>3578</v>
      </c>
      <c r="Q884" t="s">
        <v>32</v>
      </c>
      <c r="R884" t="s">
        <v>57</v>
      </c>
      <c r="T884" t="s">
        <v>90</v>
      </c>
      <c r="U884" t="s">
        <v>57</v>
      </c>
      <c r="W884" t="s">
        <v>3579</v>
      </c>
      <c r="X884" s="1">
        <v>45781</v>
      </c>
      <c r="Y884">
        <v>12841.62</v>
      </c>
    </row>
    <row r="885" spans="1:25" x14ac:dyDescent="0.25">
      <c r="A885" t="s">
        <v>3580</v>
      </c>
      <c r="B885" t="s">
        <v>3581</v>
      </c>
      <c r="C885" s="1">
        <v>45545</v>
      </c>
      <c r="D885" s="2">
        <v>0.70504629629629634</v>
      </c>
      <c r="E885">
        <v>5</v>
      </c>
      <c r="F885">
        <v>26752.04</v>
      </c>
      <c r="G885">
        <v>4860.83</v>
      </c>
      <c r="H885" t="s">
        <v>27</v>
      </c>
      <c r="I885" s="1">
        <v>45781</v>
      </c>
      <c r="J885" s="2">
        <v>0.46628472222222223</v>
      </c>
      <c r="K885" t="s">
        <v>28</v>
      </c>
      <c r="L885" t="s">
        <v>54</v>
      </c>
      <c r="M885" t="s">
        <v>30</v>
      </c>
      <c r="N885" t="s">
        <v>28</v>
      </c>
      <c r="O885" t="s">
        <v>30</v>
      </c>
      <c r="P885" t="s">
        <v>3582</v>
      </c>
      <c r="Q885" t="s">
        <v>32</v>
      </c>
      <c r="R885" t="s">
        <v>42</v>
      </c>
      <c r="T885" t="s">
        <v>68</v>
      </c>
      <c r="U885" t="s">
        <v>50</v>
      </c>
      <c r="W885" t="s">
        <v>3583</v>
      </c>
      <c r="X885" s="1">
        <v>45781</v>
      </c>
      <c r="Y885">
        <v>13052.92</v>
      </c>
    </row>
    <row r="886" spans="1:25" x14ac:dyDescent="0.25">
      <c r="A886" t="s">
        <v>3584</v>
      </c>
      <c r="B886" t="s">
        <v>3585</v>
      </c>
      <c r="C886" s="1">
        <v>45709</v>
      </c>
      <c r="D886" s="2">
        <v>0.9553935185185185</v>
      </c>
      <c r="E886">
        <v>5</v>
      </c>
      <c r="F886">
        <v>17193.759999999998</v>
      </c>
      <c r="G886">
        <v>8329</v>
      </c>
      <c r="H886" t="s">
        <v>49</v>
      </c>
      <c r="I886" s="1">
        <v>45781</v>
      </c>
      <c r="J886" s="2">
        <v>0.73482638888888885</v>
      </c>
      <c r="K886" t="s">
        <v>28</v>
      </c>
      <c r="L886" t="s">
        <v>54</v>
      </c>
      <c r="M886" t="s">
        <v>28</v>
      </c>
      <c r="N886" t="s">
        <v>30</v>
      </c>
      <c r="O886" t="s">
        <v>30</v>
      </c>
      <c r="P886" t="s">
        <v>3586</v>
      </c>
      <c r="Q886" t="s">
        <v>32</v>
      </c>
      <c r="R886" t="s">
        <v>33</v>
      </c>
      <c r="T886" t="s">
        <v>62</v>
      </c>
      <c r="U886" t="s">
        <v>77</v>
      </c>
      <c r="W886" t="s">
        <v>3587</v>
      </c>
      <c r="X886" s="1">
        <v>45781</v>
      </c>
      <c r="Y886">
        <v>11913.84</v>
      </c>
    </row>
    <row r="887" spans="1:25" x14ac:dyDescent="0.25">
      <c r="A887" t="s">
        <v>3588</v>
      </c>
      <c r="B887" t="s">
        <v>3589</v>
      </c>
      <c r="C887" s="1">
        <v>45517</v>
      </c>
      <c r="D887" s="2">
        <v>0.90924768518518517</v>
      </c>
      <c r="E887">
        <v>5</v>
      </c>
      <c r="F887">
        <v>84998.8</v>
      </c>
      <c r="G887">
        <v>4331.91</v>
      </c>
      <c r="H887" t="s">
        <v>27</v>
      </c>
      <c r="I887" s="1">
        <v>45781</v>
      </c>
      <c r="J887" s="2">
        <v>7.7962962962962956E-2</v>
      </c>
      <c r="K887" t="s">
        <v>30</v>
      </c>
      <c r="L887" t="s">
        <v>54</v>
      </c>
      <c r="M887" t="s">
        <v>30</v>
      </c>
      <c r="N887" t="s">
        <v>30</v>
      </c>
      <c r="O887" t="s">
        <v>30</v>
      </c>
      <c r="P887" t="s">
        <v>3590</v>
      </c>
      <c r="Q887" t="s">
        <v>41</v>
      </c>
      <c r="R887" t="s">
        <v>48</v>
      </c>
      <c r="T887" t="s">
        <v>34</v>
      </c>
      <c r="U887" t="s">
        <v>50</v>
      </c>
      <c r="W887" t="s">
        <v>3591</v>
      </c>
      <c r="X887" s="1">
        <v>45781</v>
      </c>
      <c r="Y887">
        <v>11377.42</v>
      </c>
    </row>
    <row r="888" spans="1:25" x14ac:dyDescent="0.25">
      <c r="A888" t="s">
        <v>3592</v>
      </c>
      <c r="B888" t="s">
        <v>3593</v>
      </c>
      <c r="C888" s="1">
        <v>45754</v>
      </c>
      <c r="D888" s="2">
        <v>0.71671296296296294</v>
      </c>
      <c r="E888">
        <v>6</v>
      </c>
      <c r="F888">
        <v>98743.9</v>
      </c>
      <c r="G888">
        <v>1827.7</v>
      </c>
      <c r="H888" t="s">
        <v>39</v>
      </c>
      <c r="I888" s="1">
        <v>45781</v>
      </c>
      <c r="J888" s="2">
        <v>0.10810185185185185</v>
      </c>
      <c r="K888" t="s">
        <v>30</v>
      </c>
      <c r="L888" t="s">
        <v>54</v>
      </c>
      <c r="M888" t="s">
        <v>28</v>
      </c>
      <c r="N888" t="s">
        <v>28</v>
      </c>
      <c r="O888" t="s">
        <v>30</v>
      </c>
      <c r="P888" t="s">
        <v>3594</v>
      </c>
      <c r="Q888" t="s">
        <v>32</v>
      </c>
      <c r="R888" t="s">
        <v>42</v>
      </c>
      <c r="T888" t="s">
        <v>49</v>
      </c>
      <c r="U888" t="s">
        <v>77</v>
      </c>
      <c r="W888" t="s">
        <v>3595</v>
      </c>
      <c r="X888" s="1">
        <v>45781</v>
      </c>
      <c r="Y888">
        <v>5742.88</v>
      </c>
    </row>
    <row r="889" spans="1:25" x14ac:dyDescent="0.25">
      <c r="A889" t="s">
        <v>3596</v>
      </c>
      <c r="B889" t="s">
        <v>3597</v>
      </c>
      <c r="C889" s="1">
        <v>45669</v>
      </c>
      <c r="D889" s="2">
        <v>0.8768055555555555</v>
      </c>
      <c r="E889">
        <v>1</v>
      </c>
      <c r="F889">
        <v>6479.39</v>
      </c>
      <c r="G889">
        <v>4458.91</v>
      </c>
      <c r="H889" t="s">
        <v>49</v>
      </c>
      <c r="I889" s="1">
        <v>45781</v>
      </c>
      <c r="J889" s="2">
        <v>0.39482638888888888</v>
      </c>
      <c r="K889" t="s">
        <v>30</v>
      </c>
      <c r="L889" t="s">
        <v>29</v>
      </c>
      <c r="M889" t="s">
        <v>30</v>
      </c>
      <c r="N889" t="s">
        <v>28</v>
      </c>
      <c r="O889" t="s">
        <v>28</v>
      </c>
      <c r="P889" t="s">
        <v>3598</v>
      </c>
      <c r="Q889" t="s">
        <v>32</v>
      </c>
      <c r="R889" t="s">
        <v>42</v>
      </c>
      <c r="T889" t="s">
        <v>49</v>
      </c>
      <c r="U889" t="s">
        <v>57</v>
      </c>
      <c r="W889" t="s">
        <v>3599</v>
      </c>
      <c r="X889" s="1">
        <v>45781</v>
      </c>
      <c r="Y889">
        <v>19636.27</v>
      </c>
    </row>
    <row r="890" spans="1:25" x14ac:dyDescent="0.25">
      <c r="A890" t="s">
        <v>3600</v>
      </c>
      <c r="B890" t="s">
        <v>3601</v>
      </c>
      <c r="C890" s="1">
        <v>45629</v>
      </c>
      <c r="D890" s="2">
        <v>0.47641203703703705</v>
      </c>
      <c r="E890">
        <v>2</v>
      </c>
      <c r="F890">
        <v>90493.98</v>
      </c>
      <c r="G890">
        <v>7205.09</v>
      </c>
      <c r="H890" t="s">
        <v>39</v>
      </c>
      <c r="I890" s="1">
        <v>45781</v>
      </c>
      <c r="J890" s="2">
        <v>0.33826388888888886</v>
      </c>
      <c r="K890" t="s">
        <v>28</v>
      </c>
      <c r="L890" t="s">
        <v>54</v>
      </c>
      <c r="M890" t="s">
        <v>30</v>
      </c>
      <c r="N890" t="s">
        <v>30</v>
      </c>
      <c r="O890" t="s">
        <v>30</v>
      </c>
      <c r="P890" t="s">
        <v>3602</v>
      </c>
      <c r="Q890" t="s">
        <v>47</v>
      </c>
      <c r="R890" t="s">
        <v>33</v>
      </c>
      <c r="T890" t="s">
        <v>34</v>
      </c>
      <c r="U890" t="s">
        <v>50</v>
      </c>
      <c r="W890" t="s">
        <v>3603</v>
      </c>
      <c r="X890" s="1">
        <v>45781</v>
      </c>
      <c r="Y890">
        <v>8649.81</v>
      </c>
    </row>
    <row r="891" spans="1:25" x14ac:dyDescent="0.25">
      <c r="A891" t="s">
        <v>3604</v>
      </c>
      <c r="B891" t="s">
        <v>3605</v>
      </c>
      <c r="C891" s="1">
        <v>45475</v>
      </c>
      <c r="D891" s="2">
        <v>0.17686342592592594</v>
      </c>
      <c r="E891">
        <v>8</v>
      </c>
      <c r="F891">
        <v>14274.44</v>
      </c>
      <c r="G891">
        <v>9940.36</v>
      </c>
      <c r="H891" t="s">
        <v>39</v>
      </c>
      <c r="I891" s="1">
        <v>45781</v>
      </c>
      <c r="J891" s="2">
        <v>8.7615740740740744E-2</v>
      </c>
      <c r="K891" t="s">
        <v>30</v>
      </c>
      <c r="L891" t="s">
        <v>29</v>
      </c>
      <c r="M891" t="s">
        <v>30</v>
      </c>
      <c r="N891" t="s">
        <v>28</v>
      </c>
      <c r="O891" t="s">
        <v>28</v>
      </c>
      <c r="P891" t="s">
        <v>3606</v>
      </c>
      <c r="Q891" t="s">
        <v>56</v>
      </c>
      <c r="R891" t="s">
        <v>48</v>
      </c>
      <c r="T891" t="s">
        <v>90</v>
      </c>
      <c r="U891" t="s">
        <v>77</v>
      </c>
      <c r="W891" t="s">
        <v>3607</v>
      </c>
      <c r="X891" s="1">
        <v>45781</v>
      </c>
      <c r="Y891">
        <v>16502.09</v>
      </c>
    </row>
    <row r="892" spans="1:25" x14ac:dyDescent="0.25">
      <c r="A892" t="s">
        <v>3608</v>
      </c>
      <c r="B892" t="s">
        <v>3609</v>
      </c>
      <c r="C892" s="1">
        <v>45533</v>
      </c>
      <c r="D892" s="2">
        <v>0.24339120370370371</v>
      </c>
      <c r="E892">
        <v>8</v>
      </c>
      <c r="F892">
        <v>45590.79</v>
      </c>
      <c r="G892">
        <v>1635.32</v>
      </c>
      <c r="H892" t="s">
        <v>39</v>
      </c>
      <c r="I892" s="1">
        <v>45781</v>
      </c>
      <c r="J892" s="2">
        <v>0.79236111111111107</v>
      </c>
      <c r="K892" t="s">
        <v>28</v>
      </c>
      <c r="L892" t="s">
        <v>54</v>
      </c>
      <c r="M892" t="s">
        <v>30</v>
      </c>
      <c r="N892" t="s">
        <v>28</v>
      </c>
      <c r="O892" t="s">
        <v>28</v>
      </c>
      <c r="P892" t="s">
        <v>3610</v>
      </c>
      <c r="Q892" t="s">
        <v>32</v>
      </c>
      <c r="R892" t="s">
        <v>48</v>
      </c>
      <c r="T892" t="s">
        <v>62</v>
      </c>
      <c r="U892" t="s">
        <v>35</v>
      </c>
      <c r="W892" t="s">
        <v>3611</v>
      </c>
      <c r="X892" s="1">
        <v>45781</v>
      </c>
      <c r="Y892">
        <v>66.88</v>
      </c>
    </row>
    <row r="893" spans="1:25" x14ac:dyDescent="0.25">
      <c r="A893" t="s">
        <v>3612</v>
      </c>
      <c r="B893" t="s">
        <v>3613</v>
      </c>
      <c r="C893" s="1">
        <v>45595</v>
      </c>
      <c r="D893" s="2">
        <v>0.88844907407407403</v>
      </c>
      <c r="E893">
        <v>2</v>
      </c>
      <c r="F893">
        <v>3983.95</v>
      </c>
      <c r="G893">
        <v>2942.48</v>
      </c>
      <c r="H893" t="s">
        <v>66</v>
      </c>
      <c r="I893" s="1">
        <v>45781</v>
      </c>
      <c r="J893" s="2">
        <v>0.39421296296296299</v>
      </c>
      <c r="K893" t="s">
        <v>28</v>
      </c>
      <c r="L893" t="s">
        <v>29</v>
      </c>
      <c r="M893" t="s">
        <v>28</v>
      </c>
      <c r="N893" t="s">
        <v>30</v>
      </c>
      <c r="O893" t="s">
        <v>30</v>
      </c>
      <c r="P893" t="s">
        <v>3614</v>
      </c>
      <c r="Q893" t="s">
        <v>41</v>
      </c>
      <c r="R893" t="s">
        <v>33</v>
      </c>
      <c r="T893" t="s">
        <v>34</v>
      </c>
      <c r="U893" t="s">
        <v>77</v>
      </c>
      <c r="W893" t="s">
        <v>3615</v>
      </c>
      <c r="X893" s="1">
        <v>45781</v>
      </c>
      <c r="Y893">
        <v>4433.8500000000004</v>
      </c>
    </row>
    <row r="894" spans="1:25" x14ac:dyDescent="0.25">
      <c r="A894" t="s">
        <v>3616</v>
      </c>
      <c r="B894" t="s">
        <v>3617</v>
      </c>
      <c r="C894" s="1">
        <v>45699</v>
      </c>
      <c r="D894" s="2">
        <v>0.55464120370370373</v>
      </c>
      <c r="E894">
        <v>4</v>
      </c>
      <c r="F894">
        <v>67014.789999999994</v>
      </c>
      <c r="G894">
        <v>2306.96</v>
      </c>
      <c r="H894" t="s">
        <v>27</v>
      </c>
      <c r="I894" s="1">
        <v>45781</v>
      </c>
      <c r="J894" s="2">
        <v>0.85274305555555552</v>
      </c>
      <c r="K894" t="s">
        <v>28</v>
      </c>
      <c r="L894" t="s">
        <v>54</v>
      </c>
      <c r="M894" t="s">
        <v>30</v>
      </c>
      <c r="N894" t="s">
        <v>28</v>
      </c>
      <c r="O894" t="s">
        <v>28</v>
      </c>
      <c r="P894" t="s">
        <v>3618</v>
      </c>
      <c r="Q894" t="s">
        <v>41</v>
      </c>
      <c r="R894" t="s">
        <v>48</v>
      </c>
      <c r="T894" t="s">
        <v>68</v>
      </c>
      <c r="U894" t="s">
        <v>50</v>
      </c>
      <c r="W894" t="s">
        <v>3619</v>
      </c>
      <c r="X894" s="1">
        <v>45781</v>
      </c>
      <c r="Y894">
        <v>9164.7000000000007</v>
      </c>
    </row>
    <row r="895" spans="1:25" x14ac:dyDescent="0.25">
      <c r="A895" t="s">
        <v>3620</v>
      </c>
      <c r="B895" t="s">
        <v>3621</v>
      </c>
      <c r="C895" s="1">
        <v>45532</v>
      </c>
      <c r="D895" s="2">
        <v>0.43108796296296298</v>
      </c>
      <c r="E895">
        <v>3</v>
      </c>
      <c r="F895">
        <v>16808.53</v>
      </c>
      <c r="G895">
        <v>4307.17</v>
      </c>
      <c r="H895" t="s">
        <v>66</v>
      </c>
      <c r="I895" s="1">
        <v>45781</v>
      </c>
      <c r="J895" s="2">
        <v>0.73675925925925922</v>
      </c>
      <c r="K895" t="s">
        <v>30</v>
      </c>
      <c r="L895" t="s">
        <v>54</v>
      </c>
      <c r="M895" t="s">
        <v>30</v>
      </c>
      <c r="N895" t="s">
        <v>28</v>
      </c>
      <c r="O895" t="s">
        <v>30</v>
      </c>
      <c r="P895" t="s">
        <v>3622</v>
      </c>
      <c r="Q895" t="s">
        <v>56</v>
      </c>
      <c r="R895" t="s">
        <v>48</v>
      </c>
      <c r="T895" t="s">
        <v>90</v>
      </c>
      <c r="U895" t="s">
        <v>57</v>
      </c>
      <c r="W895" t="s">
        <v>3623</v>
      </c>
      <c r="X895" s="1">
        <v>45781</v>
      </c>
      <c r="Y895">
        <v>4468.41</v>
      </c>
    </row>
    <row r="896" spans="1:25" x14ac:dyDescent="0.25">
      <c r="A896" t="s">
        <v>3624</v>
      </c>
      <c r="B896" t="s">
        <v>3625</v>
      </c>
      <c r="C896" s="1">
        <v>45641</v>
      </c>
      <c r="D896" s="2">
        <v>0.97687500000000005</v>
      </c>
      <c r="E896">
        <v>3</v>
      </c>
      <c r="F896">
        <v>26458.25</v>
      </c>
      <c r="G896">
        <v>4463.97</v>
      </c>
      <c r="H896" t="s">
        <v>66</v>
      </c>
      <c r="I896" s="1">
        <v>45781</v>
      </c>
      <c r="J896" s="2">
        <v>0.55868055555555551</v>
      </c>
      <c r="K896" t="s">
        <v>28</v>
      </c>
      <c r="L896" t="s">
        <v>29</v>
      </c>
      <c r="M896" t="s">
        <v>30</v>
      </c>
      <c r="N896" t="s">
        <v>28</v>
      </c>
      <c r="O896" t="s">
        <v>30</v>
      </c>
      <c r="P896" t="s">
        <v>3626</v>
      </c>
      <c r="Q896" t="s">
        <v>41</v>
      </c>
      <c r="R896" t="s">
        <v>48</v>
      </c>
      <c r="T896" t="s">
        <v>90</v>
      </c>
      <c r="U896" t="s">
        <v>50</v>
      </c>
      <c r="W896" t="s">
        <v>3627</v>
      </c>
      <c r="X896" s="1">
        <v>45781</v>
      </c>
      <c r="Y896">
        <v>11691.9</v>
      </c>
    </row>
    <row r="897" spans="1:25" x14ac:dyDescent="0.25">
      <c r="A897" t="s">
        <v>3628</v>
      </c>
      <c r="B897" t="s">
        <v>3629</v>
      </c>
      <c r="C897" s="1">
        <v>45444</v>
      </c>
      <c r="D897" s="2">
        <v>0.76063657407407403</v>
      </c>
      <c r="E897">
        <v>6</v>
      </c>
      <c r="F897">
        <v>87178.69</v>
      </c>
      <c r="G897">
        <v>5596.24</v>
      </c>
      <c r="H897" t="s">
        <v>66</v>
      </c>
      <c r="I897" s="1">
        <v>45781</v>
      </c>
      <c r="J897" s="2">
        <v>0.49685185185185188</v>
      </c>
      <c r="K897" t="s">
        <v>28</v>
      </c>
      <c r="L897" t="s">
        <v>29</v>
      </c>
      <c r="M897" t="s">
        <v>28</v>
      </c>
      <c r="N897" t="s">
        <v>30</v>
      </c>
      <c r="O897" t="s">
        <v>28</v>
      </c>
      <c r="P897" t="s">
        <v>3630</v>
      </c>
      <c r="Q897" t="s">
        <v>41</v>
      </c>
      <c r="R897" t="s">
        <v>48</v>
      </c>
      <c r="T897" t="s">
        <v>90</v>
      </c>
      <c r="U897" t="s">
        <v>50</v>
      </c>
      <c r="W897" t="s">
        <v>3631</v>
      </c>
      <c r="X897" s="1">
        <v>45781</v>
      </c>
      <c r="Y897">
        <v>15651</v>
      </c>
    </row>
    <row r="898" spans="1:25" x14ac:dyDescent="0.25">
      <c r="A898" t="s">
        <v>3632</v>
      </c>
      <c r="B898" t="s">
        <v>3633</v>
      </c>
      <c r="C898" s="1">
        <v>45527</v>
      </c>
      <c r="D898" s="2">
        <v>0.70678240740740739</v>
      </c>
      <c r="E898">
        <v>4</v>
      </c>
      <c r="F898">
        <v>21379.43</v>
      </c>
      <c r="G898">
        <v>9905.9</v>
      </c>
      <c r="H898" t="s">
        <v>27</v>
      </c>
      <c r="I898" s="1">
        <v>45781</v>
      </c>
      <c r="J898" s="2">
        <v>0.47788194444444443</v>
      </c>
      <c r="K898" t="s">
        <v>30</v>
      </c>
      <c r="L898" t="s">
        <v>29</v>
      </c>
      <c r="M898" t="s">
        <v>28</v>
      </c>
      <c r="N898" t="s">
        <v>30</v>
      </c>
      <c r="O898" t="s">
        <v>30</v>
      </c>
      <c r="P898" t="s">
        <v>3634</v>
      </c>
      <c r="Q898" t="s">
        <v>41</v>
      </c>
      <c r="R898" t="s">
        <v>57</v>
      </c>
      <c r="T898" t="s">
        <v>68</v>
      </c>
      <c r="U898" t="s">
        <v>50</v>
      </c>
      <c r="W898" t="s">
        <v>3635</v>
      </c>
      <c r="X898" s="1">
        <v>45781</v>
      </c>
      <c r="Y898">
        <v>1269.73</v>
      </c>
    </row>
    <row r="899" spans="1:25" x14ac:dyDescent="0.25">
      <c r="A899" t="s">
        <v>3636</v>
      </c>
      <c r="B899" t="s">
        <v>3637</v>
      </c>
      <c r="C899" s="1">
        <v>45437</v>
      </c>
      <c r="D899" s="2">
        <v>0.48468749999999999</v>
      </c>
      <c r="E899">
        <v>10</v>
      </c>
      <c r="F899">
        <v>8631.3799999999992</v>
      </c>
      <c r="G899">
        <v>8409.68</v>
      </c>
      <c r="H899" t="s">
        <v>49</v>
      </c>
      <c r="I899" s="1">
        <v>45781</v>
      </c>
      <c r="J899" s="2">
        <v>0.46748842592592593</v>
      </c>
      <c r="K899" t="s">
        <v>30</v>
      </c>
      <c r="L899" t="s">
        <v>29</v>
      </c>
      <c r="M899" t="s">
        <v>28</v>
      </c>
      <c r="N899" t="s">
        <v>28</v>
      </c>
      <c r="O899" t="s">
        <v>30</v>
      </c>
      <c r="P899" t="s">
        <v>3638</v>
      </c>
      <c r="Q899" t="s">
        <v>32</v>
      </c>
      <c r="R899" t="s">
        <v>33</v>
      </c>
      <c r="T899" t="s">
        <v>62</v>
      </c>
      <c r="U899" t="s">
        <v>35</v>
      </c>
      <c r="W899" t="s">
        <v>3639</v>
      </c>
      <c r="X899" s="1">
        <v>45781</v>
      </c>
      <c r="Y899">
        <v>18672.29</v>
      </c>
    </row>
    <row r="900" spans="1:25" x14ac:dyDescent="0.25">
      <c r="A900" t="s">
        <v>3640</v>
      </c>
      <c r="B900" t="s">
        <v>3641</v>
      </c>
      <c r="C900" s="1">
        <v>45665</v>
      </c>
      <c r="D900" s="2">
        <v>0.46055555555555555</v>
      </c>
      <c r="E900">
        <v>4</v>
      </c>
      <c r="F900">
        <v>18368.169999999998</v>
      </c>
      <c r="G900">
        <v>8132.44</v>
      </c>
      <c r="H900" t="s">
        <v>27</v>
      </c>
      <c r="I900" s="1">
        <v>45781</v>
      </c>
      <c r="J900" s="2">
        <v>0.53481481481481485</v>
      </c>
      <c r="K900" t="s">
        <v>28</v>
      </c>
      <c r="L900" t="s">
        <v>54</v>
      </c>
      <c r="M900" t="s">
        <v>28</v>
      </c>
      <c r="N900" t="s">
        <v>28</v>
      </c>
      <c r="O900" t="s">
        <v>28</v>
      </c>
      <c r="P900" t="s">
        <v>3642</v>
      </c>
      <c r="Q900" t="s">
        <v>32</v>
      </c>
      <c r="R900" t="s">
        <v>57</v>
      </c>
      <c r="T900" t="s">
        <v>62</v>
      </c>
      <c r="U900" t="s">
        <v>57</v>
      </c>
      <c r="W900" t="s">
        <v>3643</v>
      </c>
      <c r="X900" s="1">
        <v>45781</v>
      </c>
      <c r="Y900">
        <v>8994.16</v>
      </c>
    </row>
    <row r="901" spans="1:25" x14ac:dyDescent="0.25">
      <c r="A901" t="s">
        <v>3644</v>
      </c>
      <c r="B901" t="s">
        <v>3645</v>
      </c>
      <c r="C901" s="1">
        <v>45564</v>
      </c>
      <c r="D901" s="2">
        <v>0.8135648148148148</v>
      </c>
      <c r="E901">
        <v>1</v>
      </c>
      <c r="F901">
        <v>13752.74</v>
      </c>
      <c r="G901">
        <v>7810.16</v>
      </c>
      <c r="H901" t="s">
        <v>39</v>
      </c>
      <c r="I901" s="1">
        <v>45781</v>
      </c>
      <c r="J901" s="2">
        <v>0.58114583333333336</v>
      </c>
      <c r="K901" t="s">
        <v>30</v>
      </c>
      <c r="L901" t="s">
        <v>29</v>
      </c>
      <c r="M901" t="s">
        <v>30</v>
      </c>
      <c r="N901" t="s">
        <v>28</v>
      </c>
      <c r="O901" t="s">
        <v>30</v>
      </c>
      <c r="P901" t="s">
        <v>3646</v>
      </c>
      <c r="Q901" t="s">
        <v>56</v>
      </c>
      <c r="R901" t="s">
        <v>42</v>
      </c>
      <c r="T901" t="s">
        <v>34</v>
      </c>
      <c r="U901" t="s">
        <v>77</v>
      </c>
      <c r="W901" t="s">
        <v>3647</v>
      </c>
      <c r="X901" s="1">
        <v>45781</v>
      </c>
      <c r="Y901">
        <v>18961.32</v>
      </c>
    </row>
    <row r="902" spans="1:25" x14ac:dyDescent="0.25">
      <c r="A902" t="s">
        <v>3648</v>
      </c>
      <c r="B902" t="s">
        <v>3649</v>
      </c>
      <c r="C902" s="1">
        <v>45470</v>
      </c>
      <c r="D902" s="2">
        <v>0.76706018518518515</v>
      </c>
      <c r="E902">
        <v>8</v>
      </c>
      <c r="F902">
        <v>65618.820000000007</v>
      </c>
      <c r="G902">
        <v>1611.91</v>
      </c>
      <c r="H902" t="s">
        <v>49</v>
      </c>
      <c r="I902" s="1">
        <v>45781</v>
      </c>
      <c r="J902" s="2">
        <v>0.16464120370370369</v>
      </c>
      <c r="K902" t="s">
        <v>30</v>
      </c>
      <c r="L902" t="s">
        <v>54</v>
      </c>
      <c r="M902" t="s">
        <v>28</v>
      </c>
      <c r="N902" t="s">
        <v>28</v>
      </c>
      <c r="O902" t="s">
        <v>30</v>
      </c>
      <c r="P902" t="s">
        <v>3650</v>
      </c>
      <c r="Q902" t="s">
        <v>47</v>
      </c>
      <c r="R902" t="s">
        <v>57</v>
      </c>
      <c r="T902" t="s">
        <v>90</v>
      </c>
      <c r="U902" t="s">
        <v>77</v>
      </c>
      <c r="W902" t="s">
        <v>3651</v>
      </c>
      <c r="X902" s="1">
        <v>45781</v>
      </c>
      <c r="Y902">
        <v>10568.18</v>
      </c>
    </row>
    <row r="903" spans="1:25" x14ac:dyDescent="0.25">
      <c r="A903" t="s">
        <v>3652</v>
      </c>
      <c r="B903" t="s">
        <v>3653</v>
      </c>
      <c r="C903" s="1">
        <v>45578</v>
      </c>
      <c r="D903" s="2">
        <v>0.10722222222222222</v>
      </c>
      <c r="E903">
        <v>7</v>
      </c>
      <c r="F903">
        <v>85787.73</v>
      </c>
      <c r="G903">
        <v>4364.29</v>
      </c>
      <c r="H903" t="s">
        <v>66</v>
      </c>
      <c r="I903" s="1">
        <v>45781</v>
      </c>
      <c r="J903" s="2">
        <v>0.91106481481481483</v>
      </c>
      <c r="K903" t="s">
        <v>28</v>
      </c>
      <c r="L903" t="s">
        <v>54</v>
      </c>
      <c r="M903" t="s">
        <v>30</v>
      </c>
      <c r="N903" t="s">
        <v>30</v>
      </c>
      <c r="O903" t="s">
        <v>30</v>
      </c>
      <c r="P903" t="s">
        <v>3654</v>
      </c>
      <c r="Q903" t="s">
        <v>56</v>
      </c>
      <c r="R903" t="s">
        <v>57</v>
      </c>
      <c r="T903" t="s">
        <v>34</v>
      </c>
      <c r="U903" t="s">
        <v>35</v>
      </c>
      <c r="W903" t="s">
        <v>3655</v>
      </c>
      <c r="X903" s="1">
        <v>45781</v>
      </c>
      <c r="Y903">
        <v>5654.73</v>
      </c>
    </row>
    <row r="904" spans="1:25" x14ac:dyDescent="0.25">
      <c r="A904" t="s">
        <v>3656</v>
      </c>
      <c r="B904" t="s">
        <v>3657</v>
      </c>
      <c r="C904" s="1">
        <v>45578</v>
      </c>
      <c r="D904" s="2">
        <v>0.22267361111111111</v>
      </c>
      <c r="E904">
        <v>10</v>
      </c>
      <c r="F904">
        <v>71225.31</v>
      </c>
      <c r="G904">
        <v>8837.82</v>
      </c>
      <c r="H904" t="s">
        <v>27</v>
      </c>
      <c r="I904" s="1">
        <v>45781</v>
      </c>
      <c r="J904" s="2">
        <v>0.17355324074074074</v>
      </c>
      <c r="K904" t="s">
        <v>28</v>
      </c>
      <c r="L904" t="s">
        <v>54</v>
      </c>
      <c r="M904" t="s">
        <v>30</v>
      </c>
      <c r="N904" t="s">
        <v>28</v>
      </c>
      <c r="O904" t="s">
        <v>28</v>
      </c>
      <c r="P904" t="s">
        <v>3658</v>
      </c>
      <c r="Q904" t="s">
        <v>41</v>
      </c>
      <c r="R904" t="s">
        <v>42</v>
      </c>
      <c r="T904" t="s">
        <v>34</v>
      </c>
      <c r="U904" t="s">
        <v>77</v>
      </c>
      <c r="W904" t="s">
        <v>3659</v>
      </c>
      <c r="X904" s="1">
        <v>45781</v>
      </c>
      <c r="Y904">
        <v>6051.02</v>
      </c>
    </row>
    <row r="905" spans="1:25" x14ac:dyDescent="0.25">
      <c r="A905" t="s">
        <v>3660</v>
      </c>
      <c r="B905" t="s">
        <v>3661</v>
      </c>
      <c r="C905" s="1">
        <v>45488</v>
      </c>
      <c r="D905" s="2">
        <v>1.6168981481481482E-2</v>
      </c>
      <c r="E905">
        <v>7</v>
      </c>
      <c r="F905">
        <v>86510.19</v>
      </c>
      <c r="G905">
        <v>2862.89</v>
      </c>
      <c r="H905" t="s">
        <v>66</v>
      </c>
      <c r="I905" s="1">
        <v>45781</v>
      </c>
      <c r="J905" s="2">
        <v>9.6944444444444444E-2</v>
      </c>
      <c r="K905" t="s">
        <v>28</v>
      </c>
      <c r="L905" t="s">
        <v>54</v>
      </c>
      <c r="M905" t="s">
        <v>28</v>
      </c>
      <c r="N905" t="s">
        <v>28</v>
      </c>
      <c r="O905" t="s">
        <v>30</v>
      </c>
      <c r="P905" t="s">
        <v>3662</v>
      </c>
      <c r="Q905" t="s">
        <v>41</v>
      </c>
      <c r="R905" t="s">
        <v>42</v>
      </c>
      <c r="T905" t="s">
        <v>62</v>
      </c>
      <c r="U905" t="s">
        <v>35</v>
      </c>
      <c r="W905" t="s">
        <v>3663</v>
      </c>
      <c r="X905" s="1">
        <v>45781</v>
      </c>
      <c r="Y905">
        <v>3870.97</v>
      </c>
    </row>
    <row r="906" spans="1:25" x14ac:dyDescent="0.25">
      <c r="A906" t="s">
        <v>3664</v>
      </c>
      <c r="B906" t="s">
        <v>3665</v>
      </c>
      <c r="C906" s="1">
        <v>45598</v>
      </c>
      <c r="D906" s="2">
        <v>0.81656249999999997</v>
      </c>
      <c r="E906">
        <v>2</v>
      </c>
      <c r="F906">
        <v>8715.01</v>
      </c>
      <c r="G906">
        <v>358.65</v>
      </c>
      <c r="H906" t="s">
        <v>27</v>
      </c>
      <c r="I906" s="1">
        <v>45781</v>
      </c>
      <c r="J906" s="2">
        <v>3.5509259259259261E-2</v>
      </c>
      <c r="K906" t="s">
        <v>28</v>
      </c>
      <c r="L906" t="s">
        <v>29</v>
      </c>
      <c r="M906" t="s">
        <v>28</v>
      </c>
      <c r="N906" t="s">
        <v>30</v>
      </c>
      <c r="O906" t="s">
        <v>30</v>
      </c>
      <c r="P906" t="s">
        <v>3666</v>
      </c>
      <c r="Q906" t="s">
        <v>56</v>
      </c>
      <c r="R906" t="s">
        <v>48</v>
      </c>
      <c r="T906" t="s">
        <v>90</v>
      </c>
      <c r="U906" t="s">
        <v>50</v>
      </c>
      <c r="W906" t="s">
        <v>3667</v>
      </c>
      <c r="X906" s="1">
        <v>45781</v>
      </c>
      <c r="Y906">
        <v>10267.83</v>
      </c>
    </row>
    <row r="907" spans="1:25" x14ac:dyDescent="0.25">
      <c r="A907" t="s">
        <v>3668</v>
      </c>
      <c r="B907" t="s">
        <v>3669</v>
      </c>
      <c r="C907" s="1">
        <v>45566</v>
      </c>
      <c r="D907" s="2">
        <v>0.47146990740740741</v>
      </c>
      <c r="E907">
        <v>3</v>
      </c>
      <c r="F907">
        <v>71048.460000000006</v>
      </c>
      <c r="G907">
        <v>8188.63</v>
      </c>
      <c r="H907" t="s">
        <v>66</v>
      </c>
      <c r="I907" s="1">
        <v>45781</v>
      </c>
      <c r="J907" s="2">
        <v>0.36978009259259259</v>
      </c>
      <c r="K907" t="s">
        <v>28</v>
      </c>
      <c r="L907" t="s">
        <v>54</v>
      </c>
      <c r="M907" t="s">
        <v>28</v>
      </c>
      <c r="N907" t="s">
        <v>30</v>
      </c>
      <c r="O907" t="s">
        <v>28</v>
      </c>
      <c r="P907" t="s">
        <v>3670</v>
      </c>
      <c r="Q907" t="s">
        <v>41</v>
      </c>
      <c r="R907" t="s">
        <v>33</v>
      </c>
      <c r="T907" t="s">
        <v>62</v>
      </c>
      <c r="U907" t="s">
        <v>35</v>
      </c>
      <c r="W907" t="s">
        <v>3671</v>
      </c>
      <c r="X907" s="1">
        <v>45781</v>
      </c>
      <c r="Y907">
        <v>4309.01</v>
      </c>
    </row>
    <row r="908" spans="1:25" x14ac:dyDescent="0.25">
      <c r="A908" t="s">
        <v>3672</v>
      </c>
      <c r="B908" t="s">
        <v>3673</v>
      </c>
      <c r="C908" s="1">
        <v>45470</v>
      </c>
      <c r="D908" s="2">
        <v>0.14543981481481483</v>
      </c>
      <c r="E908">
        <v>7</v>
      </c>
      <c r="F908">
        <v>5666.92</v>
      </c>
      <c r="G908">
        <v>2356.9699999999998</v>
      </c>
      <c r="H908" t="s">
        <v>49</v>
      </c>
      <c r="I908" s="1">
        <v>45781</v>
      </c>
      <c r="J908" s="2">
        <v>0.59793981481481484</v>
      </c>
      <c r="K908" t="s">
        <v>28</v>
      </c>
      <c r="L908" t="s">
        <v>54</v>
      </c>
      <c r="M908" t="s">
        <v>30</v>
      </c>
      <c r="N908" t="s">
        <v>30</v>
      </c>
      <c r="O908" t="s">
        <v>30</v>
      </c>
      <c r="P908" t="s">
        <v>3674</v>
      </c>
      <c r="Q908" t="s">
        <v>32</v>
      </c>
      <c r="R908" t="s">
        <v>48</v>
      </c>
      <c r="T908" t="s">
        <v>68</v>
      </c>
      <c r="U908" t="s">
        <v>35</v>
      </c>
      <c r="W908" t="s">
        <v>3675</v>
      </c>
      <c r="X908" s="1">
        <v>45781</v>
      </c>
      <c r="Y908">
        <v>10474.24</v>
      </c>
    </row>
    <row r="909" spans="1:25" x14ac:dyDescent="0.25">
      <c r="A909" t="s">
        <v>3676</v>
      </c>
      <c r="B909" t="s">
        <v>3677</v>
      </c>
      <c r="C909" s="1">
        <v>45696</v>
      </c>
      <c r="D909" s="2">
        <v>0.7965740740740741</v>
      </c>
      <c r="E909">
        <v>6</v>
      </c>
      <c r="F909">
        <v>19143.98</v>
      </c>
      <c r="G909">
        <v>7919.75</v>
      </c>
      <c r="H909" t="s">
        <v>66</v>
      </c>
      <c r="I909" s="1">
        <v>45781</v>
      </c>
      <c r="J909" s="2">
        <v>0.38527777777777777</v>
      </c>
      <c r="K909" t="s">
        <v>30</v>
      </c>
      <c r="L909" t="s">
        <v>54</v>
      </c>
      <c r="M909" t="s">
        <v>28</v>
      </c>
      <c r="N909" t="s">
        <v>28</v>
      </c>
      <c r="O909" t="s">
        <v>28</v>
      </c>
      <c r="P909" t="s">
        <v>3678</v>
      </c>
      <c r="Q909" t="s">
        <v>41</v>
      </c>
      <c r="R909" t="s">
        <v>42</v>
      </c>
      <c r="T909" t="s">
        <v>62</v>
      </c>
      <c r="U909" t="s">
        <v>77</v>
      </c>
      <c r="W909" t="s">
        <v>3679</v>
      </c>
      <c r="X909" s="1">
        <v>45781</v>
      </c>
      <c r="Y909">
        <v>4868.41</v>
      </c>
    </row>
    <row r="910" spans="1:25" x14ac:dyDescent="0.25">
      <c r="A910" t="s">
        <v>3680</v>
      </c>
      <c r="B910" t="s">
        <v>3681</v>
      </c>
      <c r="C910" s="1">
        <v>45432</v>
      </c>
      <c r="D910" s="2">
        <v>0.7943634259259259</v>
      </c>
      <c r="E910">
        <v>7</v>
      </c>
      <c r="F910">
        <v>19961.330000000002</v>
      </c>
      <c r="G910">
        <v>851.65</v>
      </c>
      <c r="H910" t="s">
        <v>27</v>
      </c>
      <c r="I910" s="1">
        <v>45781</v>
      </c>
      <c r="J910" s="2">
        <v>0.50991898148148151</v>
      </c>
      <c r="K910" t="s">
        <v>30</v>
      </c>
      <c r="L910" t="s">
        <v>29</v>
      </c>
      <c r="M910" t="s">
        <v>28</v>
      </c>
      <c r="N910" t="s">
        <v>30</v>
      </c>
      <c r="O910" t="s">
        <v>28</v>
      </c>
      <c r="P910" t="s">
        <v>3682</v>
      </c>
      <c r="Q910" t="s">
        <v>32</v>
      </c>
      <c r="R910" t="s">
        <v>48</v>
      </c>
      <c r="T910" t="s">
        <v>62</v>
      </c>
      <c r="U910" t="s">
        <v>77</v>
      </c>
      <c r="W910" t="s">
        <v>3683</v>
      </c>
      <c r="X910" s="1">
        <v>45781</v>
      </c>
      <c r="Y910">
        <v>14734.72</v>
      </c>
    </row>
    <row r="911" spans="1:25" x14ac:dyDescent="0.25">
      <c r="A911" t="s">
        <v>3684</v>
      </c>
      <c r="B911" t="s">
        <v>3685</v>
      </c>
      <c r="C911" s="1">
        <v>45472</v>
      </c>
      <c r="D911" s="2">
        <v>0.53268518518518515</v>
      </c>
      <c r="E911">
        <v>7</v>
      </c>
      <c r="F911">
        <v>33171.86</v>
      </c>
      <c r="G911">
        <v>3087.38</v>
      </c>
      <c r="H911" t="s">
        <v>39</v>
      </c>
      <c r="I911" s="1">
        <v>45781</v>
      </c>
      <c r="J911" s="2">
        <v>0.12173611111111111</v>
      </c>
      <c r="K911" t="s">
        <v>28</v>
      </c>
      <c r="L911" t="s">
        <v>54</v>
      </c>
      <c r="M911" t="s">
        <v>30</v>
      </c>
      <c r="N911" t="s">
        <v>28</v>
      </c>
      <c r="O911" t="s">
        <v>30</v>
      </c>
      <c r="P911" t="s">
        <v>3686</v>
      </c>
      <c r="Q911" t="s">
        <v>32</v>
      </c>
      <c r="R911" t="s">
        <v>33</v>
      </c>
      <c r="T911" t="s">
        <v>49</v>
      </c>
      <c r="U911" t="s">
        <v>35</v>
      </c>
      <c r="W911" t="s">
        <v>3687</v>
      </c>
      <c r="X911" s="1">
        <v>45781</v>
      </c>
      <c r="Y911">
        <v>13100.69</v>
      </c>
    </row>
    <row r="912" spans="1:25" x14ac:dyDescent="0.25">
      <c r="A912" t="s">
        <v>3688</v>
      </c>
      <c r="B912" t="s">
        <v>3689</v>
      </c>
      <c r="C912" s="1">
        <v>45473</v>
      </c>
      <c r="D912" s="2">
        <v>0.41728009259259258</v>
      </c>
      <c r="E912">
        <v>7</v>
      </c>
      <c r="F912">
        <v>71255.429999999993</v>
      </c>
      <c r="G912">
        <v>2808.2</v>
      </c>
      <c r="H912" t="s">
        <v>66</v>
      </c>
      <c r="I912" s="1">
        <v>45781</v>
      </c>
      <c r="J912" s="2">
        <v>0.90694444444444444</v>
      </c>
      <c r="K912" t="s">
        <v>30</v>
      </c>
      <c r="L912" t="s">
        <v>54</v>
      </c>
      <c r="M912" t="s">
        <v>30</v>
      </c>
      <c r="N912" t="s">
        <v>28</v>
      </c>
      <c r="O912" t="s">
        <v>30</v>
      </c>
      <c r="P912" t="s">
        <v>3690</v>
      </c>
      <c r="Q912" t="s">
        <v>47</v>
      </c>
      <c r="R912" t="s">
        <v>33</v>
      </c>
      <c r="T912" t="s">
        <v>34</v>
      </c>
      <c r="U912" t="s">
        <v>77</v>
      </c>
      <c r="W912" t="s">
        <v>3691</v>
      </c>
      <c r="X912" s="1">
        <v>45781</v>
      </c>
      <c r="Y912">
        <v>7522.1</v>
      </c>
    </row>
    <row r="913" spans="1:25" x14ac:dyDescent="0.25">
      <c r="A913" t="s">
        <v>3692</v>
      </c>
      <c r="B913" t="s">
        <v>3693</v>
      </c>
      <c r="C913" s="1">
        <v>45586</v>
      </c>
      <c r="D913" s="2">
        <v>0.97371527777777778</v>
      </c>
      <c r="E913">
        <v>6</v>
      </c>
      <c r="F913">
        <v>55250.12</v>
      </c>
      <c r="G913">
        <v>4048.61</v>
      </c>
      <c r="H913" t="s">
        <v>66</v>
      </c>
      <c r="I913" s="1">
        <v>45781</v>
      </c>
      <c r="J913" s="2">
        <v>0.69943287037037039</v>
      </c>
      <c r="K913" t="s">
        <v>30</v>
      </c>
      <c r="L913" t="s">
        <v>54</v>
      </c>
      <c r="M913" t="s">
        <v>28</v>
      </c>
      <c r="N913" t="s">
        <v>28</v>
      </c>
      <c r="O913" t="s">
        <v>28</v>
      </c>
      <c r="P913" t="s">
        <v>3694</v>
      </c>
      <c r="Q913" t="s">
        <v>47</v>
      </c>
      <c r="R913" t="s">
        <v>48</v>
      </c>
      <c r="T913" t="s">
        <v>62</v>
      </c>
      <c r="U913" t="s">
        <v>35</v>
      </c>
      <c r="W913" t="s">
        <v>3695</v>
      </c>
      <c r="X913" s="1">
        <v>45781</v>
      </c>
      <c r="Y913">
        <v>11067.04</v>
      </c>
    </row>
    <row r="914" spans="1:25" x14ac:dyDescent="0.25">
      <c r="A914" t="s">
        <v>3696</v>
      </c>
      <c r="B914" t="s">
        <v>3697</v>
      </c>
      <c r="C914" s="1">
        <v>45632</v>
      </c>
      <c r="D914" s="2">
        <v>0.33309027777777778</v>
      </c>
      <c r="E914">
        <v>10</v>
      </c>
      <c r="F914">
        <v>22569.45</v>
      </c>
      <c r="G914">
        <v>4606.59</v>
      </c>
      <c r="H914" t="s">
        <v>27</v>
      </c>
      <c r="I914" s="1">
        <v>45781</v>
      </c>
      <c r="J914" s="2">
        <v>1.7893518518518517E-2</v>
      </c>
      <c r="K914" t="s">
        <v>28</v>
      </c>
      <c r="L914" t="s">
        <v>29</v>
      </c>
      <c r="M914" t="s">
        <v>28</v>
      </c>
      <c r="N914" t="s">
        <v>30</v>
      </c>
      <c r="O914" t="s">
        <v>28</v>
      </c>
      <c r="P914" t="s">
        <v>3698</v>
      </c>
      <c r="Q914" t="s">
        <v>32</v>
      </c>
      <c r="R914" t="s">
        <v>42</v>
      </c>
      <c r="T914" t="s">
        <v>34</v>
      </c>
      <c r="U914" t="s">
        <v>50</v>
      </c>
      <c r="W914" t="s">
        <v>3699</v>
      </c>
      <c r="X914" s="1">
        <v>45781</v>
      </c>
      <c r="Y914">
        <v>3134.98</v>
      </c>
    </row>
    <row r="915" spans="1:25" x14ac:dyDescent="0.25">
      <c r="A915" t="s">
        <v>3700</v>
      </c>
      <c r="B915" t="s">
        <v>3701</v>
      </c>
      <c r="C915" s="1">
        <v>45426</v>
      </c>
      <c r="D915" s="2">
        <v>0.28913194444444446</v>
      </c>
      <c r="E915">
        <v>1</v>
      </c>
      <c r="F915">
        <v>19917.16</v>
      </c>
      <c r="G915">
        <v>353.24</v>
      </c>
      <c r="H915" t="s">
        <v>39</v>
      </c>
      <c r="I915" s="1">
        <v>45781</v>
      </c>
      <c r="J915" s="2">
        <v>0.9252893518518519</v>
      </c>
      <c r="K915" t="s">
        <v>28</v>
      </c>
      <c r="L915" t="s">
        <v>54</v>
      </c>
      <c r="M915" t="s">
        <v>28</v>
      </c>
      <c r="N915" t="s">
        <v>28</v>
      </c>
      <c r="O915" t="s">
        <v>30</v>
      </c>
      <c r="P915" t="s">
        <v>3702</v>
      </c>
      <c r="Q915" t="s">
        <v>47</v>
      </c>
      <c r="R915" t="s">
        <v>33</v>
      </c>
      <c r="T915" t="s">
        <v>90</v>
      </c>
      <c r="U915" t="s">
        <v>77</v>
      </c>
      <c r="W915" t="s">
        <v>3703</v>
      </c>
      <c r="X915" s="1">
        <v>45781</v>
      </c>
      <c r="Y915">
        <v>8975.1299999999992</v>
      </c>
    </row>
    <row r="916" spans="1:25" x14ac:dyDescent="0.25">
      <c r="A916" t="s">
        <v>3704</v>
      </c>
      <c r="B916" t="s">
        <v>3705</v>
      </c>
      <c r="C916" s="1">
        <v>45533</v>
      </c>
      <c r="D916" s="2">
        <v>0.577662037037037</v>
      </c>
      <c r="E916">
        <v>9</v>
      </c>
      <c r="F916">
        <v>88674.65</v>
      </c>
      <c r="G916">
        <v>2880.41</v>
      </c>
      <c r="H916" t="s">
        <v>49</v>
      </c>
      <c r="I916" s="1">
        <v>45781</v>
      </c>
      <c r="J916" s="2">
        <v>0.40681712962962963</v>
      </c>
      <c r="K916" t="s">
        <v>30</v>
      </c>
      <c r="L916" t="s">
        <v>54</v>
      </c>
      <c r="M916" t="s">
        <v>28</v>
      </c>
      <c r="N916" t="s">
        <v>28</v>
      </c>
      <c r="O916" t="s">
        <v>28</v>
      </c>
      <c r="P916" t="s">
        <v>3706</v>
      </c>
      <c r="Q916" t="s">
        <v>41</v>
      </c>
      <c r="R916" t="s">
        <v>42</v>
      </c>
      <c r="T916" t="s">
        <v>49</v>
      </c>
      <c r="U916" t="s">
        <v>77</v>
      </c>
      <c r="W916" t="s">
        <v>3707</v>
      </c>
      <c r="X916" s="1">
        <v>45781</v>
      </c>
      <c r="Y916">
        <v>3229.53</v>
      </c>
    </row>
    <row r="917" spans="1:25" x14ac:dyDescent="0.25">
      <c r="A917" t="s">
        <v>3708</v>
      </c>
      <c r="B917" t="s">
        <v>3709</v>
      </c>
      <c r="C917" s="1">
        <v>45604</v>
      </c>
      <c r="D917" s="2">
        <v>0.62059027777777775</v>
      </c>
      <c r="E917">
        <v>9</v>
      </c>
      <c r="F917">
        <v>68865.119999999995</v>
      </c>
      <c r="G917">
        <v>2937.58</v>
      </c>
      <c r="H917" t="s">
        <v>49</v>
      </c>
      <c r="I917" s="1">
        <v>45781</v>
      </c>
      <c r="J917" s="2">
        <v>0.71850694444444441</v>
      </c>
      <c r="K917" t="s">
        <v>28</v>
      </c>
      <c r="L917" t="s">
        <v>29</v>
      </c>
      <c r="M917" t="s">
        <v>30</v>
      </c>
      <c r="N917" t="s">
        <v>28</v>
      </c>
      <c r="O917" t="s">
        <v>28</v>
      </c>
      <c r="P917" t="s">
        <v>3710</v>
      </c>
      <c r="Q917" t="s">
        <v>41</v>
      </c>
      <c r="R917" t="s">
        <v>33</v>
      </c>
      <c r="T917" t="s">
        <v>90</v>
      </c>
      <c r="U917" t="s">
        <v>50</v>
      </c>
      <c r="W917" t="s">
        <v>3711</v>
      </c>
      <c r="X917" s="1">
        <v>45781</v>
      </c>
      <c r="Y917">
        <v>11150.37</v>
      </c>
    </row>
    <row r="918" spans="1:25" x14ac:dyDescent="0.25">
      <c r="A918" t="s">
        <v>3712</v>
      </c>
      <c r="B918" t="s">
        <v>3713</v>
      </c>
      <c r="C918" s="1">
        <v>45691</v>
      </c>
      <c r="D918" s="2">
        <v>0.31797453703703704</v>
      </c>
      <c r="E918">
        <v>1</v>
      </c>
      <c r="F918">
        <v>83248.89</v>
      </c>
      <c r="G918">
        <v>3258.36</v>
      </c>
      <c r="H918" t="s">
        <v>27</v>
      </c>
      <c r="I918" s="1">
        <v>45781</v>
      </c>
      <c r="J918" s="2">
        <v>0.52020833333333338</v>
      </c>
      <c r="K918" t="s">
        <v>28</v>
      </c>
      <c r="L918" t="s">
        <v>54</v>
      </c>
      <c r="M918" t="s">
        <v>30</v>
      </c>
      <c r="N918" t="s">
        <v>30</v>
      </c>
      <c r="O918" t="s">
        <v>28</v>
      </c>
      <c r="P918" t="s">
        <v>3714</v>
      </c>
      <c r="Q918" t="s">
        <v>41</v>
      </c>
      <c r="R918" t="s">
        <v>33</v>
      </c>
      <c r="T918" t="s">
        <v>49</v>
      </c>
      <c r="U918" t="s">
        <v>57</v>
      </c>
      <c r="W918" t="s">
        <v>3715</v>
      </c>
      <c r="X918" s="1">
        <v>45781</v>
      </c>
      <c r="Y918">
        <v>4401.58</v>
      </c>
    </row>
    <row r="919" spans="1:25" x14ac:dyDescent="0.25">
      <c r="A919" t="s">
        <v>3716</v>
      </c>
      <c r="B919" t="s">
        <v>3717</v>
      </c>
      <c r="C919" s="1">
        <v>45509</v>
      </c>
      <c r="D919" s="2">
        <v>0.29267361111111112</v>
      </c>
      <c r="E919">
        <v>6</v>
      </c>
      <c r="F919">
        <v>9374.98</v>
      </c>
      <c r="G919">
        <v>6420.43</v>
      </c>
      <c r="H919" t="s">
        <v>39</v>
      </c>
      <c r="I919" s="1">
        <v>45781</v>
      </c>
      <c r="J919" s="2">
        <v>0.85629629629629633</v>
      </c>
      <c r="K919" t="s">
        <v>30</v>
      </c>
      <c r="L919" t="s">
        <v>54</v>
      </c>
      <c r="M919" t="s">
        <v>30</v>
      </c>
      <c r="N919" t="s">
        <v>30</v>
      </c>
      <c r="O919" t="s">
        <v>28</v>
      </c>
      <c r="P919" t="s">
        <v>3718</v>
      </c>
      <c r="Q919" t="s">
        <v>47</v>
      </c>
      <c r="R919" t="s">
        <v>57</v>
      </c>
      <c r="T919" t="s">
        <v>90</v>
      </c>
      <c r="U919" t="s">
        <v>77</v>
      </c>
      <c r="W919" t="s">
        <v>3719</v>
      </c>
      <c r="X919" s="1">
        <v>45781</v>
      </c>
      <c r="Y919">
        <v>15831.5</v>
      </c>
    </row>
    <row r="920" spans="1:25" x14ac:dyDescent="0.25">
      <c r="A920" t="s">
        <v>3720</v>
      </c>
      <c r="B920" t="s">
        <v>3721</v>
      </c>
      <c r="C920" s="1">
        <v>45645</v>
      </c>
      <c r="D920" s="2">
        <v>0.63118055555555552</v>
      </c>
      <c r="E920">
        <v>4</v>
      </c>
      <c r="F920">
        <v>73354.28</v>
      </c>
      <c r="G920">
        <v>1323.1</v>
      </c>
      <c r="H920" t="s">
        <v>49</v>
      </c>
      <c r="I920" s="1">
        <v>45781</v>
      </c>
      <c r="J920" s="2">
        <v>0.21457175925925925</v>
      </c>
      <c r="K920" t="s">
        <v>28</v>
      </c>
      <c r="L920" t="s">
        <v>54</v>
      </c>
      <c r="M920" t="s">
        <v>28</v>
      </c>
      <c r="N920" t="s">
        <v>30</v>
      </c>
      <c r="O920" t="s">
        <v>30</v>
      </c>
      <c r="P920" t="s">
        <v>3722</v>
      </c>
      <c r="Q920" t="s">
        <v>32</v>
      </c>
      <c r="R920" t="s">
        <v>57</v>
      </c>
      <c r="T920" t="s">
        <v>62</v>
      </c>
      <c r="U920" t="s">
        <v>77</v>
      </c>
      <c r="W920" t="s">
        <v>3723</v>
      </c>
      <c r="X920" s="1">
        <v>45781</v>
      </c>
      <c r="Y920">
        <v>731.5</v>
      </c>
    </row>
    <row r="921" spans="1:25" x14ac:dyDescent="0.25">
      <c r="A921" t="s">
        <v>3724</v>
      </c>
      <c r="B921" t="s">
        <v>3725</v>
      </c>
      <c r="C921" s="1">
        <v>45466</v>
      </c>
      <c r="D921" s="2">
        <v>0.97171296296296295</v>
      </c>
      <c r="E921">
        <v>8</v>
      </c>
      <c r="F921">
        <v>23684.77</v>
      </c>
      <c r="G921">
        <v>362.35</v>
      </c>
      <c r="H921" t="s">
        <v>27</v>
      </c>
      <c r="I921" s="1">
        <v>45781</v>
      </c>
      <c r="J921" s="2">
        <v>0.67945601851851856</v>
      </c>
      <c r="K921" t="s">
        <v>28</v>
      </c>
      <c r="L921" t="s">
        <v>29</v>
      </c>
      <c r="M921" t="s">
        <v>28</v>
      </c>
      <c r="N921" t="s">
        <v>30</v>
      </c>
      <c r="O921" t="s">
        <v>28</v>
      </c>
      <c r="P921" t="s">
        <v>3726</v>
      </c>
      <c r="Q921" t="s">
        <v>47</v>
      </c>
      <c r="R921" t="s">
        <v>42</v>
      </c>
      <c r="T921" t="s">
        <v>34</v>
      </c>
      <c r="U921" t="s">
        <v>35</v>
      </c>
      <c r="W921" t="s">
        <v>3727</v>
      </c>
      <c r="X921" s="1">
        <v>45781</v>
      </c>
      <c r="Y921">
        <v>7224.31</v>
      </c>
    </row>
    <row r="922" spans="1:25" x14ac:dyDescent="0.25">
      <c r="A922" t="s">
        <v>3728</v>
      </c>
      <c r="B922" t="s">
        <v>3729</v>
      </c>
      <c r="C922" s="1">
        <v>45505</v>
      </c>
      <c r="D922" s="2">
        <v>0.96283564814814815</v>
      </c>
      <c r="E922">
        <v>7</v>
      </c>
      <c r="F922">
        <v>31971.53</v>
      </c>
      <c r="G922">
        <v>5448.47</v>
      </c>
      <c r="H922" t="s">
        <v>66</v>
      </c>
      <c r="I922" s="1">
        <v>45781</v>
      </c>
      <c r="J922" s="2">
        <v>0.81482638888888892</v>
      </c>
      <c r="K922" t="s">
        <v>28</v>
      </c>
      <c r="L922" t="s">
        <v>29</v>
      </c>
      <c r="M922" t="s">
        <v>30</v>
      </c>
      <c r="N922" t="s">
        <v>30</v>
      </c>
      <c r="O922" t="s">
        <v>30</v>
      </c>
      <c r="P922" t="s">
        <v>3730</v>
      </c>
      <c r="Q922" t="s">
        <v>32</v>
      </c>
      <c r="R922" t="s">
        <v>57</v>
      </c>
      <c r="T922" t="s">
        <v>90</v>
      </c>
      <c r="U922" t="s">
        <v>77</v>
      </c>
      <c r="W922" t="s">
        <v>3731</v>
      </c>
      <c r="X922" s="1">
        <v>45781</v>
      </c>
      <c r="Y922">
        <v>14822.69</v>
      </c>
    </row>
    <row r="923" spans="1:25" x14ac:dyDescent="0.25">
      <c r="A923" t="s">
        <v>3732</v>
      </c>
      <c r="B923" t="s">
        <v>3733</v>
      </c>
      <c r="C923" s="1">
        <v>45731</v>
      </c>
      <c r="D923" s="2">
        <v>0.95136574074074076</v>
      </c>
      <c r="E923">
        <v>5</v>
      </c>
      <c r="F923">
        <v>3569.5</v>
      </c>
      <c r="G923">
        <v>5102.83</v>
      </c>
      <c r="H923" t="s">
        <v>66</v>
      </c>
      <c r="I923" s="1">
        <v>45781</v>
      </c>
      <c r="J923" s="2">
        <v>0.73811342592592588</v>
      </c>
      <c r="K923" t="s">
        <v>30</v>
      </c>
      <c r="L923" t="s">
        <v>29</v>
      </c>
      <c r="M923" t="s">
        <v>30</v>
      </c>
      <c r="N923" t="s">
        <v>28</v>
      </c>
      <c r="O923" t="s">
        <v>28</v>
      </c>
      <c r="P923" t="s">
        <v>3734</v>
      </c>
      <c r="Q923" t="s">
        <v>47</v>
      </c>
      <c r="R923" t="s">
        <v>48</v>
      </c>
      <c r="T923" t="s">
        <v>62</v>
      </c>
      <c r="U923" t="s">
        <v>77</v>
      </c>
      <c r="W923" t="s">
        <v>3735</v>
      </c>
      <c r="X923" s="1">
        <v>45781</v>
      </c>
      <c r="Y923">
        <v>9001.06</v>
      </c>
    </row>
    <row r="924" spans="1:25" x14ac:dyDescent="0.25">
      <c r="A924" t="s">
        <v>3736</v>
      </c>
      <c r="B924" t="s">
        <v>3737</v>
      </c>
      <c r="C924" s="1">
        <v>45737</v>
      </c>
      <c r="D924" s="2">
        <v>0.62138888888888888</v>
      </c>
      <c r="E924">
        <v>4</v>
      </c>
      <c r="F924">
        <v>12911.12</v>
      </c>
      <c r="G924">
        <v>5844.28</v>
      </c>
      <c r="H924" t="s">
        <v>27</v>
      </c>
      <c r="I924" s="1">
        <v>45781</v>
      </c>
      <c r="J924" s="2">
        <v>0.24498842592592593</v>
      </c>
      <c r="K924" t="s">
        <v>28</v>
      </c>
      <c r="L924" t="s">
        <v>29</v>
      </c>
      <c r="M924" t="s">
        <v>28</v>
      </c>
      <c r="N924" t="s">
        <v>30</v>
      </c>
      <c r="O924" t="s">
        <v>30</v>
      </c>
      <c r="P924" t="s">
        <v>3738</v>
      </c>
      <c r="Q924" t="s">
        <v>56</v>
      </c>
      <c r="R924" t="s">
        <v>33</v>
      </c>
      <c r="T924" t="s">
        <v>90</v>
      </c>
      <c r="U924" t="s">
        <v>57</v>
      </c>
      <c r="W924" t="s">
        <v>3739</v>
      </c>
      <c r="X924" s="1">
        <v>45781</v>
      </c>
      <c r="Y924">
        <v>9221.31</v>
      </c>
    </row>
    <row r="925" spans="1:25" x14ac:dyDescent="0.25">
      <c r="A925" t="s">
        <v>3740</v>
      </c>
      <c r="B925" t="s">
        <v>3741</v>
      </c>
      <c r="C925" s="1">
        <v>45553</v>
      </c>
      <c r="D925" s="2">
        <v>9.3865740740740736E-2</v>
      </c>
      <c r="E925">
        <v>10</v>
      </c>
      <c r="F925">
        <v>41968.28</v>
      </c>
      <c r="G925">
        <v>4373.3500000000004</v>
      </c>
      <c r="H925" t="s">
        <v>39</v>
      </c>
      <c r="I925" s="1">
        <v>45781</v>
      </c>
      <c r="J925" s="2">
        <v>0.77266203703703706</v>
      </c>
      <c r="K925" t="s">
        <v>28</v>
      </c>
      <c r="L925" t="s">
        <v>54</v>
      </c>
      <c r="M925" t="s">
        <v>28</v>
      </c>
      <c r="N925" t="s">
        <v>28</v>
      </c>
      <c r="O925" t="s">
        <v>28</v>
      </c>
      <c r="P925" t="s">
        <v>3742</v>
      </c>
      <c r="Q925" t="s">
        <v>32</v>
      </c>
      <c r="R925" t="s">
        <v>57</v>
      </c>
      <c r="T925" t="s">
        <v>68</v>
      </c>
      <c r="U925" t="s">
        <v>35</v>
      </c>
      <c r="W925" t="s">
        <v>3743</v>
      </c>
      <c r="X925" s="1">
        <v>45781</v>
      </c>
      <c r="Y925">
        <v>13250.16</v>
      </c>
    </row>
    <row r="926" spans="1:25" x14ac:dyDescent="0.25">
      <c r="A926" t="s">
        <v>3744</v>
      </c>
      <c r="B926" t="s">
        <v>3745</v>
      </c>
      <c r="C926" s="1">
        <v>45467</v>
      </c>
      <c r="D926" s="2">
        <v>4.2812500000000003E-2</v>
      </c>
      <c r="E926">
        <v>7</v>
      </c>
      <c r="F926">
        <v>83487.490000000005</v>
      </c>
      <c r="G926">
        <v>7789.1</v>
      </c>
      <c r="H926" t="s">
        <v>27</v>
      </c>
      <c r="I926" s="1">
        <v>45781</v>
      </c>
      <c r="J926" s="2">
        <v>0.31908564814814816</v>
      </c>
      <c r="K926" t="s">
        <v>28</v>
      </c>
      <c r="L926" t="s">
        <v>29</v>
      </c>
      <c r="M926" t="s">
        <v>30</v>
      </c>
      <c r="N926" t="s">
        <v>30</v>
      </c>
      <c r="O926" t="s">
        <v>30</v>
      </c>
      <c r="P926" t="s">
        <v>3746</v>
      </c>
      <c r="Q926" t="s">
        <v>56</v>
      </c>
      <c r="R926" t="s">
        <v>42</v>
      </c>
      <c r="T926" t="s">
        <v>62</v>
      </c>
      <c r="U926" t="s">
        <v>50</v>
      </c>
      <c r="W926" t="s">
        <v>3747</v>
      </c>
      <c r="X926" s="1">
        <v>45781</v>
      </c>
      <c r="Y926">
        <v>834.84</v>
      </c>
    </row>
    <row r="927" spans="1:25" x14ac:dyDescent="0.25">
      <c r="A927" t="s">
        <v>3748</v>
      </c>
      <c r="B927" t="s">
        <v>3749</v>
      </c>
      <c r="C927" s="1">
        <v>45569</v>
      </c>
      <c r="D927" s="2">
        <v>0.14336805555555557</v>
      </c>
      <c r="E927">
        <v>5</v>
      </c>
      <c r="F927">
        <v>48773.06</v>
      </c>
      <c r="G927">
        <v>3651.65</v>
      </c>
      <c r="H927" t="s">
        <v>66</v>
      </c>
      <c r="I927" s="1">
        <v>45781</v>
      </c>
      <c r="J927" s="2">
        <v>0.66425925925925922</v>
      </c>
      <c r="K927" t="s">
        <v>28</v>
      </c>
      <c r="L927" t="s">
        <v>54</v>
      </c>
      <c r="M927" t="s">
        <v>30</v>
      </c>
      <c r="N927" t="s">
        <v>30</v>
      </c>
      <c r="O927" t="s">
        <v>28</v>
      </c>
      <c r="P927" t="s">
        <v>3750</v>
      </c>
      <c r="Q927" t="s">
        <v>47</v>
      </c>
      <c r="R927" t="s">
        <v>48</v>
      </c>
      <c r="T927" t="s">
        <v>90</v>
      </c>
      <c r="U927" t="s">
        <v>57</v>
      </c>
      <c r="W927" t="s">
        <v>3751</v>
      </c>
      <c r="X927" s="1">
        <v>45781</v>
      </c>
      <c r="Y927">
        <v>4087.4</v>
      </c>
    </row>
    <row r="928" spans="1:25" x14ac:dyDescent="0.25">
      <c r="A928" t="s">
        <v>3752</v>
      </c>
      <c r="B928" t="s">
        <v>3753</v>
      </c>
      <c r="C928" s="1">
        <v>45476</v>
      </c>
      <c r="D928" s="2">
        <v>0.93636574074074075</v>
      </c>
      <c r="E928">
        <v>8</v>
      </c>
      <c r="F928">
        <v>73907.759999999995</v>
      </c>
      <c r="G928">
        <v>5099.63</v>
      </c>
      <c r="H928" t="s">
        <v>39</v>
      </c>
      <c r="I928" s="1">
        <v>45781</v>
      </c>
      <c r="J928" s="2">
        <v>0.99895833333333328</v>
      </c>
      <c r="K928" t="s">
        <v>30</v>
      </c>
      <c r="L928" t="s">
        <v>29</v>
      </c>
      <c r="M928" t="s">
        <v>28</v>
      </c>
      <c r="N928" t="s">
        <v>30</v>
      </c>
      <c r="O928" t="s">
        <v>30</v>
      </c>
      <c r="P928" t="s">
        <v>3754</v>
      </c>
      <c r="Q928" t="s">
        <v>56</v>
      </c>
      <c r="R928" t="s">
        <v>48</v>
      </c>
      <c r="T928" t="s">
        <v>34</v>
      </c>
      <c r="U928" t="s">
        <v>77</v>
      </c>
      <c r="W928" t="s">
        <v>3755</v>
      </c>
      <c r="X928" s="1">
        <v>45781</v>
      </c>
      <c r="Y928">
        <v>805.38</v>
      </c>
    </row>
    <row r="929" spans="1:25" x14ac:dyDescent="0.25">
      <c r="A929" t="s">
        <v>3756</v>
      </c>
      <c r="B929" t="s">
        <v>3757</v>
      </c>
      <c r="C929" s="1">
        <v>45579</v>
      </c>
      <c r="D929" s="2">
        <v>0.55082175925925925</v>
      </c>
      <c r="E929">
        <v>2</v>
      </c>
      <c r="F929">
        <v>36169.980000000003</v>
      </c>
      <c r="G929">
        <v>2903.53</v>
      </c>
      <c r="H929" t="s">
        <v>27</v>
      </c>
      <c r="I929" s="1">
        <v>45781</v>
      </c>
      <c r="J929" s="2">
        <v>3.6331018518518519E-2</v>
      </c>
      <c r="K929" t="s">
        <v>30</v>
      </c>
      <c r="L929" t="s">
        <v>54</v>
      </c>
      <c r="M929" t="s">
        <v>30</v>
      </c>
      <c r="N929" t="s">
        <v>28</v>
      </c>
      <c r="O929" t="s">
        <v>28</v>
      </c>
      <c r="P929" t="s">
        <v>3758</v>
      </c>
      <c r="Q929" t="s">
        <v>32</v>
      </c>
      <c r="R929" t="s">
        <v>33</v>
      </c>
      <c r="T929" t="s">
        <v>68</v>
      </c>
      <c r="U929" t="s">
        <v>77</v>
      </c>
      <c r="W929" t="s">
        <v>3759</v>
      </c>
      <c r="X929" s="1">
        <v>45781</v>
      </c>
      <c r="Y929">
        <v>8406.99</v>
      </c>
    </row>
    <row r="930" spans="1:25" x14ac:dyDescent="0.25">
      <c r="A930" t="s">
        <v>3760</v>
      </c>
      <c r="B930" t="s">
        <v>3761</v>
      </c>
      <c r="C930" s="1">
        <v>45696</v>
      </c>
      <c r="D930" s="2">
        <v>0.39222222222222225</v>
      </c>
      <c r="E930">
        <v>8</v>
      </c>
      <c r="F930">
        <v>22974.15</v>
      </c>
      <c r="G930">
        <v>3387.18</v>
      </c>
      <c r="H930" t="s">
        <v>49</v>
      </c>
      <c r="I930" s="1">
        <v>45781</v>
      </c>
      <c r="J930" s="2">
        <v>0.76197916666666665</v>
      </c>
      <c r="K930" t="s">
        <v>30</v>
      </c>
      <c r="L930" t="s">
        <v>54</v>
      </c>
      <c r="M930" t="s">
        <v>28</v>
      </c>
      <c r="N930" t="s">
        <v>30</v>
      </c>
      <c r="O930" t="s">
        <v>30</v>
      </c>
      <c r="P930" t="s">
        <v>3762</v>
      </c>
      <c r="Q930" t="s">
        <v>47</v>
      </c>
      <c r="R930" t="s">
        <v>33</v>
      </c>
      <c r="T930" t="s">
        <v>90</v>
      </c>
      <c r="U930" t="s">
        <v>77</v>
      </c>
      <c r="W930" t="s">
        <v>3763</v>
      </c>
      <c r="X930" s="1">
        <v>45781</v>
      </c>
      <c r="Y930">
        <v>13765.79</v>
      </c>
    </row>
    <row r="931" spans="1:25" x14ac:dyDescent="0.25">
      <c r="A931" t="s">
        <v>3764</v>
      </c>
      <c r="B931" t="s">
        <v>3765</v>
      </c>
      <c r="C931" s="1">
        <v>45705</v>
      </c>
      <c r="D931" s="2">
        <v>0.26537037037037037</v>
      </c>
      <c r="E931">
        <v>9</v>
      </c>
      <c r="F931">
        <v>32455.58</v>
      </c>
      <c r="G931">
        <v>2326.15</v>
      </c>
      <c r="H931" t="s">
        <v>39</v>
      </c>
      <c r="I931" s="1">
        <v>45781</v>
      </c>
      <c r="J931" s="2">
        <v>9.8043981481481482E-2</v>
      </c>
      <c r="K931" t="s">
        <v>30</v>
      </c>
      <c r="L931" t="s">
        <v>29</v>
      </c>
      <c r="M931" t="s">
        <v>28</v>
      </c>
      <c r="N931" t="s">
        <v>28</v>
      </c>
      <c r="O931" t="s">
        <v>30</v>
      </c>
      <c r="P931" t="s">
        <v>3766</v>
      </c>
      <c r="Q931" t="s">
        <v>56</v>
      </c>
      <c r="R931" t="s">
        <v>48</v>
      </c>
      <c r="T931" t="s">
        <v>90</v>
      </c>
      <c r="U931" t="s">
        <v>77</v>
      </c>
      <c r="W931" t="s">
        <v>3767</v>
      </c>
      <c r="X931" s="1">
        <v>45781</v>
      </c>
      <c r="Y931">
        <v>3096.07</v>
      </c>
    </row>
    <row r="932" spans="1:25" x14ac:dyDescent="0.25">
      <c r="A932" t="s">
        <v>3768</v>
      </c>
      <c r="B932" t="s">
        <v>3769</v>
      </c>
      <c r="C932" s="1">
        <v>45480</v>
      </c>
      <c r="D932" s="2">
        <v>9.6273148148148149E-2</v>
      </c>
      <c r="E932">
        <v>4</v>
      </c>
      <c r="F932">
        <v>59287.5</v>
      </c>
      <c r="G932">
        <v>1479.3</v>
      </c>
      <c r="H932" t="s">
        <v>49</v>
      </c>
      <c r="I932" s="1">
        <v>45781</v>
      </c>
      <c r="J932" s="2">
        <v>0.40984953703703703</v>
      </c>
      <c r="K932" t="s">
        <v>30</v>
      </c>
      <c r="L932" t="s">
        <v>29</v>
      </c>
      <c r="M932" t="s">
        <v>28</v>
      </c>
      <c r="N932" t="s">
        <v>28</v>
      </c>
      <c r="O932" t="s">
        <v>30</v>
      </c>
      <c r="P932" t="s">
        <v>3770</v>
      </c>
      <c r="Q932" t="s">
        <v>41</v>
      </c>
      <c r="R932" t="s">
        <v>57</v>
      </c>
      <c r="T932" t="s">
        <v>90</v>
      </c>
      <c r="U932" t="s">
        <v>35</v>
      </c>
      <c r="W932" t="s">
        <v>3771</v>
      </c>
      <c r="X932" s="1">
        <v>45781</v>
      </c>
      <c r="Y932">
        <v>4815.87</v>
      </c>
    </row>
    <row r="933" spans="1:25" x14ac:dyDescent="0.25">
      <c r="A933" t="s">
        <v>3772</v>
      </c>
      <c r="B933" t="s">
        <v>3773</v>
      </c>
      <c r="C933" s="1">
        <v>45772</v>
      </c>
      <c r="D933" s="2">
        <v>0.87488425925925928</v>
      </c>
      <c r="E933">
        <v>10</v>
      </c>
      <c r="F933">
        <v>27217.8</v>
      </c>
      <c r="G933">
        <v>9253.24</v>
      </c>
      <c r="H933" t="s">
        <v>39</v>
      </c>
      <c r="I933" s="1">
        <v>45781</v>
      </c>
      <c r="J933" s="2">
        <v>0.70163194444444443</v>
      </c>
      <c r="K933" t="s">
        <v>28</v>
      </c>
      <c r="L933" t="s">
        <v>54</v>
      </c>
      <c r="M933" t="s">
        <v>28</v>
      </c>
      <c r="N933" t="s">
        <v>28</v>
      </c>
      <c r="O933" t="s">
        <v>28</v>
      </c>
      <c r="P933" t="s">
        <v>3774</v>
      </c>
      <c r="Q933" t="s">
        <v>32</v>
      </c>
      <c r="R933" t="s">
        <v>42</v>
      </c>
      <c r="T933" t="s">
        <v>62</v>
      </c>
      <c r="U933" t="s">
        <v>50</v>
      </c>
      <c r="W933" t="s">
        <v>3775</v>
      </c>
      <c r="X933" s="1">
        <v>45781</v>
      </c>
      <c r="Y933">
        <v>3910.7</v>
      </c>
    </row>
    <row r="934" spans="1:25" x14ac:dyDescent="0.25">
      <c r="A934" t="s">
        <v>3776</v>
      </c>
      <c r="B934" t="s">
        <v>3777</v>
      </c>
      <c r="C934" s="1">
        <v>45584</v>
      </c>
      <c r="D934" s="2">
        <v>0.89908564814814818</v>
      </c>
      <c r="E934">
        <v>6</v>
      </c>
      <c r="F934">
        <v>25757.86</v>
      </c>
      <c r="G934">
        <v>9798.5300000000007</v>
      </c>
      <c r="H934" t="s">
        <v>39</v>
      </c>
      <c r="I934" s="1">
        <v>45781</v>
      </c>
      <c r="J934" s="2">
        <v>0.25275462962962963</v>
      </c>
      <c r="K934" t="s">
        <v>30</v>
      </c>
      <c r="L934" t="s">
        <v>54</v>
      </c>
      <c r="M934" t="s">
        <v>28</v>
      </c>
      <c r="N934" t="s">
        <v>30</v>
      </c>
      <c r="O934" t="s">
        <v>30</v>
      </c>
      <c r="P934" t="s">
        <v>3778</v>
      </c>
      <c r="Q934" t="s">
        <v>41</v>
      </c>
      <c r="R934" t="s">
        <v>42</v>
      </c>
      <c r="T934" t="s">
        <v>34</v>
      </c>
      <c r="U934" t="s">
        <v>77</v>
      </c>
      <c r="W934" t="s">
        <v>3779</v>
      </c>
      <c r="X934" s="1">
        <v>45781</v>
      </c>
      <c r="Y934">
        <v>4458.26</v>
      </c>
    </row>
    <row r="935" spans="1:25" x14ac:dyDescent="0.25">
      <c r="A935" t="s">
        <v>3780</v>
      </c>
      <c r="B935" t="s">
        <v>3781</v>
      </c>
      <c r="C935" s="1">
        <v>45666</v>
      </c>
      <c r="D935" s="2">
        <v>0.12143518518518519</v>
      </c>
      <c r="E935">
        <v>4</v>
      </c>
      <c r="F935">
        <v>62899.22</v>
      </c>
      <c r="G935">
        <v>9563.81</v>
      </c>
      <c r="H935" t="s">
        <v>39</v>
      </c>
      <c r="I935" s="1">
        <v>45781</v>
      </c>
      <c r="J935" s="2">
        <v>0.97445601851851849</v>
      </c>
      <c r="K935" t="s">
        <v>28</v>
      </c>
      <c r="L935" t="s">
        <v>29</v>
      </c>
      <c r="M935" t="s">
        <v>28</v>
      </c>
      <c r="N935" t="s">
        <v>28</v>
      </c>
      <c r="O935" t="s">
        <v>28</v>
      </c>
      <c r="P935" t="s">
        <v>3782</v>
      </c>
      <c r="Q935" t="s">
        <v>41</v>
      </c>
      <c r="R935" t="s">
        <v>42</v>
      </c>
      <c r="T935" t="s">
        <v>68</v>
      </c>
      <c r="U935" t="s">
        <v>57</v>
      </c>
      <c r="W935" t="s">
        <v>3783</v>
      </c>
      <c r="X935" s="1">
        <v>45781</v>
      </c>
      <c r="Y935">
        <v>9860.48</v>
      </c>
    </row>
    <row r="936" spans="1:25" x14ac:dyDescent="0.25">
      <c r="A936" t="s">
        <v>3784</v>
      </c>
      <c r="B936" t="s">
        <v>3785</v>
      </c>
      <c r="C936" s="1">
        <v>45434</v>
      </c>
      <c r="D936" s="2">
        <v>0.82549768518518518</v>
      </c>
      <c r="E936">
        <v>6</v>
      </c>
      <c r="F936">
        <v>69535.520000000004</v>
      </c>
      <c r="G936">
        <v>5300.42</v>
      </c>
      <c r="H936" t="s">
        <v>27</v>
      </c>
      <c r="I936" s="1">
        <v>45781</v>
      </c>
      <c r="J936" s="2">
        <v>0.37827546296296294</v>
      </c>
      <c r="K936" t="s">
        <v>30</v>
      </c>
      <c r="L936" t="s">
        <v>29</v>
      </c>
      <c r="M936" t="s">
        <v>28</v>
      </c>
      <c r="N936" t="s">
        <v>28</v>
      </c>
      <c r="O936" t="s">
        <v>28</v>
      </c>
      <c r="P936" t="s">
        <v>3786</v>
      </c>
      <c r="Q936" t="s">
        <v>32</v>
      </c>
      <c r="R936" t="s">
        <v>33</v>
      </c>
      <c r="T936" t="s">
        <v>90</v>
      </c>
      <c r="U936" t="s">
        <v>50</v>
      </c>
      <c r="W936" t="s">
        <v>3787</v>
      </c>
      <c r="X936" s="1">
        <v>45781</v>
      </c>
      <c r="Y936">
        <v>14673.85</v>
      </c>
    </row>
    <row r="937" spans="1:25" x14ac:dyDescent="0.25">
      <c r="A937" t="s">
        <v>3788</v>
      </c>
      <c r="B937" t="s">
        <v>3789</v>
      </c>
      <c r="C937" s="1">
        <v>45668</v>
      </c>
      <c r="D937" s="2">
        <v>0.29509259259259257</v>
      </c>
      <c r="E937">
        <v>7</v>
      </c>
      <c r="F937">
        <v>19814.71</v>
      </c>
      <c r="G937">
        <v>820.86</v>
      </c>
      <c r="H937" t="s">
        <v>27</v>
      </c>
      <c r="I937" s="1">
        <v>45781</v>
      </c>
      <c r="J937" s="2">
        <v>0.75957175925925924</v>
      </c>
      <c r="K937" t="s">
        <v>30</v>
      </c>
      <c r="L937" t="s">
        <v>54</v>
      </c>
      <c r="M937" t="s">
        <v>28</v>
      </c>
      <c r="N937" t="s">
        <v>28</v>
      </c>
      <c r="O937" t="s">
        <v>28</v>
      </c>
      <c r="P937" t="s">
        <v>3790</v>
      </c>
      <c r="Q937" t="s">
        <v>56</v>
      </c>
      <c r="R937" t="s">
        <v>48</v>
      </c>
      <c r="T937" t="s">
        <v>62</v>
      </c>
      <c r="U937" t="s">
        <v>57</v>
      </c>
      <c r="W937" t="s">
        <v>3791</v>
      </c>
      <c r="X937" s="1">
        <v>45781</v>
      </c>
      <c r="Y937">
        <v>13004.02</v>
      </c>
    </row>
    <row r="938" spans="1:25" x14ac:dyDescent="0.25">
      <c r="A938" t="s">
        <v>3792</v>
      </c>
      <c r="B938" t="s">
        <v>3793</v>
      </c>
      <c r="C938" s="1">
        <v>45468</v>
      </c>
      <c r="D938" s="2">
        <v>0.41753472222222221</v>
      </c>
      <c r="E938">
        <v>1</v>
      </c>
      <c r="F938">
        <v>78537.740000000005</v>
      </c>
      <c r="G938">
        <v>463.85</v>
      </c>
      <c r="H938" t="s">
        <v>39</v>
      </c>
      <c r="I938" s="1">
        <v>45781</v>
      </c>
      <c r="J938" s="2">
        <v>0.9749768518518519</v>
      </c>
      <c r="K938" t="s">
        <v>30</v>
      </c>
      <c r="L938" t="s">
        <v>54</v>
      </c>
      <c r="M938" t="s">
        <v>30</v>
      </c>
      <c r="N938" t="s">
        <v>30</v>
      </c>
      <c r="O938" t="s">
        <v>30</v>
      </c>
      <c r="P938" t="s">
        <v>3794</v>
      </c>
      <c r="Q938" t="s">
        <v>56</v>
      </c>
      <c r="R938" t="s">
        <v>42</v>
      </c>
      <c r="T938" t="s">
        <v>90</v>
      </c>
      <c r="U938" t="s">
        <v>77</v>
      </c>
      <c r="W938" t="s">
        <v>3795</v>
      </c>
      <c r="X938" s="1">
        <v>45781</v>
      </c>
      <c r="Y938">
        <v>7834.3</v>
      </c>
    </row>
    <row r="939" spans="1:25" x14ac:dyDescent="0.25">
      <c r="A939" t="s">
        <v>3796</v>
      </c>
      <c r="B939" t="s">
        <v>3797</v>
      </c>
      <c r="C939" s="1">
        <v>45581</v>
      </c>
      <c r="D939" s="2">
        <v>0.82039351851851849</v>
      </c>
      <c r="E939">
        <v>8</v>
      </c>
      <c r="F939">
        <v>26779.759999999998</v>
      </c>
      <c r="G939">
        <v>3675.32</v>
      </c>
      <c r="H939" t="s">
        <v>66</v>
      </c>
      <c r="I939" s="1">
        <v>45781</v>
      </c>
      <c r="J939" s="2">
        <v>0.36651620370370369</v>
      </c>
      <c r="K939" t="s">
        <v>30</v>
      </c>
      <c r="L939" t="s">
        <v>29</v>
      </c>
      <c r="M939" t="s">
        <v>28</v>
      </c>
      <c r="N939" t="s">
        <v>28</v>
      </c>
      <c r="O939" t="s">
        <v>28</v>
      </c>
      <c r="P939" t="s">
        <v>3798</v>
      </c>
      <c r="Q939" t="s">
        <v>47</v>
      </c>
      <c r="R939" t="s">
        <v>57</v>
      </c>
      <c r="T939" t="s">
        <v>62</v>
      </c>
      <c r="U939" t="s">
        <v>57</v>
      </c>
      <c r="W939" t="s">
        <v>3799</v>
      </c>
      <c r="X939" s="1">
        <v>45781</v>
      </c>
      <c r="Y939">
        <v>1714.49</v>
      </c>
    </row>
    <row r="940" spans="1:25" x14ac:dyDescent="0.25">
      <c r="A940" t="s">
        <v>3800</v>
      </c>
      <c r="B940" t="s">
        <v>3801</v>
      </c>
      <c r="C940" s="1">
        <v>45761</v>
      </c>
      <c r="D940" s="2">
        <v>0.17873842592592593</v>
      </c>
      <c r="E940">
        <v>8</v>
      </c>
      <c r="F940">
        <v>52459.81</v>
      </c>
      <c r="G940">
        <v>2819.47</v>
      </c>
      <c r="H940" t="s">
        <v>49</v>
      </c>
      <c r="I940" s="1">
        <v>45781</v>
      </c>
      <c r="J940" s="2">
        <v>0.42385416666666664</v>
      </c>
      <c r="K940" t="s">
        <v>30</v>
      </c>
      <c r="L940" t="s">
        <v>54</v>
      </c>
      <c r="M940" t="s">
        <v>28</v>
      </c>
      <c r="N940" t="s">
        <v>28</v>
      </c>
      <c r="O940" t="s">
        <v>28</v>
      </c>
      <c r="P940" t="s">
        <v>3802</v>
      </c>
      <c r="Q940" t="s">
        <v>41</v>
      </c>
      <c r="R940" t="s">
        <v>48</v>
      </c>
      <c r="T940" t="s">
        <v>34</v>
      </c>
      <c r="U940" t="s">
        <v>77</v>
      </c>
      <c r="W940" t="s">
        <v>3803</v>
      </c>
      <c r="X940" s="1">
        <v>45781</v>
      </c>
      <c r="Y940">
        <v>13485.42</v>
      </c>
    </row>
    <row r="941" spans="1:25" x14ac:dyDescent="0.25">
      <c r="A941" t="s">
        <v>3804</v>
      </c>
      <c r="B941" t="s">
        <v>3805</v>
      </c>
      <c r="C941" s="1">
        <v>45516</v>
      </c>
      <c r="D941" s="2">
        <v>0.68533564814814818</v>
      </c>
      <c r="E941">
        <v>2</v>
      </c>
      <c r="F941">
        <v>90729.27</v>
      </c>
      <c r="G941">
        <v>8862.15</v>
      </c>
      <c r="H941" t="s">
        <v>66</v>
      </c>
      <c r="I941" s="1">
        <v>45781</v>
      </c>
      <c r="J941" s="2">
        <v>0.92935185185185187</v>
      </c>
      <c r="K941" t="s">
        <v>30</v>
      </c>
      <c r="L941" t="s">
        <v>54</v>
      </c>
      <c r="M941" t="s">
        <v>28</v>
      </c>
      <c r="N941" t="s">
        <v>28</v>
      </c>
      <c r="O941" t="s">
        <v>28</v>
      </c>
      <c r="P941" t="s">
        <v>3806</v>
      </c>
      <c r="Q941" t="s">
        <v>47</v>
      </c>
      <c r="R941" t="s">
        <v>48</v>
      </c>
      <c r="T941" t="s">
        <v>34</v>
      </c>
      <c r="U941" t="s">
        <v>77</v>
      </c>
      <c r="W941" t="s">
        <v>3807</v>
      </c>
      <c r="X941" s="1">
        <v>45781</v>
      </c>
      <c r="Y941">
        <v>5621.56</v>
      </c>
    </row>
    <row r="942" spans="1:25" x14ac:dyDescent="0.25">
      <c r="A942" t="s">
        <v>3808</v>
      </c>
      <c r="B942" t="s">
        <v>3809</v>
      </c>
      <c r="C942" s="1">
        <v>45465</v>
      </c>
      <c r="D942" s="2">
        <v>0.20724537037037036</v>
      </c>
      <c r="E942">
        <v>4</v>
      </c>
      <c r="F942">
        <v>13078.71</v>
      </c>
      <c r="G942">
        <v>246.18</v>
      </c>
      <c r="H942" t="s">
        <v>27</v>
      </c>
      <c r="I942" s="1">
        <v>45781</v>
      </c>
      <c r="J942" s="2">
        <v>0.73435185185185181</v>
      </c>
      <c r="K942" t="s">
        <v>28</v>
      </c>
      <c r="L942" t="s">
        <v>29</v>
      </c>
      <c r="M942" t="s">
        <v>28</v>
      </c>
      <c r="N942" t="s">
        <v>28</v>
      </c>
      <c r="O942" t="s">
        <v>30</v>
      </c>
      <c r="P942" t="s">
        <v>3810</v>
      </c>
      <c r="Q942" t="s">
        <v>32</v>
      </c>
      <c r="R942" t="s">
        <v>57</v>
      </c>
      <c r="T942" t="s">
        <v>34</v>
      </c>
      <c r="U942" t="s">
        <v>57</v>
      </c>
      <c r="W942" t="s">
        <v>3811</v>
      </c>
      <c r="X942" s="1">
        <v>45781</v>
      </c>
      <c r="Y942">
        <v>15698.14</v>
      </c>
    </row>
    <row r="943" spans="1:25" x14ac:dyDescent="0.25">
      <c r="A943" t="s">
        <v>3812</v>
      </c>
      <c r="B943" t="s">
        <v>3813</v>
      </c>
      <c r="C943" s="1">
        <v>45504</v>
      </c>
      <c r="D943" s="2">
        <v>0.62400462962962966</v>
      </c>
      <c r="E943">
        <v>3</v>
      </c>
      <c r="F943">
        <v>24938.2</v>
      </c>
      <c r="G943">
        <v>1010.3</v>
      </c>
      <c r="H943" t="s">
        <v>39</v>
      </c>
      <c r="I943" s="1">
        <v>45781</v>
      </c>
      <c r="J943" s="2">
        <v>0.18616898148148148</v>
      </c>
      <c r="K943" t="s">
        <v>28</v>
      </c>
      <c r="L943" t="s">
        <v>29</v>
      </c>
      <c r="M943" t="s">
        <v>28</v>
      </c>
      <c r="N943" t="s">
        <v>28</v>
      </c>
      <c r="O943" t="s">
        <v>28</v>
      </c>
      <c r="P943" t="s">
        <v>3814</v>
      </c>
      <c r="Q943" t="s">
        <v>32</v>
      </c>
      <c r="R943" t="s">
        <v>42</v>
      </c>
      <c r="T943" t="s">
        <v>68</v>
      </c>
      <c r="U943" t="s">
        <v>50</v>
      </c>
      <c r="W943" t="s">
        <v>3815</v>
      </c>
      <c r="X943" s="1">
        <v>45781</v>
      </c>
      <c r="Y943">
        <v>5060.6099999999997</v>
      </c>
    </row>
    <row r="944" spans="1:25" x14ac:dyDescent="0.25">
      <c r="A944" t="s">
        <v>3816</v>
      </c>
      <c r="B944" t="s">
        <v>3817</v>
      </c>
      <c r="C944" s="1">
        <v>45721</v>
      </c>
      <c r="D944" s="2">
        <v>0.42144675925925928</v>
      </c>
      <c r="E944">
        <v>10</v>
      </c>
      <c r="F944">
        <v>51687.33</v>
      </c>
      <c r="G944">
        <v>6917.13</v>
      </c>
      <c r="H944" t="s">
        <v>39</v>
      </c>
      <c r="I944" s="1">
        <v>45781</v>
      </c>
      <c r="J944" s="2">
        <v>0.90674768518518523</v>
      </c>
      <c r="K944" t="s">
        <v>30</v>
      </c>
      <c r="L944" t="s">
        <v>54</v>
      </c>
      <c r="M944" t="s">
        <v>28</v>
      </c>
      <c r="N944" t="s">
        <v>28</v>
      </c>
      <c r="O944" t="s">
        <v>30</v>
      </c>
      <c r="P944" t="s">
        <v>3818</v>
      </c>
      <c r="Q944" t="s">
        <v>47</v>
      </c>
      <c r="R944" t="s">
        <v>33</v>
      </c>
      <c r="T944" t="s">
        <v>62</v>
      </c>
      <c r="U944" t="s">
        <v>50</v>
      </c>
      <c r="W944" t="s">
        <v>3819</v>
      </c>
      <c r="X944" s="1">
        <v>45781</v>
      </c>
      <c r="Y944">
        <v>919.76</v>
      </c>
    </row>
    <row r="945" spans="1:25" x14ac:dyDescent="0.25">
      <c r="A945" t="s">
        <v>3820</v>
      </c>
      <c r="B945" t="s">
        <v>3821</v>
      </c>
      <c r="C945" s="1">
        <v>45440</v>
      </c>
      <c r="D945" s="2">
        <v>0.62798611111111113</v>
      </c>
      <c r="E945">
        <v>3</v>
      </c>
      <c r="F945">
        <v>80361.679999999993</v>
      </c>
      <c r="G945">
        <v>2699.01</v>
      </c>
      <c r="H945" t="s">
        <v>66</v>
      </c>
      <c r="I945" s="1">
        <v>45781</v>
      </c>
      <c r="J945" s="2">
        <v>0.72884259259259254</v>
      </c>
      <c r="K945" t="s">
        <v>30</v>
      </c>
      <c r="L945" t="s">
        <v>54</v>
      </c>
      <c r="M945" t="s">
        <v>30</v>
      </c>
      <c r="N945" t="s">
        <v>28</v>
      </c>
      <c r="O945" t="s">
        <v>30</v>
      </c>
      <c r="P945" t="s">
        <v>3822</v>
      </c>
      <c r="Q945" t="s">
        <v>41</v>
      </c>
      <c r="R945" t="s">
        <v>48</v>
      </c>
      <c r="T945" t="s">
        <v>90</v>
      </c>
      <c r="U945" t="s">
        <v>77</v>
      </c>
      <c r="W945" t="s">
        <v>3823</v>
      </c>
      <c r="X945" s="1">
        <v>45781</v>
      </c>
      <c r="Y945">
        <v>10367.959999999999</v>
      </c>
    </row>
    <row r="946" spans="1:25" x14ac:dyDescent="0.25">
      <c r="A946" t="s">
        <v>3824</v>
      </c>
      <c r="B946" t="s">
        <v>3825</v>
      </c>
      <c r="C946" s="1">
        <v>45437</v>
      </c>
      <c r="D946" s="2">
        <v>0.10336805555555556</v>
      </c>
      <c r="E946">
        <v>8</v>
      </c>
      <c r="F946">
        <v>93516.67</v>
      </c>
      <c r="G946">
        <v>2574.62</v>
      </c>
      <c r="H946" t="s">
        <v>39</v>
      </c>
      <c r="I946" s="1">
        <v>45781</v>
      </c>
      <c r="J946" s="2">
        <v>0.66802083333333329</v>
      </c>
      <c r="K946" t="s">
        <v>28</v>
      </c>
      <c r="L946" t="s">
        <v>54</v>
      </c>
      <c r="M946" t="s">
        <v>28</v>
      </c>
      <c r="N946" t="s">
        <v>28</v>
      </c>
      <c r="O946" t="s">
        <v>28</v>
      </c>
      <c r="P946" t="s">
        <v>3826</v>
      </c>
      <c r="Q946" t="s">
        <v>56</v>
      </c>
      <c r="R946" t="s">
        <v>33</v>
      </c>
      <c r="T946" t="s">
        <v>62</v>
      </c>
      <c r="U946" t="s">
        <v>57</v>
      </c>
      <c r="W946" t="s">
        <v>3827</v>
      </c>
      <c r="X946" s="1">
        <v>45781</v>
      </c>
      <c r="Y946">
        <v>2798.09</v>
      </c>
    </row>
    <row r="947" spans="1:25" x14ac:dyDescent="0.25">
      <c r="A947" t="s">
        <v>3828</v>
      </c>
      <c r="B947" t="s">
        <v>3829</v>
      </c>
      <c r="C947" s="1">
        <v>45754</v>
      </c>
      <c r="D947" s="2">
        <v>0.26185185185185184</v>
      </c>
      <c r="E947">
        <v>6</v>
      </c>
      <c r="F947">
        <v>61007.87</v>
      </c>
      <c r="G947">
        <v>8019.51</v>
      </c>
      <c r="H947" t="s">
        <v>66</v>
      </c>
      <c r="I947" s="1">
        <v>45781</v>
      </c>
      <c r="J947" s="2">
        <v>9.6064814814814811E-2</v>
      </c>
      <c r="K947" t="s">
        <v>28</v>
      </c>
      <c r="L947" t="s">
        <v>29</v>
      </c>
      <c r="M947" t="s">
        <v>28</v>
      </c>
      <c r="N947" t="s">
        <v>28</v>
      </c>
      <c r="O947" t="s">
        <v>28</v>
      </c>
      <c r="P947" t="s">
        <v>3830</v>
      </c>
      <c r="Q947" t="s">
        <v>32</v>
      </c>
      <c r="R947" t="s">
        <v>48</v>
      </c>
      <c r="T947" t="s">
        <v>90</v>
      </c>
      <c r="U947" t="s">
        <v>35</v>
      </c>
      <c r="W947" t="s">
        <v>3831</v>
      </c>
      <c r="X947" s="1">
        <v>45781</v>
      </c>
      <c r="Y947">
        <v>1530.82</v>
      </c>
    </row>
    <row r="948" spans="1:25" x14ac:dyDescent="0.25">
      <c r="A948" t="s">
        <v>3832</v>
      </c>
      <c r="B948" t="s">
        <v>3833</v>
      </c>
      <c r="C948" s="1">
        <v>45417</v>
      </c>
      <c r="D948" s="2">
        <v>0.54591435185185189</v>
      </c>
      <c r="E948">
        <v>1</v>
      </c>
      <c r="F948">
        <v>61495.54</v>
      </c>
      <c r="G948">
        <v>8461.14</v>
      </c>
      <c r="H948" t="s">
        <v>39</v>
      </c>
      <c r="I948" s="1">
        <v>45781</v>
      </c>
      <c r="J948" s="2">
        <v>0.51453703703703701</v>
      </c>
      <c r="K948" t="s">
        <v>30</v>
      </c>
      <c r="L948" t="s">
        <v>29</v>
      </c>
      <c r="M948" t="s">
        <v>30</v>
      </c>
      <c r="N948" t="s">
        <v>30</v>
      </c>
      <c r="O948" t="s">
        <v>30</v>
      </c>
      <c r="P948" t="s">
        <v>3834</v>
      </c>
      <c r="Q948" t="s">
        <v>41</v>
      </c>
      <c r="R948" t="s">
        <v>57</v>
      </c>
      <c r="T948" t="s">
        <v>62</v>
      </c>
      <c r="U948" t="s">
        <v>77</v>
      </c>
      <c r="W948" t="s">
        <v>3835</v>
      </c>
      <c r="X948" s="1">
        <v>45781</v>
      </c>
      <c r="Y948">
        <v>11748.81</v>
      </c>
    </row>
    <row r="949" spans="1:25" x14ac:dyDescent="0.25">
      <c r="A949" t="s">
        <v>3836</v>
      </c>
      <c r="B949" t="s">
        <v>3837</v>
      </c>
      <c r="C949" s="1">
        <v>45630</v>
      </c>
      <c r="D949" s="2">
        <v>0.15717592592592591</v>
      </c>
      <c r="E949">
        <v>9</v>
      </c>
      <c r="F949">
        <v>96670.04</v>
      </c>
      <c r="G949">
        <v>1387.2</v>
      </c>
      <c r="H949" t="s">
        <v>27</v>
      </c>
      <c r="I949" s="1">
        <v>45781</v>
      </c>
      <c r="J949" s="2">
        <v>0.84474537037037034</v>
      </c>
      <c r="K949" t="s">
        <v>28</v>
      </c>
      <c r="L949" t="s">
        <v>29</v>
      </c>
      <c r="M949" t="s">
        <v>28</v>
      </c>
      <c r="N949" t="s">
        <v>28</v>
      </c>
      <c r="O949" t="s">
        <v>28</v>
      </c>
      <c r="P949" t="s">
        <v>3838</v>
      </c>
      <c r="Q949" t="s">
        <v>47</v>
      </c>
      <c r="R949" t="s">
        <v>42</v>
      </c>
      <c r="T949" t="s">
        <v>49</v>
      </c>
      <c r="U949" t="s">
        <v>50</v>
      </c>
      <c r="W949" t="s">
        <v>3839</v>
      </c>
      <c r="X949" s="1">
        <v>45781</v>
      </c>
      <c r="Y949">
        <v>17259.490000000002</v>
      </c>
    </row>
    <row r="950" spans="1:25" x14ac:dyDescent="0.25">
      <c r="A950" t="s">
        <v>3840</v>
      </c>
      <c r="B950" t="s">
        <v>3841</v>
      </c>
      <c r="C950" s="1">
        <v>45535</v>
      </c>
      <c r="D950" s="2">
        <v>0.79256944444444444</v>
      </c>
      <c r="E950">
        <v>3</v>
      </c>
      <c r="F950">
        <v>8832.4699999999993</v>
      </c>
      <c r="G950">
        <v>7894.62</v>
      </c>
      <c r="H950" t="s">
        <v>49</v>
      </c>
      <c r="I950" s="1">
        <v>45781</v>
      </c>
      <c r="J950" s="2">
        <v>0.1386574074074074</v>
      </c>
      <c r="K950" t="s">
        <v>28</v>
      </c>
      <c r="L950" t="s">
        <v>54</v>
      </c>
      <c r="M950" t="s">
        <v>30</v>
      </c>
      <c r="N950" t="s">
        <v>28</v>
      </c>
      <c r="O950" t="s">
        <v>28</v>
      </c>
      <c r="P950" t="s">
        <v>3842</v>
      </c>
      <c r="Q950" t="s">
        <v>41</v>
      </c>
      <c r="R950" t="s">
        <v>48</v>
      </c>
      <c r="T950" t="s">
        <v>68</v>
      </c>
      <c r="U950" t="s">
        <v>77</v>
      </c>
      <c r="W950" t="s">
        <v>3843</v>
      </c>
      <c r="X950" s="1">
        <v>45781</v>
      </c>
      <c r="Y950">
        <v>11752.45</v>
      </c>
    </row>
    <row r="951" spans="1:25" x14ac:dyDescent="0.25">
      <c r="A951" t="s">
        <v>3844</v>
      </c>
      <c r="B951" t="s">
        <v>3845</v>
      </c>
      <c r="C951" s="1">
        <v>45624</v>
      </c>
      <c r="D951" s="2">
        <v>0.96784722222222219</v>
      </c>
      <c r="E951">
        <v>10</v>
      </c>
      <c r="F951">
        <v>22054.92</v>
      </c>
      <c r="G951">
        <v>1037.05</v>
      </c>
      <c r="H951" t="s">
        <v>66</v>
      </c>
      <c r="I951" s="1">
        <v>45781</v>
      </c>
      <c r="J951" s="2">
        <v>0.6887847222222222</v>
      </c>
      <c r="K951" t="s">
        <v>30</v>
      </c>
      <c r="L951" t="s">
        <v>54</v>
      </c>
      <c r="M951" t="s">
        <v>28</v>
      </c>
      <c r="N951" t="s">
        <v>30</v>
      </c>
      <c r="O951" t="s">
        <v>28</v>
      </c>
      <c r="P951" t="s">
        <v>3846</v>
      </c>
      <c r="Q951" t="s">
        <v>41</v>
      </c>
      <c r="R951" t="s">
        <v>42</v>
      </c>
      <c r="T951" t="s">
        <v>90</v>
      </c>
      <c r="U951" t="s">
        <v>77</v>
      </c>
      <c r="W951" t="s">
        <v>3847</v>
      </c>
      <c r="X951" s="1">
        <v>45781</v>
      </c>
      <c r="Y951">
        <v>17416.16</v>
      </c>
    </row>
    <row r="952" spans="1:25" x14ac:dyDescent="0.25">
      <c r="A952" t="s">
        <v>3848</v>
      </c>
      <c r="B952" t="s">
        <v>3849</v>
      </c>
      <c r="C952" s="1">
        <v>45574</v>
      </c>
      <c r="D952" s="2">
        <v>0.18496527777777777</v>
      </c>
      <c r="E952">
        <v>9</v>
      </c>
      <c r="F952">
        <v>86162.39</v>
      </c>
      <c r="G952">
        <v>5635.64</v>
      </c>
      <c r="H952" t="s">
        <v>66</v>
      </c>
      <c r="I952" s="1">
        <v>45781</v>
      </c>
      <c r="J952" s="2">
        <v>0.96751157407407407</v>
      </c>
      <c r="K952" t="s">
        <v>28</v>
      </c>
      <c r="L952" t="s">
        <v>29</v>
      </c>
      <c r="M952" t="s">
        <v>30</v>
      </c>
      <c r="N952" t="s">
        <v>30</v>
      </c>
      <c r="O952" t="s">
        <v>30</v>
      </c>
      <c r="P952" t="s">
        <v>3850</v>
      </c>
      <c r="Q952" t="s">
        <v>47</v>
      </c>
      <c r="R952" t="s">
        <v>57</v>
      </c>
      <c r="T952" t="s">
        <v>90</v>
      </c>
      <c r="U952" t="s">
        <v>50</v>
      </c>
      <c r="W952" t="s">
        <v>3851</v>
      </c>
      <c r="X952" s="1">
        <v>45781</v>
      </c>
      <c r="Y952">
        <v>9178.59</v>
      </c>
    </row>
    <row r="953" spans="1:25" x14ac:dyDescent="0.25">
      <c r="A953" t="s">
        <v>3852</v>
      </c>
      <c r="B953" t="s">
        <v>3853</v>
      </c>
      <c r="C953" s="1">
        <v>45764</v>
      </c>
      <c r="D953" s="2">
        <v>0.37630787037037039</v>
      </c>
      <c r="E953">
        <v>9</v>
      </c>
      <c r="F953">
        <v>61525.52</v>
      </c>
      <c r="G953">
        <v>5497.87</v>
      </c>
      <c r="H953" t="s">
        <v>49</v>
      </c>
      <c r="I953" s="1">
        <v>45781</v>
      </c>
      <c r="J953" s="2">
        <v>0.31337962962962962</v>
      </c>
      <c r="K953" t="s">
        <v>30</v>
      </c>
      <c r="L953" t="s">
        <v>54</v>
      </c>
      <c r="M953" t="s">
        <v>30</v>
      </c>
      <c r="N953" t="s">
        <v>28</v>
      </c>
      <c r="O953" t="s">
        <v>28</v>
      </c>
      <c r="P953" t="s">
        <v>3854</v>
      </c>
      <c r="Q953" t="s">
        <v>56</v>
      </c>
      <c r="R953" t="s">
        <v>33</v>
      </c>
      <c r="T953" t="s">
        <v>49</v>
      </c>
      <c r="U953" t="s">
        <v>35</v>
      </c>
      <c r="W953" t="s">
        <v>3855</v>
      </c>
      <c r="X953" s="1">
        <v>45781</v>
      </c>
      <c r="Y953">
        <v>15016.52</v>
      </c>
    </row>
    <row r="954" spans="1:25" x14ac:dyDescent="0.25">
      <c r="A954" t="s">
        <v>3856</v>
      </c>
      <c r="B954" t="s">
        <v>3857</v>
      </c>
      <c r="C954" s="1">
        <v>45495</v>
      </c>
      <c r="D954" s="2">
        <v>0.9569212962962963</v>
      </c>
      <c r="E954">
        <v>1</v>
      </c>
      <c r="F954">
        <v>2157.65</v>
      </c>
      <c r="G954">
        <v>9998.52</v>
      </c>
      <c r="H954" t="s">
        <v>27</v>
      </c>
      <c r="I954" s="1">
        <v>45781</v>
      </c>
      <c r="J954" s="2">
        <v>0.39427083333333335</v>
      </c>
      <c r="K954" t="s">
        <v>30</v>
      </c>
      <c r="L954" t="s">
        <v>29</v>
      </c>
      <c r="M954" t="s">
        <v>30</v>
      </c>
      <c r="N954" t="s">
        <v>30</v>
      </c>
      <c r="O954" t="s">
        <v>30</v>
      </c>
      <c r="P954" t="s">
        <v>3858</v>
      </c>
      <c r="Q954" t="s">
        <v>47</v>
      </c>
      <c r="R954" t="s">
        <v>42</v>
      </c>
      <c r="T954" t="s">
        <v>90</v>
      </c>
      <c r="U954" t="s">
        <v>35</v>
      </c>
      <c r="W954" t="s">
        <v>3859</v>
      </c>
      <c r="X954" s="1">
        <v>45781</v>
      </c>
      <c r="Y954">
        <v>12623.18</v>
      </c>
    </row>
    <row r="955" spans="1:25" x14ac:dyDescent="0.25">
      <c r="A955" t="s">
        <v>3860</v>
      </c>
      <c r="B955" t="s">
        <v>3861</v>
      </c>
      <c r="C955" s="1">
        <v>45546</v>
      </c>
      <c r="D955" s="2">
        <v>0.87609953703703702</v>
      </c>
      <c r="E955">
        <v>6</v>
      </c>
      <c r="F955">
        <v>72001.009999999995</v>
      </c>
      <c r="G955">
        <v>7368.83</v>
      </c>
      <c r="H955" t="s">
        <v>39</v>
      </c>
      <c r="I955" s="1">
        <v>45781</v>
      </c>
      <c r="J955" s="2">
        <v>0.74930555555555556</v>
      </c>
      <c r="K955" t="s">
        <v>30</v>
      </c>
      <c r="L955" t="s">
        <v>29</v>
      </c>
      <c r="M955" t="s">
        <v>30</v>
      </c>
      <c r="N955" t="s">
        <v>28</v>
      </c>
      <c r="O955" t="s">
        <v>30</v>
      </c>
      <c r="P955" t="s">
        <v>3862</v>
      </c>
      <c r="Q955" t="s">
        <v>47</v>
      </c>
      <c r="R955" t="s">
        <v>48</v>
      </c>
      <c r="T955" t="s">
        <v>62</v>
      </c>
      <c r="U955" t="s">
        <v>35</v>
      </c>
      <c r="W955" t="s">
        <v>3863</v>
      </c>
      <c r="X955" s="1">
        <v>45781</v>
      </c>
      <c r="Y955">
        <v>13634.47</v>
      </c>
    </row>
    <row r="956" spans="1:25" x14ac:dyDescent="0.25">
      <c r="A956" t="s">
        <v>3864</v>
      </c>
      <c r="B956" t="s">
        <v>3865</v>
      </c>
      <c r="C956" s="1">
        <v>45454</v>
      </c>
      <c r="D956" s="2">
        <v>0.77436342592592589</v>
      </c>
      <c r="E956">
        <v>7</v>
      </c>
      <c r="F956">
        <v>70954.84</v>
      </c>
      <c r="G956">
        <v>5033.22</v>
      </c>
      <c r="H956" t="s">
        <v>39</v>
      </c>
      <c r="I956" s="1">
        <v>45781</v>
      </c>
      <c r="J956" s="2">
        <v>0.51611111111111108</v>
      </c>
      <c r="K956" t="s">
        <v>30</v>
      </c>
      <c r="L956" t="s">
        <v>54</v>
      </c>
      <c r="M956" t="s">
        <v>30</v>
      </c>
      <c r="N956" t="s">
        <v>28</v>
      </c>
      <c r="O956" t="s">
        <v>30</v>
      </c>
      <c r="P956" t="s">
        <v>3866</v>
      </c>
      <c r="Q956" t="s">
        <v>56</v>
      </c>
      <c r="R956" t="s">
        <v>42</v>
      </c>
      <c r="T956" t="s">
        <v>68</v>
      </c>
      <c r="U956" t="s">
        <v>77</v>
      </c>
      <c r="W956" t="s">
        <v>3867</v>
      </c>
      <c r="X956" s="1">
        <v>45781</v>
      </c>
      <c r="Y956">
        <v>13780.98</v>
      </c>
    </row>
    <row r="957" spans="1:25" x14ac:dyDescent="0.25">
      <c r="A957" t="s">
        <v>3868</v>
      </c>
      <c r="B957" t="s">
        <v>3869</v>
      </c>
      <c r="C957" s="1">
        <v>45573</v>
      </c>
      <c r="D957" s="2">
        <v>0.91270833333333334</v>
      </c>
      <c r="E957">
        <v>3</v>
      </c>
      <c r="F957">
        <v>46921.36</v>
      </c>
      <c r="G957">
        <v>6707.54</v>
      </c>
      <c r="H957" t="s">
        <v>49</v>
      </c>
      <c r="I957" s="1">
        <v>45781</v>
      </c>
      <c r="J957" s="2">
        <v>0.13032407407407406</v>
      </c>
      <c r="K957" t="s">
        <v>30</v>
      </c>
      <c r="L957" t="s">
        <v>54</v>
      </c>
      <c r="M957" t="s">
        <v>28</v>
      </c>
      <c r="N957" t="s">
        <v>30</v>
      </c>
      <c r="O957" t="s">
        <v>28</v>
      </c>
      <c r="P957" t="s">
        <v>3870</v>
      </c>
      <c r="Q957" t="s">
        <v>32</v>
      </c>
      <c r="R957" t="s">
        <v>48</v>
      </c>
      <c r="T957" t="s">
        <v>34</v>
      </c>
      <c r="U957" t="s">
        <v>57</v>
      </c>
      <c r="W957" t="s">
        <v>3871</v>
      </c>
      <c r="X957" s="1">
        <v>45781</v>
      </c>
      <c r="Y957">
        <v>9804.49</v>
      </c>
    </row>
    <row r="958" spans="1:25" x14ac:dyDescent="0.25">
      <c r="A958" t="s">
        <v>3872</v>
      </c>
      <c r="B958" t="s">
        <v>3873</v>
      </c>
      <c r="C958" s="1">
        <v>45447</v>
      </c>
      <c r="D958" s="2">
        <v>0.94256944444444446</v>
      </c>
      <c r="E958">
        <v>6</v>
      </c>
      <c r="F958">
        <v>53537.01</v>
      </c>
      <c r="G958">
        <v>8777.34</v>
      </c>
      <c r="H958" t="s">
        <v>66</v>
      </c>
      <c r="I958" s="1">
        <v>45781</v>
      </c>
      <c r="J958" s="2">
        <v>0.43209490740740741</v>
      </c>
      <c r="K958" t="s">
        <v>30</v>
      </c>
      <c r="L958" t="s">
        <v>29</v>
      </c>
      <c r="M958" t="s">
        <v>28</v>
      </c>
      <c r="N958" t="s">
        <v>28</v>
      </c>
      <c r="O958" t="s">
        <v>28</v>
      </c>
      <c r="P958" t="s">
        <v>3874</v>
      </c>
      <c r="Q958" t="s">
        <v>32</v>
      </c>
      <c r="R958" t="s">
        <v>33</v>
      </c>
      <c r="T958" t="s">
        <v>90</v>
      </c>
      <c r="U958" t="s">
        <v>35</v>
      </c>
      <c r="W958" t="s">
        <v>3875</v>
      </c>
      <c r="X958" s="1">
        <v>45781</v>
      </c>
      <c r="Y958">
        <v>4383.75</v>
      </c>
    </row>
    <row r="959" spans="1:25" x14ac:dyDescent="0.25">
      <c r="A959" t="s">
        <v>3876</v>
      </c>
      <c r="B959" t="s">
        <v>3877</v>
      </c>
      <c r="C959" s="1">
        <v>45606</v>
      </c>
      <c r="D959" s="2">
        <v>0.41842592592592592</v>
      </c>
      <c r="E959">
        <v>7</v>
      </c>
      <c r="F959">
        <v>42286.92</v>
      </c>
      <c r="G959">
        <v>7263.9</v>
      </c>
      <c r="H959" t="s">
        <v>39</v>
      </c>
      <c r="I959" s="1">
        <v>45781</v>
      </c>
      <c r="J959" s="2">
        <v>0.45859953703703704</v>
      </c>
      <c r="K959" t="s">
        <v>30</v>
      </c>
      <c r="L959" t="s">
        <v>54</v>
      </c>
      <c r="M959" t="s">
        <v>28</v>
      </c>
      <c r="N959" t="s">
        <v>30</v>
      </c>
      <c r="O959" t="s">
        <v>28</v>
      </c>
      <c r="P959" t="s">
        <v>3878</v>
      </c>
      <c r="Q959" t="s">
        <v>56</v>
      </c>
      <c r="R959" t="s">
        <v>33</v>
      </c>
      <c r="T959" t="s">
        <v>68</v>
      </c>
      <c r="U959" t="s">
        <v>50</v>
      </c>
      <c r="W959" t="s">
        <v>3879</v>
      </c>
      <c r="X959" s="1">
        <v>45781</v>
      </c>
      <c r="Y959">
        <v>10691.52</v>
      </c>
    </row>
    <row r="960" spans="1:25" x14ac:dyDescent="0.25">
      <c r="A960" t="s">
        <v>3880</v>
      </c>
      <c r="B960" t="s">
        <v>3881</v>
      </c>
      <c r="C960" s="1">
        <v>45522</v>
      </c>
      <c r="D960" s="2">
        <v>0.86177083333333337</v>
      </c>
      <c r="E960">
        <v>5</v>
      </c>
      <c r="F960">
        <v>72627.19</v>
      </c>
      <c r="G960">
        <v>7098.17</v>
      </c>
      <c r="H960" t="s">
        <v>27</v>
      </c>
      <c r="I960" s="1">
        <v>45781</v>
      </c>
      <c r="J960" s="2">
        <v>0.70699074074074075</v>
      </c>
      <c r="K960" t="s">
        <v>30</v>
      </c>
      <c r="L960" t="s">
        <v>54</v>
      </c>
      <c r="M960" t="s">
        <v>30</v>
      </c>
      <c r="N960" t="s">
        <v>30</v>
      </c>
      <c r="O960" t="s">
        <v>28</v>
      </c>
      <c r="P960" t="s">
        <v>3882</v>
      </c>
      <c r="Q960" t="s">
        <v>47</v>
      </c>
      <c r="R960" t="s">
        <v>42</v>
      </c>
      <c r="T960" t="s">
        <v>49</v>
      </c>
      <c r="U960" t="s">
        <v>77</v>
      </c>
      <c r="W960" t="s">
        <v>3883</v>
      </c>
      <c r="X960" s="1">
        <v>45781</v>
      </c>
      <c r="Y960">
        <v>5740.51</v>
      </c>
    </row>
    <row r="961" spans="1:25" x14ac:dyDescent="0.25">
      <c r="A961" t="s">
        <v>3884</v>
      </c>
      <c r="B961" t="s">
        <v>3885</v>
      </c>
      <c r="C961" s="1">
        <v>45567</v>
      </c>
      <c r="D961" s="2">
        <v>0.92898148148148152</v>
      </c>
      <c r="E961">
        <v>2</v>
      </c>
      <c r="F961">
        <v>27124.97</v>
      </c>
      <c r="G961">
        <v>1596.23</v>
      </c>
      <c r="H961" t="s">
        <v>39</v>
      </c>
      <c r="I961" s="1">
        <v>45781</v>
      </c>
      <c r="J961" s="2">
        <v>0.43596064814814817</v>
      </c>
      <c r="K961" t="s">
        <v>28</v>
      </c>
      <c r="L961" t="s">
        <v>29</v>
      </c>
      <c r="M961" t="s">
        <v>30</v>
      </c>
      <c r="N961" t="s">
        <v>30</v>
      </c>
      <c r="O961" t="s">
        <v>28</v>
      </c>
      <c r="P961" t="s">
        <v>3886</v>
      </c>
      <c r="Q961" t="s">
        <v>41</v>
      </c>
      <c r="R961" t="s">
        <v>33</v>
      </c>
      <c r="T961" t="s">
        <v>62</v>
      </c>
      <c r="U961" t="s">
        <v>57</v>
      </c>
      <c r="W961" t="s">
        <v>3887</v>
      </c>
      <c r="X961" s="1">
        <v>45781</v>
      </c>
      <c r="Y961">
        <v>802.7</v>
      </c>
    </row>
    <row r="962" spans="1:25" x14ac:dyDescent="0.25">
      <c r="A962" t="s">
        <v>3888</v>
      </c>
      <c r="B962" t="s">
        <v>3889</v>
      </c>
      <c r="C962" s="1">
        <v>45484</v>
      </c>
      <c r="D962" s="2">
        <v>1.7800925925925925E-2</v>
      </c>
      <c r="E962">
        <v>2</v>
      </c>
      <c r="F962">
        <v>1014.27</v>
      </c>
      <c r="G962">
        <v>6772.95</v>
      </c>
      <c r="H962" t="s">
        <v>27</v>
      </c>
      <c r="I962" s="1">
        <v>45781</v>
      </c>
      <c r="J962" s="2">
        <v>5.966435185185185E-2</v>
      </c>
      <c r="K962" t="s">
        <v>30</v>
      </c>
      <c r="L962" t="s">
        <v>29</v>
      </c>
      <c r="M962" t="s">
        <v>30</v>
      </c>
      <c r="N962" t="s">
        <v>30</v>
      </c>
      <c r="O962" t="s">
        <v>28</v>
      </c>
      <c r="P962" t="s">
        <v>3890</v>
      </c>
      <c r="Q962" t="s">
        <v>32</v>
      </c>
      <c r="R962" t="s">
        <v>33</v>
      </c>
      <c r="T962" t="s">
        <v>90</v>
      </c>
      <c r="U962" t="s">
        <v>35</v>
      </c>
      <c r="W962" t="s">
        <v>3891</v>
      </c>
      <c r="X962" s="1">
        <v>45781</v>
      </c>
      <c r="Y962">
        <v>7892.05</v>
      </c>
    </row>
    <row r="963" spans="1:25" x14ac:dyDescent="0.25">
      <c r="A963" t="s">
        <v>3892</v>
      </c>
      <c r="B963" t="s">
        <v>3893</v>
      </c>
      <c r="C963" s="1">
        <v>45665</v>
      </c>
      <c r="D963" s="2">
        <v>0.73859953703703707</v>
      </c>
      <c r="E963">
        <v>6</v>
      </c>
      <c r="F963">
        <v>34316.14</v>
      </c>
      <c r="G963">
        <v>5020.57</v>
      </c>
      <c r="H963" t="s">
        <v>66</v>
      </c>
      <c r="I963" s="1">
        <v>45781</v>
      </c>
      <c r="J963" s="2">
        <v>0.69671296296296292</v>
      </c>
      <c r="K963" t="s">
        <v>28</v>
      </c>
      <c r="L963" t="s">
        <v>29</v>
      </c>
      <c r="M963" t="s">
        <v>30</v>
      </c>
      <c r="N963" t="s">
        <v>28</v>
      </c>
      <c r="O963" t="s">
        <v>30</v>
      </c>
      <c r="P963" t="s">
        <v>3894</v>
      </c>
      <c r="Q963" t="s">
        <v>56</v>
      </c>
      <c r="R963" t="s">
        <v>48</v>
      </c>
      <c r="T963" t="s">
        <v>68</v>
      </c>
      <c r="U963" t="s">
        <v>50</v>
      </c>
      <c r="W963" t="s">
        <v>3895</v>
      </c>
      <c r="X963" s="1">
        <v>45781</v>
      </c>
      <c r="Y963">
        <v>5412.07</v>
      </c>
    </row>
    <row r="964" spans="1:25" x14ac:dyDescent="0.25">
      <c r="A964" t="s">
        <v>3896</v>
      </c>
      <c r="B964" t="s">
        <v>3897</v>
      </c>
      <c r="C964" s="1">
        <v>45489</v>
      </c>
      <c r="D964" s="2">
        <v>4.5520833333333337E-2</v>
      </c>
      <c r="E964">
        <v>5</v>
      </c>
      <c r="F964">
        <v>86828.4</v>
      </c>
      <c r="G964">
        <v>2659.62</v>
      </c>
      <c r="H964" t="s">
        <v>27</v>
      </c>
      <c r="I964" s="1">
        <v>45781</v>
      </c>
      <c r="J964" s="2">
        <v>0.25851851851851854</v>
      </c>
      <c r="K964" t="s">
        <v>30</v>
      </c>
      <c r="L964" t="s">
        <v>29</v>
      </c>
      <c r="M964" t="s">
        <v>30</v>
      </c>
      <c r="N964" t="s">
        <v>30</v>
      </c>
      <c r="O964" t="s">
        <v>28</v>
      </c>
      <c r="P964" t="s">
        <v>3898</v>
      </c>
      <c r="Q964" t="s">
        <v>47</v>
      </c>
      <c r="R964" t="s">
        <v>33</v>
      </c>
      <c r="T964" t="s">
        <v>34</v>
      </c>
      <c r="U964" t="s">
        <v>50</v>
      </c>
      <c r="W964" t="s">
        <v>3899</v>
      </c>
      <c r="X964" s="1">
        <v>45781</v>
      </c>
      <c r="Y964">
        <v>5373.08</v>
      </c>
    </row>
    <row r="965" spans="1:25" x14ac:dyDescent="0.25">
      <c r="A965" t="s">
        <v>3900</v>
      </c>
      <c r="B965" t="s">
        <v>3901</v>
      </c>
      <c r="C965" s="1">
        <v>45440</v>
      </c>
      <c r="D965" s="2">
        <v>0.31153935185185183</v>
      </c>
      <c r="E965">
        <v>2</v>
      </c>
      <c r="F965">
        <v>24533.35</v>
      </c>
      <c r="G965">
        <v>7241.16</v>
      </c>
      <c r="H965" t="s">
        <v>27</v>
      </c>
      <c r="I965" s="1">
        <v>45781</v>
      </c>
      <c r="J965" s="2">
        <v>0.47340277777777778</v>
      </c>
      <c r="K965" t="s">
        <v>28</v>
      </c>
      <c r="L965" t="s">
        <v>29</v>
      </c>
      <c r="M965" t="s">
        <v>30</v>
      </c>
      <c r="N965" t="s">
        <v>28</v>
      </c>
      <c r="O965" t="s">
        <v>30</v>
      </c>
      <c r="P965" t="s">
        <v>3902</v>
      </c>
      <c r="Q965" t="s">
        <v>41</v>
      </c>
      <c r="R965" t="s">
        <v>42</v>
      </c>
      <c r="T965" t="s">
        <v>68</v>
      </c>
      <c r="U965" t="s">
        <v>77</v>
      </c>
      <c r="W965" t="s">
        <v>3903</v>
      </c>
      <c r="X965" s="1">
        <v>45781</v>
      </c>
      <c r="Y965">
        <v>18276.32</v>
      </c>
    </row>
    <row r="966" spans="1:25" x14ac:dyDescent="0.25">
      <c r="A966" t="s">
        <v>3904</v>
      </c>
      <c r="B966" t="s">
        <v>3905</v>
      </c>
      <c r="C966" s="1">
        <v>45561</v>
      </c>
      <c r="D966" s="2">
        <v>0.5861574074074074</v>
      </c>
      <c r="E966">
        <v>4</v>
      </c>
      <c r="F966">
        <v>62678.3</v>
      </c>
      <c r="G966">
        <v>9644.5400000000009</v>
      </c>
      <c r="H966" t="s">
        <v>39</v>
      </c>
      <c r="I966" s="1">
        <v>45781</v>
      </c>
      <c r="J966" s="2">
        <v>0.27947916666666667</v>
      </c>
      <c r="K966" t="s">
        <v>30</v>
      </c>
      <c r="L966" t="s">
        <v>29</v>
      </c>
      <c r="M966" t="s">
        <v>30</v>
      </c>
      <c r="N966" t="s">
        <v>30</v>
      </c>
      <c r="O966" t="s">
        <v>28</v>
      </c>
      <c r="P966" t="s">
        <v>3906</v>
      </c>
      <c r="Q966" t="s">
        <v>32</v>
      </c>
      <c r="R966" t="s">
        <v>48</v>
      </c>
      <c r="T966" t="s">
        <v>62</v>
      </c>
      <c r="U966" t="s">
        <v>35</v>
      </c>
      <c r="W966" t="s">
        <v>3907</v>
      </c>
      <c r="X966" s="1">
        <v>45781</v>
      </c>
      <c r="Y966">
        <v>8970.82</v>
      </c>
    </row>
    <row r="967" spans="1:25" x14ac:dyDescent="0.25">
      <c r="A967" t="s">
        <v>3908</v>
      </c>
      <c r="B967" t="s">
        <v>3909</v>
      </c>
      <c r="C967" s="1">
        <v>45655</v>
      </c>
      <c r="D967" s="2">
        <v>0.21557870370370372</v>
      </c>
      <c r="E967">
        <v>5</v>
      </c>
      <c r="F967">
        <v>6584.94</v>
      </c>
      <c r="G967">
        <v>8448.06</v>
      </c>
      <c r="H967" t="s">
        <v>27</v>
      </c>
      <c r="I967" s="1">
        <v>45781</v>
      </c>
      <c r="J967" s="2">
        <v>0.5643055555555555</v>
      </c>
      <c r="K967" t="s">
        <v>30</v>
      </c>
      <c r="L967" t="s">
        <v>54</v>
      </c>
      <c r="M967" t="s">
        <v>30</v>
      </c>
      <c r="N967" t="s">
        <v>28</v>
      </c>
      <c r="O967" t="s">
        <v>28</v>
      </c>
      <c r="P967" t="s">
        <v>3910</v>
      </c>
      <c r="Q967" t="s">
        <v>41</v>
      </c>
      <c r="R967" t="s">
        <v>57</v>
      </c>
      <c r="T967" t="s">
        <v>62</v>
      </c>
      <c r="U967" t="s">
        <v>57</v>
      </c>
      <c r="W967" t="s">
        <v>3911</v>
      </c>
      <c r="X967" s="1">
        <v>45781</v>
      </c>
      <c r="Y967">
        <v>10233.85</v>
      </c>
    </row>
    <row r="968" spans="1:25" x14ac:dyDescent="0.25">
      <c r="A968" t="s">
        <v>3912</v>
      </c>
      <c r="B968" t="s">
        <v>3913</v>
      </c>
      <c r="C968" s="1">
        <v>45605</v>
      </c>
      <c r="D968" s="2">
        <v>0.29403935185185187</v>
      </c>
      <c r="E968">
        <v>8</v>
      </c>
      <c r="F968">
        <v>56350.7</v>
      </c>
      <c r="G968">
        <v>8611.7199999999993</v>
      </c>
      <c r="H968" t="s">
        <v>66</v>
      </c>
      <c r="I968" s="1">
        <v>45781</v>
      </c>
      <c r="J968" s="2">
        <v>0.27067129629629627</v>
      </c>
      <c r="K968" t="s">
        <v>30</v>
      </c>
      <c r="L968" t="s">
        <v>29</v>
      </c>
      <c r="M968" t="s">
        <v>28</v>
      </c>
      <c r="N968" t="s">
        <v>28</v>
      </c>
      <c r="O968" t="s">
        <v>28</v>
      </c>
      <c r="P968" t="s">
        <v>3914</v>
      </c>
      <c r="Q968" t="s">
        <v>32</v>
      </c>
      <c r="R968" t="s">
        <v>33</v>
      </c>
      <c r="T968" t="s">
        <v>49</v>
      </c>
      <c r="U968" t="s">
        <v>35</v>
      </c>
      <c r="W968" t="s">
        <v>3915</v>
      </c>
      <c r="X968" s="1">
        <v>45781</v>
      </c>
      <c r="Y968">
        <v>19586.48</v>
      </c>
    </row>
    <row r="969" spans="1:25" x14ac:dyDescent="0.25">
      <c r="A969" t="s">
        <v>3916</v>
      </c>
      <c r="B969" t="s">
        <v>3917</v>
      </c>
      <c r="C969" s="1">
        <v>45521</v>
      </c>
      <c r="D969" s="2">
        <v>0.9838541666666667</v>
      </c>
      <c r="E969">
        <v>4</v>
      </c>
      <c r="F969">
        <v>84465.86</v>
      </c>
      <c r="G969">
        <v>2164.02</v>
      </c>
      <c r="H969" t="s">
        <v>49</v>
      </c>
      <c r="I969" s="1">
        <v>45781</v>
      </c>
      <c r="J969" s="2">
        <v>0.66306712962962966</v>
      </c>
      <c r="K969" t="s">
        <v>30</v>
      </c>
      <c r="L969" t="s">
        <v>29</v>
      </c>
      <c r="M969" t="s">
        <v>28</v>
      </c>
      <c r="N969" t="s">
        <v>28</v>
      </c>
      <c r="O969" t="s">
        <v>28</v>
      </c>
      <c r="P969" t="s">
        <v>3918</v>
      </c>
      <c r="Q969" t="s">
        <v>32</v>
      </c>
      <c r="R969" t="s">
        <v>57</v>
      </c>
      <c r="T969" t="s">
        <v>49</v>
      </c>
      <c r="U969" t="s">
        <v>35</v>
      </c>
      <c r="W969" t="s">
        <v>3919</v>
      </c>
      <c r="X969" s="1">
        <v>45781</v>
      </c>
      <c r="Y969">
        <v>17307.41</v>
      </c>
    </row>
    <row r="970" spans="1:25" x14ac:dyDescent="0.25">
      <c r="A970" t="s">
        <v>3920</v>
      </c>
      <c r="B970" t="s">
        <v>3921</v>
      </c>
      <c r="C970" s="1">
        <v>45480</v>
      </c>
      <c r="D970" s="2">
        <v>0.3659027777777778</v>
      </c>
      <c r="E970">
        <v>9</v>
      </c>
      <c r="F970">
        <v>64509.01</v>
      </c>
      <c r="G970">
        <v>6164.37</v>
      </c>
      <c r="H970" t="s">
        <v>49</v>
      </c>
      <c r="I970" s="1">
        <v>45781</v>
      </c>
      <c r="J970" s="2">
        <v>9.4467592592592589E-2</v>
      </c>
      <c r="K970" t="s">
        <v>30</v>
      </c>
      <c r="L970" t="s">
        <v>54</v>
      </c>
      <c r="M970" t="s">
        <v>30</v>
      </c>
      <c r="N970" t="s">
        <v>28</v>
      </c>
      <c r="O970" t="s">
        <v>30</v>
      </c>
      <c r="P970" t="s">
        <v>3922</v>
      </c>
      <c r="Q970" t="s">
        <v>56</v>
      </c>
      <c r="R970" t="s">
        <v>48</v>
      </c>
      <c r="T970" t="s">
        <v>34</v>
      </c>
      <c r="U970" t="s">
        <v>35</v>
      </c>
      <c r="W970" t="s">
        <v>3923</v>
      </c>
      <c r="X970" s="1">
        <v>45781</v>
      </c>
      <c r="Y970">
        <v>1723.29</v>
      </c>
    </row>
    <row r="971" spans="1:25" x14ac:dyDescent="0.25">
      <c r="A971" t="s">
        <v>3924</v>
      </c>
      <c r="B971" t="s">
        <v>3925</v>
      </c>
      <c r="C971" s="1">
        <v>45439</v>
      </c>
      <c r="D971" s="2">
        <v>0.51734953703703701</v>
      </c>
      <c r="E971">
        <v>10</v>
      </c>
      <c r="F971">
        <v>36163.699999999997</v>
      </c>
      <c r="G971">
        <v>5020.6400000000003</v>
      </c>
      <c r="H971" t="s">
        <v>27</v>
      </c>
      <c r="I971" s="1">
        <v>45781</v>
      </c>
      <c r="J971" s="2">
        <v>0.10866898148148148</v>
      </c>
      <c r="K971" t="s">
        <v>28</v>
      </c>
      <c r="L971" t="s">
        <v>29</v>
      </c>
      <c r="M971" t="s">
        <v>28</v>
      </c>
      <c r="N971" t="s">
        <v>28</v>
      </c>
      <c r="O971" t="s">
        <v>30</v>
      </c>
      <c r="P971" t="s">
        <v>3926</v>
      </c>
      <c r="Q971" t="s">
        <v>47</v>
      </c>
      <c r="R971" t="s">
        <v>48</v>
      </c>
      <c r="T971" t="s">
        <v>68</v>
      </c>
      <c r="U971" t="s">
        <v>57</v>
      </c>
      <c r="W971" t="s">
        <v>3927</v>
      </c>
      <c r="X971" s="1">
        <v>45781</v>
      </c>
      <c r="Y971">
        <v>14373.8</v>
      </c>
    </row>
    <row r="972" spans="1:25" x14ac:dyDescent="0.25">
      <c r="A972" t="s">
        <v>3928</v>
      </c>
      <c r="B972" t="s">
        <v>3929</v>
      </c>
      <c r="C972" s="1">
        <v>45712</v>
      </c>
      <c r="D972" s="2">
        <v>0.35467592592592595</v>
      </c>
      <c r="E972">
        <v>10</v>
      </c>
      <c r="F972">
        <v>6860.7</v>
      </c>
      <c r="G972">
        <v>8186.54</v>
      </c>
      <c r="H972" t="s">
        <v>27</v>
      </c>
      <c r="I972" s="1">
        <v>45781</v>
      </c>
      <c r="J972" s="2">
        <v>0.21307870370370371</v>
      </c>
      <c r="K972" t="s">
        <v>28</v>
      </c>
      <c r="L972" t="s">
        <v>54</v>
      </c>
      <c r="M972" t="s">
        <v>28</v>
      </c>
      <c r="N972" t="s">
        <v>28</v>
      </c>
      <c r="O972" t="s">
        <v>28</v>
      </c>
      <c r="P972" t="s">
        <v>3930</v>
      </c>
      <c r="Q972" t="s">
        <v>47</v>
      </c>
      <c r="R972" t="s">
        <v>42</v>
      </c>
      <c r="T972" t="s">
        <v>62</v>
      </c>
      <c r="U972" t="s">
        <v>57</v>
      </c>
      <c r="W972" t="s">
        <v>3931</v>
      </c>
      <c r="X972" s="1">
        <v>45781</v>
      </c>
      <c r="Y972">
        <v>8930.7000000000007</v>
      </c>
    </row>
    <row r="973" spans="1:25" x14ac:dyDescent="0.25">
      <c r="A973" t="s">
        <v>3932</v>
      </c>
      <c r="B973" t="s">
        <v>3933</v>
      </c>
      <c r="C973" s="1">
        <v>45429</v>
      </c>
      <c r="D973" s="2">
        <v>0.63043981481481481</v>
      </c>
      <c r="E973">
        <v>8</v>
      </c>
      <c r="F973">
        <v>27337.73</v>
      </c>
      <c r="G973">
        <v>40.4</v>
      </c>
      <c r="H973" t="s">
        <v>49</v>
      </c>
      <c r="I973" s="1">
        <v>45781</v>
      </c>
      <c r="J973" s="2">
        <v>6.4398148148148149E-2</v>
      </c>
      <c r="K973" t="s">
        <v>28</v>
      </c>
      <c r="L973" t="s">
        <v>29</v>
      </c>
      <c r="M973" t="s">
        <v>30</v>
      </c>
      <c r="N973" t="s">
        <v>28</v>
      </c>
      <c r="O973" t="s">
        <v>30</v>
      </c>
      <c r="P973" t="s">
        <v>3934</v>
      </c>
      <c r="Q973" t="s">
        <v>32</v>
      </c>
      <c r="R973" t="s">
        <v>48</v>
      </c>
      <c r="T973" t="s">
        <v>49</v>
      </c>
      <c r="U973" t="s">
        <v>50</v>
      </c>
      <c r="W973" t="s">
        <v>3935</v>
      </c>
      <c r="X973" s="1">
        <v>45781</v>
      </c>
      <c r="Y973">
        <v>13895.62</v>
      </c>
    </row>
    <row r="974" spans="1:25" x14ac:dyDescent="0.25">
      <c r="A974" t="s">
        <v>3936</v>
      </c>
      <c r="B974" t="s">
        <v>3937</v>
      </c>
      <c r="C974" s="1">
        <v>45645</v>
      </c>
      <c r="D974" s="2">
        <v>0.62114583333333329</v>
      </c>
      <c r="E974">
        <v>7</v>
      </c>
      <c r="F974">
        <v>47309.95</v>
      </c>
      <c r="G974">
        <v>2484.75</v>
      </c>
      <c r="H974" t="s">
        <v>66</v>
      </c>
      <c r="I974" s="1">
        <v>45781</v>
      </c>
      <c r="J974" s="2">
        <v>0.22403935185185186</v>
      </c>
      <c r="K974" t="s">
        <v>28</v>
      </c>
      <c r="L974" t="s">
        <v>29</v>
      </c>
      <c r="M974" t="s">
        <v>30</v>
      </c>
      <c r="N974" t="s">
        <v>28</v>
      </c>
      <c r="O974" t="s">
        <v>30</v>
      </c>
      <c r="P974" t="s">
        <v>3938</v>
      </c>
      <c r="Q974" t="s">
        <v>41</v>
      </c>
      <c r="R974" t="s">
        <v>33</v>
      </c>
      <c r="T974" t="s">
        <v>62</v>
      </c>
      <c r="U974" t="s">
        <v>57</v>
      </c>
      <c r="W974" t="s">
        <v>3939</v>
      </c>
      <c r="X974" s="1">
        <v>45781</v>
      </c>
      <c r="Y974">
        <v>13463.46</v>
      </c>
    </row>
    <row r="975" spans="1:25" x14ac:dyDescent="0.25">
      <c r="A975" t="s">
        <v>3940</v>
      </c>
      <c r="B975" t="s">
        <v>3941</v>
      </c>
      <c r="C975" s="1">
        <v>45742</v>
      </c>
      <c r="D975" s="2">
        <v>0.84255787037037033</v>
      </c>
      <c r="E975">
        <v>6</v>
      </c>
      <c r="F975">
        <v>65014.1</v>
      </c>
      <c r="G975">
        <v>2660.16</v>
      </c>
      <c r="H975" t="s">
        <v>27</v>
      </c>
      <c r="I975" s="1">
        <v>45781</v>
      </c>
      <c r="J975" s="2">
        <v>0.86775462962962968</v>
      </c>
      <c r="K975" t="s">
        <v>30</v>
      </c>
      <c r="L975" t="s">
        <v>29</v>
      </c>
      <c r="M975" t="s">
        <v>30</v>
      </c>
      <c r="N975" t="s">
        <v>30</v>
      </c>
      <c r="O975" t="s">
        <v>28</v>
      </c>
      <c r="P975" t="s">
        <v>3942</v>
      </c>
      <c r="Q975" t="s">
        <v>56</v>
      </c>
      <c r="R975" t="s">
        <v>57</v>
      </c>
      <c r="T975" t="s">
        <v>90</v>
      </c>
      <c r="U975" t="s">
        <v>35</v>
      </c>
      <c r="W975" t="s">
        <v>3943</v>
      </c>
      <c r="X975" s="1">
        <v>45781</v>
      </c>
      <c r="Y975">
        <v>14148.55</v>
      </c>
    </row>
    <row r="976" spans="1:25" x14ac:dyDescent="0.25">
      <c r="A976" t="s">
        <v>3944</v>
      </c>
      <c r="B976" t="s">
        <v>3945</v>
      </c>
      <c r="C976" s="1">
        <v>45749</v>
      </c>
      <c r="D976" s="2">
        <v>0.90666666666666662</v>
      </c>
      <c r="E976">
        <v>7</v>
      </c>
      <c r="F976">
        <v>23958.46</v>
      </c>
      <c r="G976">
        <v>3048.55</v>
      </c>
      <c r="H976" t="s">
        <v>49</v>
      </c>
      <c r="I976" s="1">
        <v>45781</v>
      </c>
      <c r="J976" s="2">
        <v>5.0312500000000003E-2</v>
      </c>
      <c r="K976" t="s">
        <v>28</v>
      </c>
      <c r="L976" t="s">
        <v>54</v>
      </c>
      <c r="M976" t="s">
        <v>30</v>
      </c>
      <c r="N976" t="s">
        <v>28</v>
      </c>
      <c r="O976" t="s">
        <v>30</v>
      </c>
      <c r="P976" t="s">
        <v>3946</v>
      </c>
      <c r="Q976" t="s">
        <v>56</v>
      </c>
      <c r="R976" t="s">
        <v>48</v>
      </c>
      <c r="T976" t="s">
        <v>62</v>
      </c>
      <c r="U976" t="s">
        <v>50</v>
      </c>
      <c r="W976" t="s">
        <v>3947</v>
      </c>
      <c r="X976" s="1">
        <v>45781</v>
      </c>
      <c r="Y976">
        <v>19745.88</v>
      </c>
    </row>
    <row r="977" spans="1:25" x14ac:dyDescent="0.25">
      <c r="A977" t="s">
        <v>3948</v>
      </c>
      <c r="B977" t="s">
        <v>3949</v>
      </c>
      <c r="C977" s="1">
        <v>45728</v>
      </c>
      <c r="D977" s="2">
        <v>0.18886574074074075</v>
      </c>
      <c r="E977">
        <v>6</v>
      </c>
      <c r="F977">
        <v>28276.41</v>
      </c>
      <c r="G977">
        <v>8415.6299999999992</v>
      </c>
      <c r="H977" t="s">
        <v>27</v>
      </c>
      <c r="I977" s="1">
        <v>45781</v>
      </c>
      <c r="J977" s="2">
        <v>0.87935185185185183</v>
      </c>
      <c r="K977" t="s">
        <v>28</v>
      </c>
      <c r="L977" t="s">
        <v>29</v>
      </c>
      <c r="M977" t="s">
        <v>30</v>
      </c>
      <c r="N977" t="s">
        <v>28</v>
      </c>
      <c r="O977" t="s">
        <v>30</v>
      </c>
      <c r="P977" t="s">
        <v>3950</v>
      </c>
      <c r="Q977" t="s">
        <v>56</v>
      </c>
      <c r="R977" t="s">
        <v>48</v>
      </c>
      <c r="T977" t="s">
        <v>68</v>
      </c>
      <c r="U977" t="s">
        <v>77</v>
      </c>
      <c r="W977" t="s">
        <v>3951</v>
      </c>
      <c r="X977" s="1">
        <v>45781</v>
      </c>
      <c r="Y977">
        <v>13149.16</v>
      </c>
    </row>
    <row r="978" spans="1:25" x14ac:dyDescent="0.25">
      <c r="A978" t="s">
        <v>3952</v>
      </c>
      <c r="B978" t="s">
        <v>3953</v>
      </c>
      <c r="C978" s="1">
        <v>45638</v>
      </c>
      <c r="D978" s="2">
        <v>0.57826388888888891</v>
      </c>
      <c r="E978">
        <v>5</v>
      </c>
      <c r="F978">
        <v>74065.509999999995</v>
      </c>
      <c r="G978">
        <v>5654.42</v>
      </c>
      <c r="H978" t="s">
        <v>66</v>
      </c>
      <c r="I978" s="1">
        <v>45781</v>
      </c>
      <c r="J978" s="2">
        <v>0.82342592592592589</v>
      </c>
      <c r="K978" t="s">
        <v>30</v>
      </c>
      <c r="L978" t="s">
        <v>54</v>
      </c>
      <c r="M978" t="s">
        <v>30</v>
      </c>
      <c r="N978" t="s">
        <v>30</v>
      </c>
      <c r="O978" t="s">
        <v>28</v>
      </c>
      <c r="P978" t="s">
        <v>3954</v>
      </c>
      <c r="Q978" t="s">
        <v>41</v>
      </c>
      <c r="R978" t="s">
        <v>57</v>
      </c>
      <c r="T978" t="s">
        <v>62</v>
      </c>
      <c r="U978" t="s">
        <v>35</v>
      </c>
      <c r="W978" t="s">
        <v>3955</v>
      </c>
      <c r="X978" s="1">
        <v>45781</v>
      </c>
      <c r="Y978">
        <v>17202.55</v>
      </c>
    </row>
    <row r="979" spans="1:25" x14ac:dyDescent="0.25">
      <c r="A979" t="s">
        <v>3956</v>
      </c>
      <c r="B979" t="s">
        <v>3957</v>
      </c>
      <c r="C979" s="1">
        <v>45566</v>
      </c>
      <c r="D979" s="2">
        <v>4.2581018518518518E-2</v>
      </c>
      <c r="E979">
        <v>3</v>
      </c>
      <c r="F979">
        <v>1947.07</v>
      </c>
      <c r="G979">
        <v>5472.37</v>
      </c>
      <c r="H979" t="s">
        <v>27</v>
      </c>
      <c r="I979" s="1">
        <v>45781</v>
      </c>
      <c r="J979" s="2">
        <v>0.2635763888888889</v>
      </c>
      <c r="K979" t="s">
        <v>30</v>
      </c>
      <c r="L979" t="s">
        <v>29</v>
      </c>
      <c r="M979" t="s">
        <v>30</v>
      </c>
      <c r="N979" t="s">
        <v>28</v>
      </c>
      <c r="O979" t="s">
        <v>30</v>
      </c>
      <c r="P979" t="s">
        <v>3958</v>
      </c>
      <c r="Q979" t="s">
        <v>41</v>
      </c>
      <c r="R979" t="s">
        <v>42</v>
      </c>
      <c r="T979" t="s">
        <v>49</v>
      </c>
      <c r="U979" t="s">
        <v>50</v>
      </c>
      <c r="W979" t="s">
        <v>3959</v>
      </c>
      <c r="X979" s="1">
        <v>45781</v>
      </c>
      <c r="Y979">
        <v>2852.44</v>
      </c>
    </row>
    <row r="980" spans="1:25" x14ac:dyDescent="0.25">
      <c r="A980" t="s">
        <v>3960</v>
      </c>
      <c r="B980" t="s">
        <v>3961</v>
      </c>
      <c r="C980" s="1">
        <v>45759</v>
      </c>
      <c r="D980" s="2">
        <v>0.99844907407407413</v>
      </c>
      <c r="E980">
        <v>4</v>
      </c>
      <c r="F980">
        <v>96681.84</v>
      </c>
      <c r="G980">
        <v>3668.32</v>
      </c>
      <c r="H980" t="s">
        <v>27</v>
      </c>
      <c r="I980" s="1">
        <v>45781</v>
      </c>
      <c r="J980" s="2">
        <v>0.37203703703703705</v>
      </c>
      <c r="K980" t="s">
        <v>28</v>
      </c>
      <c r="L980" t="s">
        <v>54</v>
      </c>
      <c r="M980" t="s">
        <v>28</v>
      </c>
      <c r="N980" t="s">
        <v>30</v>
      </c>
      <c r="O980" t="s">
        <v>30</v>
      </c>
      <c r="P980" t="s">
        <v>3962</v>
      </c>
      <c r="Q980" t="s">
        <v>41</v>
      </c>
      <c r="R980" t="s">
        <v>48</v>
      </c>
      <c r="T980" t="s">
        <v>62</v>
      </c>
      <c r="U980" t="s">
        <v>50</v>
      </c>
      <c r="W980" t="s">
        <v>3963</v>
      </c>
      <c r="X980" s="1">
        <v>45781</v>
      </c>
      <c r="Y980">
        <v>18711.13</v>
      </c>
    </row>
    <row r="981" spans="1:25" x14ac:dyDescent="0.25">
      <c r="A981" t="s">
        <v>3964</v>
      </c>
      <c r="B981" t="s">
        <v>3965</v>
      </c>
      <c r="C981" s="1">
        <v>45500</v>
      </c>
      <c r="D981" s="2">
        <v>0.65363425925925922</v>
      </c>
      <c r="E981">
        <v>1</v>
      </c>
      <c r="F981">
        <v>68769.2</v>
      </c>
      <c r="G981">
        <v>1717.17</v>
      </c>
      <c r="H981" t="s">
        <v>27</v>
      </c>
      <c r="I981" s="1">
        <v>45781</v>
      </c>
      <c r="J981" s="2">
        <v>0.59559027777777773</v>
      </c>
      <c r="K981" t="s">
        <v>30</v>
      </c>
      <c r="L981" t="s">
        <v>29</v>
      </c>
      <c r="M981" t="s">
        <v>30</v>
      </c>
      <c r="N981" t="s">
        <v>28</v>
      </c>
      <c r="O981" t="s">
        <v>28</v>
      </c>
      <c r="P981" t="s">
        <v>3966</v>
      </c>
      <c r="Q981" t="s">
        <v>41</v>
      </c>
      <c r="R981" t="s">
        <v>48</v>
      </c>
      <c r="T981" t="s">
        <v>68</v>
      </c>
      <c r="U981" t="s">
        <v>50</v>
      </c>
      <c r="W981" t="s">
        <v>3967</v>
      </c>
      <c r="X981" s="1">
        <v>45781</v>
      </c>
      <c r="Y981">
        <v>14026.86</v>
      </c>
    </row>
    <row r="982" spans="1:25" x14ac:dyDescent="0.25">
      <c r="A982" t="s">
        <v>3968</v>
      </c>
      <c r="B982" t="s">
        <v>3969</v>
      </c>
      <c r="C982" s="1">
        <v>45569</v>
      </c>
      <c r="D982" s="2">
        <v>0.97476851851851853</v>
      </c>
      <c r="E982">
        <v>1</v>
      </c>
      <c r="F982">
        <v>68012.960000000006</v>
      </c>
      <c r="G982">
        <v>9952.6200000000008</v>
      </c>
      <c r="H982" t="s">
        <v>49</v>
      </c>
      <c r="I982" s="1">
        <v>45781</v>
      </c>
      <c r="J982" s="2">
        <v>5.7812500000000003E-2</v>
      </c>
      <c r="K982" t="s">
        <v>28</v>
      </c>
      <c r="L982" t="s">
        <v>54</v>
      </c>
      <c r="M982" t="s">
        <v>30</v>
      </c>
      <c r="N982" t="s">
        <v>30</v>
      </c>
      <c r="O982" t="s">
        <v>30</v>
      </c>
      <c r="P982" t="s">
        <v>3970</v>
      </c>
      <c r="Q982" t="s">
        <v>56</v>
      </c>
      <c r="R982" t="s">
        <v>48</v>
      </c>
      <c r="T982" t="s">
        <v>34</v>
      </c>
      <c r="U982" t="s">
        <v>35</v>
      </c>
      <c r="W982" t="s">
        <v>3971</v>
      </c>
      <c r="X982" s="1">
        <v>45781</v>
      </c>
      <c r="Y982">
        <v>14964.86</v>
      </c>
    </row>
    <row r="983" spans="1:25" x14ac:dyDescent="0.25">
      <c r="A983" t="s">
        <v>3972</v>
      </c>
      <c r="B983" t="s">
        <v>3973</v>
      </c>
      <c r="C983" s="1">
        <v>45688</v>
      </c>
      <c r="D983" s="2">
        <v>0.93376157407407412</v>
      </c>
      <c r="E983">
        <v>4</v>
      </c>
      <c r="F983">
        <v>73124.03</v>
      </c>
      <c r="G983">
        <v>4132.33</v>
      </c>
      <c r="H983" t="s">
        <v>39</v>
      </c>
      <c r="I983" s="1">
        <v>45781</v>
      </c>
      <c r="J983" s="2">
        <v>0.91379629629629633</v>
      </c>
      <c r="K983" t="s">
        <v>30</v>
      </c>
      <c r="L983" t="s">
        <v>54</v>
      </c>
      <c r="M983" t="s">
        <v>30</v>
      </c>
      <c r="N983" t="s">
        <v>30</v>
      </c>
      <c r="O983" t="s">
        <v>28</v>
      </c>
      <c r="P983" t="s">
        <v>3974</v>
      </c>
      <c r="Q983" t="s">
        <v>32</v>
      </c>
      <c r="R983" t="s">
        <v>48</v>
      </c>
      <c r="T983" t="s">
        <v>49</v>
      </c>
      <c r="U983" t="s">
        <v>57</v>
      </c>
      <c r="W983" t="s">
        <v>3975</v>
      </c>
      <c r="X983" s="1">
        <v>45781</v>
      </c>
      <c r="Y983">
        <v>12204.21</v>
      </c>
    </row>
    <row r="984" spans="1:25" x14ac:dyDescent="0.25">
      <c r="A984" t="s">
        <v>3976</v>
      </c>
      <c r="B984" t="s">
        <v>3977</v>
      </c>
      <c r="C984" s="1">
        <v>45608</v>
      </c>
      <c r="D984" s="2">
        <v>0.15872685185185184</v>
      </c>
      <c r="E984">
        <v>5</v>
      </c>
      <c r="F984">
        <v>20976.29</v>
      </c>
      <c r="G984">
        <v>2116.14</v>
      </c>
      <c r="H984" t="s">
        <v>39</v>
      </c>
      <c r="I984" s="1">
        <v>45781</v>
      </c>
      <c r="J984" s="2">
        <v>0.24825231481481483</v>
      </c>
      <c r="K984" t="s">
        <v>28</v>
      </c>
      <c r="L984" t="s">
        <v>29</v>
      </c>
      <c r="M984" t="s">
        <v>28</v>
      </c>
      <c r="N984" t="s">
        <v>30</v>
      </c>
      <c r="O984" t="s">
        <v>30</v>
      </c>
      <c r="P984" t="s">
        <v>3978</v>
      </c>
      <c r="Q984" t="s">
        <v>56</v>
      </c>
      <c r="R984" t="s">
        <v>57</v>
      </c>
      <c r="T984" t="s">
        <v>34</v>
      </c>
      <c r="U984" t="s">
        <v>77</v>
      </c>
      <c r="W984" t="s">
        <v>3979</v>
      </c>
      <c r="X984" s="1">
        <v>45781</v>
      </c>
      <c r="Y984">
        <v>1916.93</v>
      </c>
    </row>
    <row r="985" spans="1:25" x14ac:dyDescent="0.25">
      <c r="A985" t="s">
        <v>3980</v>
      </c>
      <c r="B985" t="s">
        <v>3981</v>
      </c>
      <c r="C985" s="1">
        <v>45488</v>
      </c>
      <c r="D985" s="2">
        <v>4.9560185185185186E-2</v>
      </c>
      <c r="E985">
        <v>2</v>
      </c>
      <c r="F985">
        <v>38421.5</v>
      </c>
      <c r="G985">
        <v>6550.82</v>
      </c>
      <c r="H985" t="s">
        <v>39</v>
      </c>
      <c r="I985" s="1">
        <v>45781</v>
      </c>
      <c r="J985" s="2">
        <v>0.29622685185185182</v>
      </c>
      <c r="K985" t="s">
        <v>30</v>
      </c>
      <c r="L985" t="s">
        <v>29</v>
      </c>
      <c r="M985" t="s">
        <v>28</v>
      </c>
      <c r="N985" t="s">
        <v>28</v>
      </c>
      <c r="O985" t="s">
        <v>30</v>
      </c>
      <c r="P985" t="s">
        <v>3982</v>
      </c>
      <c r="Q985" t="s">
        <v>56</v>
      </c>
      <c r="R985" t="s">
        <v>42</v>
      </c>
      <c r="T985" t="s">
        <v>34</v>
      </c>
      <c r="U985" t="s">
        <v>77</v>
      </c>
      <c r="W985" t="s">
        <v>3983</v>
      </c>
      <c r="X985" s="1">
        <v>45781</v>
      </c>
      <c r="Y985">
        <v>11063.84</v>
      </c>
    </row>
    <row r="986" spans="1:25" x14ac:dyDescent="0.25">
      <c r="A986" t="s">
        <v>3984</v>
      </c>
      <c r="B986" t="s">
        <v>3985</v>
      </c>
      <c r="C986" s="1">
        <v>45625</v>
      </c>
      <c r="D986" s="2">
        <v>0.21405092592592592</v>
      </c>
      <c r="E986">
        <v>9</v>
      </c>
      <c r="F986">
        <v>54431.15</v>
      </c>
      <c r="G986">
        <v>8951.51</v>
      </c>
      <c r="H986" t="s">
        <v>49</v>
      </c>
      <c r="I986" s="1">
        <v>45781</v>
      </c>
      <c r="J986" s="2">
        <v>0.71335648148148145</v>
      </c>
      <c r="K986" t="s">
        <v>30</v>
      </c>
      <c r="L986" t="s">
        <v>54</v>
      </c>
      <c r="M986" t="s">
        <v>30</v>
      </c>
      <c r="N986" t="s">
        <v>28</v>
      </c>
      <c r="O986" t="s">
        <v>30</v>
      </c>
      <c r="P986" t="s">
        <v>3986</v>
      </c>
      <c r="Q986" t="s">
        <v>47</v>
      </c>
      <c r="R986" t="s">
        <v>57</v>
      </c>
      <c r="T986" t="s">
        <v>90</v>
      </c>
      <c r="U986" t="s">
        <v>57</v>
      </c>
      <c r="W986" t="s">
        <v>3987</v>
      </c>
      <c r="X986" s="1">
        <v>45781</v>
      </c>
      <c r="Y986">
        <v>7646.61</v>
      </c>
    </row>
    <row r="987" spans="1:25" x14ac:dyDescent="0.25">
      <c r="A987" t="s">
        <v>3988</v>
      </c>
      <c r="B987" t="s">
        <v>3989</v>
      </c>
      <c r="C987" s="1">
        <v>45591</v>
      </c>
      <c r="D987" s="2">
        <v>0.31767361111111109</v>
      </c>
      <c r="E987">
        <v>3</v>
      </c>
      <c r="F987">
        <v>23316.82</v>
      </c>
      <c r="G987">
        <v>9325.44</v>
      </c>
      <c r="H987" t="s">
        <v>39</v>
      </c>
      <c r="I987" s="1">
        <v>45781</v>
      </c>
      <c r="J987" s="2">
        <v>0.74111111111111116</v>
      </c>
      <c r="K987" t="s">
        <v>30</v>
      </c>
      <c r="L987" t="s">
        <v>54</v>
      </c>
      <c r="M987" t="s">
        <v>28</v>
      </c>
      <c r="N987" t="s">
        <v>28</v>
      </c>
      <c r="O987" t="s">
        <v>28</v>
      </c>
      <c r="P987" t="s">
        <v>3990</v>
      </c>
      <c r="Q987" t="s">
        <v>56</v>
      </c>
      <c r="R987" t="s">
        <v>48</v>
      </c>
      <c r="T987" t="s">
        <v>62</v>
      </c>
      <c r="U987" t="s">
        <v>57</v>
      </c>
      <c r="W987" t="s">
        <v>3991</v>
      </c>
      <c r="X987" s="1">
        <v>45781</v>
      </c>
      <c r="Y987">
        <v>3671.06</v>
      </c>
    </row>
    <row r="988" spans="1:25" x14ac:dyDescent="0.25">
      <c r="A988" t="s">
        <v>3992</v>
      </c>
      <c r="B988" t="s">
        <v>3993</v>
      </c>
      <c r="C988" s="1">
        <v>45669</v>
      </c>
      <c r="D988" s="2">
        <v>0.33129629629629631</v>
      </c>
      <c r="E988">
        <v>3</v>
      </c>
      <c r="F988">
        <v>72508.7</v>
      </c>
      <c r="G988">
        <v>924.54</v>
      </c>
      <c r="H988" t="s">
        <v>49</v>
      </c>
      <c r="I988" s="1">
        <v>45781</v>
      </c>
      <c r="J988" s="2">
        <v>0.79748842592592595</v>
      </c>
      <c r="K988" t="s">
        <v>28</v>
      </c>
      <c r="L988" t="s">
        <v>54</v>
      </c>
      <c r="M988" t="s">
        <v>30</v>
      </c>
      <c r="N988" t="s">
        <v>30</v>
      </c>
      <c r="O988" t="s">
        <v>30</v>
      </c>
      <c r="P988" t="s">
        <v>3994</v>
      </c>
      <c r="Q988" t="s">
        <v>56</v>
      </c>
      <c r="R988" t="s">
        <v>42</v>
      </c>
      <c r="T988" t="s">
        <v>90</v>
      </c>
      <c r="U988" t="s">
        <v>57</v>
      </c>
      <c r="W988" t="s">
        <v>3995</v>
      </c>
      <c r="X988" s="1">
        <v>45781</v>
      </c>
      <c r="Y988">
        <v>10549.1</v>
      </c>
    </row>
    <row r="989" spans="1:25" x14ac:dyDescent="0.25">
      <c r="A989" t="s">
        <v>3996</v>
      </c>
      <c r="B989" t="s">
        <v>3997</v>
      </c>
      <c r="C989" s="1">
        <v>45427</v>
      </c>
      <c r="D989" s="2">
        <v>0.63646990740740739</v>
      </c>
      <c r="E989">
        <v>3</v>
      </c>
      <c r="F989">
        <v>55839.67</v>
      </c>
      <c r="G989">
        <v>4445.9399999999996</v>
      </c>
      <c r="H989" t="s">
        <v>49</v>
      </c>
      <c r="I989" s="1">
        <v>45781</v>
      </c>
      <c r="J989" s="2">
        <v>0.83369212962962957</v>
      </c>
      <c r="K989" t="s">
        <v>28</v>
      </c>
      <c r="L989" t="s">
        <v>54</v>
      </c>
      <c r="M989" t="s">
        <v>30</v>
      </c>
      <c r="N989" t="s">
        <v>30</v>
      </c>
      <c r="O989" t="s">
        <v>30</v>
      </c>
      <c r="P989" t="s">
        <v>3998</v>
      </c>
      <c r="Q989" t="s">
        <v>41</v>
      </c>
      <c r="R989" t="s">
        <v>57</v>
      </c>
      <c r="T989" t="s">
        <v>90</v>
      </c>
      <c r="U989" t="s">
        <v>57</v>
      </c>
      <c r="W989" t="s">
        <v>3999</v>
      </c>
      <c r="X989" s="1">
        <v>45781</v>
      </c>
      <c r="Y989">
        <v>17712.48</v>
      </c>
    </row>
    <row r="990" spans="1:25" x14ac:dyDescent="0.25">
      <c r="A990" t="s">
        <v>4000</v>
      </c>
      <c r="B990" t="s">
        <v>4001</v>
      </c>
      <c r="C990" s="1">
        <v>45518</v>
      </c>
      <c r="D990" s="2">
        <v>0.19210648148148149</v>
      </c>
      <c r="E990">
        <v>9</v>
      </c>
      <c r="F990">
        <v>86761.16</v>
      </c>
      <c r="G990">
        <v>3788.17</v>
      </c>
      <c r="H990" t="s">
        <v>49</v>
      </c>
      <c r="I990" s="1">
        <v>45781</v>
      </c>
      <c r="J990" s="2">
        <v>0.11924768518518518</v>
      </c>
      <c r="K990" t="s">
        <v>30</v>
      </c>
      <c r="L990" t="s">
        <v>29</v>
      </c>
      <c r="M990" t="s">
        <v>30</v>
      </c>
      <c r="N990" t="s">
        <v>28</v>
      </c>
      <c r="O990" t="s">
        <v>28</v>
      </c>
      <c r="P990" t="s">
        <v>4002</v>
      </c>
      <c r="Q990" t="s">
        <v>41</v>
      </c>
      <c r="R990" t="s">
        <v>48</v>
      </c>
      <c r="T990" t="s">
        <v>34</v>
      </c>
      <c r="U990" t="s">
        <v>77</v>
      </c>
      <c r="W990" t="s">
        <v>4003</v>
      </c>
      <c r="X990" s="1">
        <v>45781</v>
      </c>
      <c r="Y990">
        <v>4208.72</v>
      </c>
    </row>
    <row r="991" spans="1:25" x14ac:dyDescent="0.25">
      <c r="A991" t="s">
        <v>4004</v>
      </c>
      <c r="B991" t="s">
        <v>4005</v>
      </c>
      <c r="C991" s="1">
        <v>45599</v>
      </c>
      <c r="D991" s="2">
        <v>0.39344907407407409</v>
      </c>
      <c r="E991">
        <v>6</v>
      </c>
      <c r="F991">
        <v>54803.42</v>
      </c>
      <c r="G991">
        <v>9809.7999999999993</v>
      </c>
      <c r="H991" t="s">
        <v>39</v>
      </c>
      <c r="I991" s="1">
        <v>45781</v>
      </c>
      <c r="J991" s="2">
        <v>0.45679398148148148</v>
      </c>
      <c r="K991" t="s">
        <v>30</v>
      </c>
      <c r="L991" t="s">
        <v>29</v>
      </c>
      <c r="M991" t="s">
        <v>28</v>
      </c>
      <c r="N991" t="s">
        <v>30</v>
      </c>
      <c r="O991" t="s">
        <v>28</v>
      </c>
      <c r="P991" t="s">
        <v>4006</v>
      </c>
      <c r="Q991" t="s">
        <v>47</v>
      </c>
      <c r="R991" t="s">
        <v>33</v>
      </c>
      <c r="T991" t="s">
        <v>62</v>
      </c>
      <c r="U991" t="s">
        <v>50</v>
      </c>
      <c r="W991" t="s">
        <v>4007</v>
      </c>
      <c r="X991" s="1">
        <v>45781</v>
      </c>
      <c r="Y991">
        <v>15696.76</v>
      </c>
    </row>
    <row r="992" spans="1:25" x14ac:dyDescent="0.25">
      <c r="A992" t="s">
        <v>4008</v>
      </c>
      <c r="B992" t="s">
        <v>4009</v>
      </c>
      <c r="C992" s="1">
        <v>45704</v>
      </c>
      <c r="D992" s="2">
        <v>0.90341435185185182</v>
      </c>
      <c r="E992">
        <v>1</v>
      </c>
      <c r="F992">
        <v>5086.7700000000004</v>
      </c>
      <c r="G992">
        <v>2395.86</v>
      </c>
      <c r="H992" t="s">
        <v>39</v>
      </c>
      <c r="I992" s="1">
        <v>45781</v>
      </c>
      <c r="J992" s="2">
        <v>0.67062500000000003</v>
      </c>
      <c r="K992" t="s">
        <v>28</v>
      </c>
      <c r="L992" t="s">
        <v>54</v>
      </c>
      <c r="M992" t="s">
        <v>28</v>
      </c>
      <c r="N992" t="s">
        <v>30</v>
      </c>
      <c r="O992" t="s">
        <v>28</v>
      </c>
      <c r="P992" t="s">
        <v>4010</v>
      </c>
      <c r="Q992" t="s">
        <v>32</v>
      </c>
      <c r="R992" t="s">
        <v>48</v>
      </c>
      <c r="T992" t="s">
        <v>62</v>
      </c>
      <c r="U992" t="s">
        <v>77</v>
      </c>
      <c r="W992" t="s">
        <v>4011</v>
      </c>
      <c r="X992" s="1">
        <v>45781</v>
      </c>
      <c r="Y992">
        <v>10723.62</v>
      </c>
    </row>
    <row r="993" spans="1:25" x14ac:dyDescent="0.25">
      <c r="A993" t="s">
        <v>4012</v>
      </c>
      <c r="B993" t="s">
        <v>4013</v>
      </c>
      <c r="C993" s="1">
        <v>45467</v>
      </c>
      <c r="D993" s="2">
        <v>7.2812500000000002E-2</v>
      </c>
      <c r="E993">
        <v>9</v>
      </c>
      <c r="F993">
        <v>6379.86</v>
      </c>
      <c r="G993">
        <v>7556.5</v>
      </c>
      <c r="H993" t="s">
        <v>49</v>
      </c>
      <c r="I993" s="1">
        <v>45781</v>
      </c>
      <c r="J993" s="2">
        <v>0.26900462962962962</v>
      </c>
      <c r="K993" t="s">
        <v>28</v>
      </c>
      <c r="L993" t="s">
        <v>54</v>
      </c>
      <c r="M993" t="s">
        <v>28</v>
      </c>
      <c r="N993" t="s">
        <v>28</v>
      </c>
      <c r="O993" t="s">
        <v>28</v>
      </c>
      <c r="P993" t="s">
        <v>4014</v>
      </c>
      <c r="Q993" t="s">
        <v>56</v>
      </c>
      <c r="R993" t="s">
        <v>33</v>
      </c>
      <c r="T993" t="s">
        <v>62</v>
      </c>
      <c r="U993" t="s">
        <v>50</v>
      </c>
      <c r="W993" t="s">
        <v>4015</v>
      </c>
      <c r="X993" s="1">
        <v>45781</v>
      </c>
      <c r="Y993">
        <v>12992.78</v>
      </c>
    </row>
    <row r="994" spans="1:25" x14ac:dyDescent="0.25">
      <c r="A994" t="s">
        <v>4016</v>
      </c>
      <c r="B994" t="s">
        <v>4017</v>
      </c>
      <c r="C994" s="1">
        <v>45766</v>
      </c>
      <c r="D994" s="2">
        <v>0.73371527777777779</v>
      </c>
      <c r="E994">
        <v>2</v>
      </c>
      <c r="F994">
        <v>32263.94</v>
      </c>
      <c r="G994">
        <v>4802.66</v>
      </c>
      <c r="H994" t="s">
        <v>39</v>
      </c>
      <c r="I994" s="1">
        <v>45781</v>
      </c>
      <c r="J994" s="2">
        <v>7.4930555555555556E-2</v>
      </c>
      <c r="K994" t="s">
        <v>30</v>
      </c>
      <c r="L994" t="s">
        <v>29</v>
      </c>
      <c r="M994" t="s">
        <v>28</v>
      </c>
      <c r="N994" t="s">
        <v>30</v>
      </c>
      <c r="O994" t="s">
        <v>30</v>
      </c>
      <c r="P994" t="s">
        <v>4018</v>
      </c>
      <c r="Q994" t="s">
        <v>32</v>
      </c>
      <c r="R994" t="s">
        <v>57</v>
      </c>
      <c r="T994" t="s">
        <v>62</v>
      </c>
      <c r="U994" t="s">
        <v>35</v>
      </c>
      <c r="W994" t="s">
        <v>4019</v>
      </c>
      <c r="X994" s="1">
        <v>45781</v>
      </c>
      <c r="Y994">
        <v>11344.2</v>
      </c>
    </row>
    <row r="995" spans="1:25" x14ac:dyDescent="0.25">
      <c r="A995" t="s">
        <v>4020</v>
      </c>
      <c r="B995" t="s">
        <v>4021</v>
      </c>
      <c r="C995" s="1">
        <v>45422</v>
      </c>
      <c r="D995" s="2">
        <v>0.71</v>
      </c>
      <c r="E995">
        <v>10</v>
      </c>
      <c r="F995">
        <v>17542.689999999999</v>
      </c>
      <c r="G995">
        <v>3188.72</v>
      </c>
      <c r="H995" t="s">
        <v>39</v>
      </c>
      <c r="I995" s="1">
        <v>45781</v>
      </c>
      <c r="J995" s="2">
        <v>0.31746527777777778</v>
      </c>
      <c r="K995" t="s">
        <v>30</v>
      </c>
      <c r="L995" t="s">
        <v>54</v>
      </c>
      <c r="M995" t="s">
        <v>30</v>
      </c>
      <c r="N995" t="s">
        <v>28</v>
      </c>
      <c r="O995" t="s">
        <v>28</v>
      </c>
      <c r="P995" t="s">
        <v>4022</v>
      </c>
      <c r="Q995" t="s">
        <v>47</v>
      </c>
      <c r="R995" t="s">
        <v>57</v>
      </c>
      <c r="T995" t="s">
        <v>49</v>
      </c>
      <c r="U995" t="s">
        <v>77</v>
      </c>
      <c r="W995" t="s">
        <v>4023</v>
      </c>
      <c r="X995" s="1">
        <v>45781</v>
      </c>
      <c r="Y995">
        <v>6316.49</v>
      </c>
    </row>
    <row r="996" spans="1:25" x14ac:dyDescent="0.25">
      <c r="A996" t="s">
        <v>4024</v>
      </c>
      <c r="B996" t="s">
        <v>4025</v>
      </c>
      <c r="C996" s="1">
        <v>45454</v>
      </c>
      <c r="D996" s="2">
        <v>0.59343749999999995</v>
      </c>
      <c r="E996">
        <v>10</v>
      </c>
      <c r="F996">
        <v>18089.62</v>
      </c>
      <c r="G996">
        <v>1996.11</v>
      </c>
      <c r="H996" t="s">
        <v>27</v>
      </c>
      <c r="I996" s="1">
        <v>45781</v>
      </c>
      <c r="J996" s="2">
        <v>0.88398148148148148</v>
      </c>
      <c r="K996" t="s">
        <v>28</v>
      </c>
      <c r="L996" t="s">
        <v>29</v>
      </c>
      <c r="M996" t="s">
        <v>30</v>
      </c>
      <c r="N996" t="s">
        <v>30</v>
      </c>
      <c r="O996" t="s">
        <v>28</v>
      </c>
      <c r="P996" t="s">
        <v>4026</v>
      </c>
      <c r="Q996" t="s">
        <v>32</v>
      </c>
      <c r="R996" t="s">
        <v>42</v>
      </c>
      <c r="T996" t="s">
        <v>68</v>
      </c>
      <c r="U996" t="s">
        <v>50</v>
      </c>
      <c r="W996" t="s">
        <v>4027</v>
      </c>
      <c r="X996" s="1">
        <v>45781</v>
      </c>
      <c r="Y996">
        <v>7955.48</v>
      </c>
    </row>
    <row r="997" spans="1:25" x14ac:dyDescent="0.25">
      <c r="A997" t="s">
        <v>4028</v>
      </c>
      <c r="B997" t="s">
        <v>4029</v>
      </c>
      <c r="C997" s="1">
        <v>45600</v>
      </c>
      <c r="D997" s="2">
        <v>9.6261574074074069E-2</v>
      </c>
      <c r="E997">
        <v>4</v>
      </c>
      <c r="F997">
        <v>84941.31</v>
      </c>
      <c r="G997">
        <v>7461.45</v>
      </c>
      <c r="H997" t="s">
        <v>27</v>
      </c>
      <c r="I997" s="1">
        <v>45781</v>
      </c>
      <c r="J997" s="2">
        <v>0.50105324074074076</v>
      </c>
      <c r="K997" t="s">
        <v>28</v>
      </c>
      <c r="L997" t="s">
        <v>29</v>
      </c>
      <c r="M997" t="s">
        <v>28</v>
      </c>
      <c r="N997" t="s">
        <v>30</v>
      </c>
      <c r="O997" t="s">
        <v>30</v>
      </c>
      <c r="P997" t="s">
        <v>4030</v>
      </c>
      <c r="Q997" t="s">
        <v>41</v>
      </c>
      <c r="R997" t="s">
        <v>42</v>
      </c>
      <c r="T997" t="s">
        <v>49</v>
      </c>
      <c r="U997" t="s">
        <v>77</v>
      </c>
      <c r="W997" t="s">
        <v>4031</v>
      </c>
      <c r="X997" s="1">
        <v>45781</v>
      </c>
      <c r="Y997">
        <v>4970.12</v>
      </c>
    </row>
    <row r="998" spans="1:25" x14ac:dyDescent="0.25">
      <c r="A998" t="s">
        <v>4032</v>
      </c>
      <c r="B998" t="s">
        <v>4033</v>
      </c>
      <c r="C998" s="1">
        <v>45720</v>
      </c>
      <c r="D998" s="2">
        <v>0.46706018518518516</v>
      </c>
      <c r="E998">
        <v>6</v>
      </c>
      <c r="F998">
        <v>60860.6</v>
      </c>
      <c r="G998">
        <v>8478.7999999999993</v>
      </c>
      <c r="H998" t="s">
        <v>27</v>
      </c>
      <c r="I998" s="1">
        <v>45781</v>
      </c>
      <c r="J998" s="2">
        <v>0.75061342592592595</v>
      </c>
      <c r="K998" t="s">
        <v>30</v>
      </c>
      <c r="L998" t="s">
        <v>29</v>
      </c>
      <c r="M998" t="s">
        <v>28</v>
      </c>
      <c r="N998" t="s">
        <v>30</v>
      </c>
      <c r="O998" t="s">
        <v>28</v>
      </c>
      <c r="P998" t="s">
        <v>4034</v>
      </c>
      <c r="Q998" t="s">
        <v>47</v>
      </c>
      <c r="R998" t="s">
        <v>48</v>
      </c>
      <c r="T998" t="s">
        <v>49</v>
      </c>
      <c r="U998" t="s">
        <v>35</v>
      </c>
      <c r="W998" t="s">
        <v>4035</v>
      </c>
      <c r="X998" s="1">
        <v>45781</v>
      </c>
      <c r="Y998">
        <v>8692.58</v>
      </c>
    </row>
    <row r="999" spans="1:25" x14ac:dyDescent="0.25">
      <c r="A999" t="s">
        <v>4036</v>
      </c>
      <c r="B999" t="s">
        <v>4037</v>
      </c>
      <c r="C999" s="1">
        <v>45747</v>
      </c>
      <c r="D999" s="2">
        <v>4.5694444444444447E-2</v>
      </c>
      <c r="E999">
        <v>1</v>
      </c>
      <c r="F999">
        <v>11460.91</v>
      </c>
      <c r="G999">
        <v>3170.19</v>
      </c>
      <c r="H999" t="s">
        <v>66</v>
      </c>
      <c r="I999" s="1">
        <v>45781</v>
      </c>
      <c r="J999" s="2">
        <v>0.86068287037037039</v>
      </c>
      <c r="K999" t="s">
        <v>28</v>
      </c>
      <c r="L999" t="s">
        <v>54</v>
      </c>
      <c r="M999" t="s">
        <v>30</v>
      </c>
      <c r="N999" t="s">
        <v>28</v>
      </c>
      <c r="O999" t="s">
        <v>28</v>
      </c>
      <c r="P999" t="s">
        <v>4038</v>
      </c>
      <c r="Q999" t="s">
        <v>41</v>
      </c>
      <c r="R999" t="s">
        <v>57</v>
      </c>
      <c r="T999" t="s">
        <v>90</v>
      </c>
      <c r="U999" t="s">
        <v>50</v>
      </c>
      <c r="W999" t="s">
        <v>4039</v>
      </c>
      <c r="X999" s="1">
        <v>45781</v>
      </c>
      <c r="Y999">
        <v>1748.53</v>
      </c>
    </row>
    <row r="1000" spans="1:25" x14ac:dyDescent="0.25">
      <c r="A1000" t="s">
        <v>4040</v>
      </c>
      <c r="B1000" t="s">
        <v>4041</v>
      </c>
      <c r="C1000" s="1">
        <v>45581</v>
      </c>
      <c r="D1000" s="2">
        <v>0.36261574074074077</v>
      </c>
      <c r="E1000">
        <v>3</v>
      </c>
      <c r="F1000">
        <v>84707.21</v>
      </c>
      <c r="G1000">
        <v>3002.37</v>
      </c>
      <c r="H1000" t="s">
        <v>39</v>
      </c>
      <c r="I1000" s="1">
        <v>45781</v>
      </c>
      <c r="J1000" s="2">
        <v>0.20222222222222222</v>
      </c>
      <c r="K1000" t="s">
        <v>28</v>
      </c>
      <c r="L1000" t="s">
        <v>29</v>
      </c>
      <c r="M1000" t="s">
        <v>30</v>
      </c>
      <c r="N1000" t="s">
        <v>30</v>
      </c>
      <c r="O1000" t="s">
        <v>28</v>
      </c>
      <c r="P1000" t="s">
        <v>4042</v>
      </c>
      <c r="Q1000" t="s">
        <v>41</v>
      </c>
      <c r="R1000" t="s">
        <v>48</v>
      </c>
      <c r="T1000" t="s">
        <v>62</v>
      </c>
      <c r="U1000" t="s">
        <v>77</v>
      </c>
      <c r="W1000" t="s">
        <v>4043</v>
      </c>
      <c r="X1000" s="1">
        <v>45781</v>
      </c>
      <c r="Y1000">
        <v>14291.81</v>
      </c>
    </row>
    <row r="1001" spans="1:25" x14ac:dyDescent="0.25">
      <c r="A1001" t="s">
        <v>4044</v>
      </c>
      <c r="B1001" t="s">
        <v>4045</v>
      </c>
      <c r="C1001" s="1">
        <v>45677</v>
      </c>
      <c r="D1001" s="2">
        <v>0.70078703703703704</v>
      </c>
      <c r="E1001">
        <v>3</v>
      </c>
      <c r="F1001">
        <v>14185.01</v>
      </c>
      <c r="G1001">
        <v>8078.64</v>
      </c>
      <c r="H1001" t="s">
        <v>39</v>
      </c>
      <c r="I1001" s="1">
        <v>45781</v>
      </c>
      <c r="J1001" s="2">
        <v>0.16243055555555555</v>
      </c>
      <c r="K1001" t="s">
        <v>28</v>
      </c>
      <c r="L1001" t="s">
        <v>29</v>
      </c>
      <c r="M1001" t="s">
        <v>28</v>
      </c>
      <c r="N1001" t="s">
        <v>28</v>
      </c>
      <c r="O1001" t="s">
        <v>28</v>
      </c>
      <c r="P1001" t="s">
        <v>4046</v>
      </c>
      <c r="Q1001" t="s">
        <v>41</v>
      </c>
      <c r="R1001" t="s">
        <v>42</v>
      </c>
      <c r="T1001" t="s">
        <v>62</v>
      </c>
      <c r="U1001" t="s">
        <v>50</v>
      </c>
      <c r="W1001" t="s">
        <v>4047</v>
      </c>
      <c r="X1001" s="1">
        <v>45781</v>
      </c>
      <c r="Y1001">
        <v>10257.4</v>
      </c>
    </row>
  </sheetData>
  <pageMargins left="0.7" right="0.7" top="0.75" bottom="0.75" header="0.3" footer="0.3"/>
  <headerFooter>
    <oddFooter>&amp;C_x000D_&amp;1#&amp;"Calibri"&amp;10&amp;KFFFF00 Ejada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B5F3F-5C20-4510-8C55-E6A804B9F06C}">
  <dimension ref="A1:F1001"/>
  <sheetViews>
    <sheetView topLeftCell="B1" workbookViewId="0">
      <selection activeCell="G8" sqref="G8"/>
    </sheetView>
  </sheetViews>
  <sheetFormatPr defaultRowHeight="15" x14ac:dyDescent="0.25"/>
  <cols>
    <col min="1" max="1" width="26.28515625" bestFit="1" customWidth="1"/>
    <col min="2" max="2" width="25.140625" bestFit="1" customWidth="1"/>
    <col min="3" max="3" width="26.42578125" bestFit="1" customWidth="1"/>
    <col min="4" max="4" width="22.28515625" bestFit="1" customWidth="1"/>
    <col min="5" max="5" width="11.7109375" bestFit="1" customWidth="1"/>
    <col min="6" max="6" width="28.42578125" bestFit="1" customWidth="1"/>
    <col min="7" max="7" width="36.28515625" bestFit="1" customWidth="1"/>
    <col min="8" max="8" width="28" bestFit="1" customWidth="1"/>
    <col min="9" max="9" width="21.140625" bestFit="1" customWidth="1"/>
  </cols>
  <sheetData>
    <row r="1" spans="1:6" x14ac:dyDescent="0.25">
      <c r="A1" t="s">
        <v>0</v>
      </c>
      <c r="B1" t="s">
        <v>1</v>
      </c>
      <c r="C1" t="s">
        <v>4048</v>
      </c>
      <c r="D1" t="s">
        <v>4049</v>
      </c>
      <c r="E1" t="s">
        <v>4050</v>
      </c>
      <c r="F1" t="s">
        <v>4051</v>
      </c>
    </row>
    <row r="2" spans="1:6" x14ac:dyDescent="0.25">
      <c r="A2" t="s">
        <v>4052</v>
      </c>
      <c r="B2" t="s">
        <v>4053</v>
      </c>
      <c r="C2" t="s">
        <v>4054</v>
      </c>
      <c r="D2" s="1">
        <v>42765</v>
      </c>
      <c r="E2" t="s">
        <v>4055</v>
      </c>
      <c r="F2" t="s">
        <v>4056</v>
      </c>
    </row>
    <row r="3" spans="1:6" x14ac:dyDescent="0.25">
      <c r="A3" t="s">
        <v>4057</v>
      </c>
      <c r="B3" t="s">
        <v>4058</v>
      </c>
      <c r="C3" t="s">
        <v>4059</v>
      </c>
      <c r="D3" s="1">
        <v>42357</v>
      </c>
      <c r="E3" t="s">
        <v>4055</v>
      </c>
      <c r="F3" t="s">
        <v>4056</v>
      </c>
    </row>
    <row r="4" spans="1:6" x14ac:dyDescent="0.25">
      <c r="A4" t="s">
        <v>4060</v>
      </c>
      <c r="B4" t="s">
        <v>4061</v>
      </c>
      <c r="C4" t="s">
        <v>4062</v>
      </c>
      <c r="D4" s="1">
        <v>44589</v>
      </c>
      <c r="E4" t="s">
        <v>4063</v>
      </c>
      <c r="F4" t="s">
        <v>4064</v>
      </c>
    </row>
    <row r="5" spans="1:6" x14ac:dyDescent="0.25">
      <c r="A5" t="s">
        <v>4065</v>
      </c>
      <c r="B5" t="s">
        <v>4066</v>
      </c>
      <c r="C5" t="s">
        <v>4067</v>
      </c>
      <c r="D5" s="1">
        <v>42564</v>
      </c>
      <c r="E5" t="s">
        <v>4068</v>
      </c>
      <c r="F5" t="s">
        <v>4064</v>
      </c>
    </row>
    <row r="6" spans="1:6" x14ac:dyDescent="0.25">
      <c r="A6" t="s">
        <v>4069</v>
      </c>
      <c r="B6" t="s">
        <v>4070</v>
      </c>
      <c r="C6" t="s">
        <v>4071</v>
      </c>
      <c r="D6" s="1">
        <v>43875</v>
      </c>
      <c r="E6" t="s">
        <v>4055</v>
      </c>
      <c r="F6" t="s">
        <v>4056</v>
      </c>
    </row>
    <row r="7" spans="1:6" x14ac:dyDescent="0.25">
      <c r="A7" t="s">
        <v>4072</v>
      </c>
      <c r="B7" t="s">
        <v>4073</v>
      </c>
      <c r="C7" t="s">
        <v>4074</v>
      </c>
      <c r="D7" s="1">
        <v>42721</v>
      </c>
      <c r="E7" t="s">
        <v>4075</v>
      </c>
      <c r="F7" t="s">
        <v>4056</v>
      </c>
    </row>
    <row r="8" spans="1:6" x14ac:dyDescent="0.25">
      <c r="A8" t="s">
        <v>4076</v>
      </c>
      <c r="B8" t="s">
        <v>4077</v>
      </c>
      <c r="C8" t="s">
        <v>4078</v>
      </c>
      <c r="D8" s="1">
        <v>44323</v>
      </c>
      <c r="E8" t="s">
        <v>4068</v>
      </c>
      <c r="F8" t="s">
        <v>4056</v>
      </c>
    </row>
    <row r="9" spans="1:6" x14ac:dyDescent="0.25">
      <c r="A9" t="s">
        <v>4079</v>
      </c>
      <c r="B9" t="s">
        <v>4080</v>
      </c>
      <c r="C9" t="s">
        <v>4081</v>
      </c>
      <c r="D9" s="1">
        <v>43893</v>
      </c>
      <c r="E9" t="s">
        <v>4055</v>
      </c>
      <c r="F9" t="s">
        <v>4064</v>
      </c>
    </row>
    <row r="10" spans="1:6" x14ac:dyDescent="0.25">
      <c r="A10" t="s">
        <v>4082</v>
      </c>
      <c r="B10" t="s">
        <v>4083</v>
      </c>
      <c r="C10" t="s">
        <v>4084</v>
      </c>
      <c r="D10" s="1">
        <v>42910</v>
      </c>
      <c r="E10" t="s">
        <v>4063</v>
      </c>
      <c r="F10" t="s">
        <v>4056</v>
      </c>
    </row>
    <row r="11" spans="1:6" x14ac:dyDescent="0.25">
      <c r="A11" t="s">
        <v>4085</v>
      </c>
      <c r="B11" t="s">
        <v>4086</v>
      </c>
      <c r="C11" t="s">
        <v>4087</v>
      </c>
      <c r="D11" s="1">
        <v>42503</v>
      </c>
      <c r="E11" t="s">
        <v>4075</v>
      </c>
      <c r="F11" t="s">
        <v>4064</v>
      </c>
    </row>
    <row r="12" spans="1:6" x14ac:dyDescent="0.25">
      <c r="A12" t="s">
        <v>4088</v>
      </c>
      <c r="B12" t="s">
        <v>4089</v>
      </c>
      <c r="C12" t="s">
        <v>4090</v>
      </c>
      <c r="D12" s="1">
        <v>42426</v>
      </c>
      <c r="E12" t="s">
        <v>4075</v>
      </c>
      <c r="F12" t="s">
        <v>4056</v>
      </c>
    </row>
    <row r="13" spans="1:6" x14ac:dyDescent="0.25">
      <c r="A13" t="s">
        <v>4091</v>
      </c>
      <c r="B13" t="s">
        <v>4092</v>
      </c>
      <c r="C13" t="s">
        <v>4093</v>
      </c>
      <c r="D13" s="1">
        <v>42474</v>
      </c>
      <c r="E13" t="s">
        <v>4075</v>
      </c>
      <c r="F13" t="s">
        <v>4056</v>
      </c>
    </row>
    <row r="14" spans="1:6" x14ac:dyDescent="0.25">
      <c r="A14" t="s">
        <v>4094</v>
      </c>
      <c r="B14" t="s">
        <v>4095</v>
      </c>
      <c r="C14" t="s">
        <v>4096</v>
      </c>
      <c r="D14" s="1">
        <v>43553</v>
      </c>
      <c r="E14" t="s">
        <v>4055</v>
      </c>
      <c r="F14" t="s">
        <v>4056</v>
      </c>
    </row>
    <row r="15" spans="1:6" x14ac:dyDescent="0.25">
      <c r="A15" t="s">
        <v>4097</v>
      </c>
      <c r="B15" t="s">
        <v>4098</v>
      </c>
      <c r="C15" t="s">
        <v>4099</v>
      </c>
      <c r="D15" s="1">
        <v>45098</v>
      </c>
      <c r="E15" t="s">
        <v>4055</v>
      </c>
      <c r="F15" t="s">
        <v>4056</v>
      </c>
    </row>
    <row r="16" spans="1:6" x14ac:dyDescent="0.25">
      <c r="A16" t="s">
        <v>4100</v>
      </c>
      <c r="B16" t="s">
        <v>4101</v>
      </c>
      <c r="C16" t="s">
        <v>4102</v>
      </c>
      <c r="D16" s="1">
        <v>44796</v>
      </c>
      <c r="E16" t="s">
        <v>4075</v>
      </c>
      <c r="F16" t="s">
        <v>4056</v>
      </c>
    </row>
    <row r="17" spans="1:6" x14ac:dyDescent="0.25">
      <c r="A17" t="s">
        <v>4103</v>
      </c>
      <c r="B17" t="s">
        <v>4104</v>
      </c>
      <c r="C17" t="s">
        <v>4105</v>
      </c>
      <c r="D17" s="1">
        <v>43571</v>
      </c>
      <c r="E17" t="s">
        <v>4068</v>
      </c>
      <c r="F17" t="s">
        <v>4056</v>
      </c>
    </row>
    <row r="18" spans="1:6" x14ac:dyDescent="0.25">
      <c r="A18" t="s">
        <v>4106</v>
      </c>
      <c r="B18" t="s">
        <v>4107</v>
      </c>
      <c r="C18" t="s">
        <v>4108</v>
      </c>
      <c r="D18" s="1">
        <v>44046</v>
      </c>
      <c r="E18" t="s">
        <v>4075</v>
      </c>
      <c r="F18" t="s">
        <v>4056</v>
      </c>
    </row>
    <row r="19" spans="1:6" x14ac:dyDescent="0.25">
      <c r="A19" t="s">
        <v>4109</v>
      </c>
      <c r="B19" t="s">
        <v>4110</v>
      </c>
      <c r="C19" t="s">
        <v>4111</v>
      </c>
      <c r="D19" s="1">
        <v>43121</v>
      </c>
      <c r="E19" t="s">
        <v>4055</v>
      </c>
      <c r="F19" t="s">
        <v>4064</v>
      </c>
    </row>
    <row r="20" spans="1:6" x14ac:dyDescent="0.25">
      <c r="A20" t="s">
        <v>4112</v>
      </c>
      <c r="B20" t="s">
        <v>4113</v>
      </c>
      <c r="C20" t="s">
        <v>4114</v>
      </c>
      <c r="D20" s="1">
        <v>44156</v>
      </c>
      <c r="E20" t="s">
        <v>4055</v>
      </c>
      <c r="F20" t="s">
        <v>4056</v>
      </c>
    </row>
    <row r="21" spans="1:6" x14ac:dyDescent="0.25">
      <c r="A21" t="s">
        <v>4115</v>
      </c>
      <c r="B21" t="s">
        <v>4116</v>
      </c>
      <c r="C21" t="s">
        <v>4117</v>
      </c>
      <c r="D21" s="1">
        <v>42730</v>
      </c>
      <c r="E21" t="s">
        <v>4055</v>
      </c>
      <c r="F21" t="s">
        <v>4064</v>
      </c>
    </row>
    <row r="22" spans="1:6" x14ac:dyDescent="0.25">
      <c r="A22" t="s">
        <v>4118</v>
      </c>
      <c r="B22" t="s">
        <v>4119</v>
      </c>
      <c r="C22" t="s">
        <v>4120</v>
      </c>
      <c r="D22" s="1">
        <v>44965</v>
      </c>
      <c r="E22" t="s">
        <v>4075</v>
      </c>
      <c r="F22" t="s">
        <v>4056</v>
      </c>
    </row>
    <row r="23" spans="1:6" x14ac:dyDescent="0.25">
      <c r="A23" t="s">
        <v>4121</v>
      </c>
      <c r="B23" t="s">
        <v>4122</v>
      </c>
      <c r="C23" t="s">
        <v>4123</v>
      </c>
      <c r="D23" s="1">
        <v>42873</v>
      </c>
      <c r="E23" t="s">
        <v>4068</v>
      </c>
      <c r="F23" t="s">
        <v>4056</v>
      </c>
    </row>
    <row r="24" spans="1:6" x14ac:dyDescent="0.25">
      <c r="A24" t="s">
        <v>4124</v>
      </c>
      <c r="B24" t="s">
        <v>4125</v>
      </c>
      <c r="C24" t="s">
        <v>4126</v>
      </c>
      <c r="D24" s="1">
        <v>43988</v>
      </c>
      <c r="E24" t="s">
        <v>4063</v>
      </c>
      <c r="F24" t="s">
        <v>4056</v>
      </c>
    </row>
    <row r="25" spans="1:6" x14ac:dyDescent="0.25">
      <c r="A25" t="s">
        <v>4127</v>
      </c>
      <c r="B25" t="s">
        <v>4128</v>
      </c>
      <c r="C25" t="s">
        <v>4129</v>
      </c>
      <c r="D25" s="1">
        <v>43813</v>
      </c>
      <c r="E25" t="s">
        <v>4055</v>
      </c>
      <c r="F25" t="s">
        <v>4064</v>
      </c>
    </row>
    <row r="26" spans="1:6" x14ac:dyDescent="0.25">
      <c r="A26" t="s">
        <v>4130</v>
      </c>
      <c r="B26" t="s">
        <v>4131</v>
      </c>
      <c r="C26" t="s">
        <v>4132</v>
      </c>
      <c r="D26" s="1">
        <v>42982</v>
      </c>
      <c r="E26" t="s">
        <v>4075</v>
      </c>
      <c r="F26" t="s">
        <v>4056</v>
      </c>
    </row>
    <row r="27" spans="1:6" x14ac:dyDescent="0.25">
      <c r="A27" t="s">
        <v>4133</v>
      </c>
      <c r="B27" t="s">
        <v>4134</v>
      </c>
      <c r="C27" t="s">
        <v>4135</v>
      </c>
      <c r="D27" s="1">
        <v>44153</v>
      </c>
      <c r="E27" t="s">
        <v>4063</v>
      </c>
      <c r="F27" t="s">
        <v>4056</v>
      </c>
    </row>
    <row r="28" spans="1:6" x14ac:dyDescent="0.25">
      <c r="A28" t="s">
        <v>4136</v>
      </c>
      <c r="B28" t="s">
        <v>4137</v>
      </c>
      <c r="C28" t="s">
        <v>4138</v>
      </c>
      <c r="D28" s="1">
        <v>42966</v>
      </c>
      <c r="E28" t="s">
        <v>4063</v>
      </c>
      <c r="F28" t="s">
        <v>4064</v>
      </c>
    </row>
    <row r="29" spans="1:6" x14ac:dyDescent="0.25">
      <c r="A29" t="s">
        <v>4139</v>
      </c>
      <c r="B29" t="s">
        <v>4140</v>
      </c>
      <c r="C29" t="s">
        <v>4141</v>
      </c>
      <c r="D29" s="1">
        <v>42934</v>
      </c>
      <c r="E29" t="s">
        <v>4075</v>
      </c>
      <c r="F29" t="s">
        <v>4056</v>
      </c>
    </row>
    <row r="30" spans="1:6" x14ac:dyDescent="0.25">
      <c r="A30" t="s">
        <v>4142</v>
      </c>
      <c r="B30" t="s">
        <v>4143</v>
      </c>
      <c r="C30" t="s">
        <v>4144</v>
      </c>
      <c r="D30" s="1">
        <v>45392</v>
      </c>
      <c r="E30" t="s">
        <v>4075</v>
      </c>
      <c r="F30" t="s">
        <v>4056</v>
      </c>
    </row>
    <row r="31" spans="1:6" x14ac:dyDescent="0.25">
      <c r="A31" t="s">
        <v>4145</v>
      </c>
      <c r="B31" t="s">
        <v>4146</v>
      </c>
      <c r="C31" t="s">
        <v>4147</v>
      </c>
      <c r="D31" s="1">
        <v>42192</v>
      </c>
      <c r="E31" t="s">
        <v>4075</v>
      </c>
      <c r="F31" t="s">
        <v>4064</v>
      </c>
    </row>
    <row r="32" spans="1:6" x14ac:dyDescent="0.25">
      <c r="A32" t="s">
        <v>4148</v>
      </c>
      <c r="B32" t="s">
        <v>4149</v>
      </c>
      <c r="C32" t="s">
        <v>4150</v>
      </c>
      <c r="D32" s="1">
        <v>43683</v>
      </c>
      <c r="E32" t="s">
        <v>4055</v>
      </c>
      <c r="F32" t="s">
        <v>4064</v>
      </c>
    </row>
    <row r="33" spans="1:6" x14ac:dyDescent="0.25">
      <c r="A33" t="s">
        <v>4151</v>
      </c>
      <c r="B33" t="s">
        <v>4152</v>
      </c>
      <c r="C33" t="s">
        <v>4153</v>
      </c>
      <c r="D33" s="1">
        <v>45098</v>
      </c>
      <c r="E33" t="s">
        <v>4055</v>
      </c>
      <c r="F33" t="s">
        <v>4064</v>
      </c>
    </row>
    <row r="34" spans="1:6" x14ac:dyDescent="0.25">
      <c r="A34" t="s">
        <v>4154</v>
      </c>
      <c r="B34" t="s">
        <v>4155</v>
      </c>
      <c r="C34" t="s">
        <v>4156</v>
      </c>
      <c r="D34" s="1">
        <v>42257</v>
      </c>
      <c r="E34" t="s">
        <v>4075</v>
      </c>
      <c r="F34" t="s">
        <v>4056</v>
      </c>
    </row>
    <row r="35" spans="1:6" x14ac:dyDescent="0.25">
      <c r="A35" t="s">
        <v>4157</v>
      </c>
      <c r="B35" t="s">
        <v>4158</v>
      </c>
      <c r="C35" t="s">
        <v>4159</v>
      </c>
      <c r="D35" s="1">
        <v>44608</v>
      </c>
      <c r="E35" t="s">
        <v>4055</v>
      </c>
      <c r="F35" t="s">
        <v>4064</v>
      </c>
    </row>
    <row r="36" spans="1:6" x14ac:dyDescent="0.25">
      <c r="A36" t="s">
        <v>4160</v>
      </c>
      <c r="B36" t="s">
        <v>4161</v>
      </c>
      <c r="C36" t="s">
        <v>4162</v>
      </c>
      <c r="D36" s="1">
        <v>42740</v>
      </c>
      <c r="E36" t="s">
        <v>4075</v>
      </c>
      <c r="F36" t="s">
        <v>4064</v>
      </c>
    </row>
    <row r="37" spans="1:6" x14ac:dyDescent="0.25">
      <c r="A37" t="s">
        <v>4163</v>
      </c>
      <c r="B37" t="s">
        <v>4164</v>
      </c>
      <c r="C37" t="s">
        <v>4165</v>
      </c>
      <c r="D37" s="1">
        <v>43510</v>
      </c>
      <c r="E37" t="s">
        <v>4055</v>
      </c>
      <c r="F37" t="s">
        <v>4064</v>
      </c>
    </row>
    <row r="38" spans="1:6" x14ac:dyDescent="0.25">
      <c r="A38" t="s">
        <v>4166</v>
      </c>
      <c r="B38" t="s">
        <v>4167</v>
      </c>
      <c r="C38" t="s">
        <v>4168</v>
      </c>
      <c r="D38" s="1">
        <v>43907</v>
      </c>
      <c r="E38" t="s">
        <v>4055</v>
      </c>
      <c r="F38" t="s">
        <v>4056</v>
      </c>
    </row>
    <row r="39" spans="1:6" x14ac:dyDescent="0.25">
      <c r="A39" t="s">
        <v>4169</v>
      </c>
      <c r="B39" t="s">
        <v>4170</v>
      </c>
      <c r="C39" t="s">
        <v>4171</v>
      </c>
      <c r="D39" s="1">
        <v>44062</v>
      </c>
      <c r="E39" t="s">
        <v>4063</v>
      </c>
      <c r="F39" t="s">
        <v>4056</v>
      </c>
    </row>
    <row r="40" spans="1:6" x14ac:dyDescent="0.25">
      <c r="A40" t="s">
        <v>4172</v>
      </c>
      <c r="B40" t="s">
        <v>4173</v>
      </c>
      <c r="C40" t="s">
        <v>4174</v>
      </c>
      <c r="D40" s="1">
        <v>43383</v>
      </c>
      <c r="E40" t="s">
        <v>4075</v>
      </c>
      <c r="F40" t="s">
        <v>4056</v>
      </c>
    </row>
    <row r="41" spans="1:6" x14ac:dyDescent="0.25">
      <c r="A41" t="s">
        <v>4175</v>
      </c>
      <c r="B41" t="s">
        <v>4176</v>
      </c>
      <c r="C41" t="s">
        <v>4177</v>
      </c>
      <c r="D41" s="1">
        <v>43250</v>
      </c>
      <c r="E41" t="s">
        <v>4075</v>
      </c>
      <c r="F41" t="s">
        <v>4056</v>
      </c>
    </row>
    <row r="42" spans="1:6" x14ac:dyDescent="0.25">
      <c r="A42" t="s">
        <v>4178</v>
      </c>
      <c r="B42" t="s">
        <v>4179</v>
      </c>
      <c r="C42" t="s">
        <v>4180</v>
      </c>
      <c r="D42" s="1">
        <v>42482</v>
      </c>
      <c r="E42" t="s">
        <v>4063</v>
      </c>
      <c r="F42" t="s">
        <v>4056</v>
      </c>
    </row>
    <row r="43" spans="1:6" x14ac:dyDescent="0.25">
      <c r="A43" t="s">
        <v>4181</v>
      </c>
      <c r="B43" t="s">
        <v>4182</v>
      </c>
      <c r="C43" t="s">
        <v>4183</v>
      </c>
      <c r="D43" s="1">
        <v>43522</v>
      </c>
      <c r="E43" t="s">
        <v>4068</v>
      </c>
      <c r="F43" t="s">
        <v>4064</v>
      </c>
    </row>
    <row r="44" spans="1:6" x14ac:dyDescent="0.25">
      <c r="A44" t="s">
        <v>4184</v>
      </c>
      <c r="B44" t="s">
        <v>4185</v>
      </c>
      <c r="C44" t="s">
        <v>4186</v>
      </c>
      <c r="D44" s="1">
        <v>44687</v>
      </c>
      <c r="E44" t="s">
        <v>4075</v>
      </c>
      <c r="F44" t="s">
        <v>4056</v>
      </c>
    </row>
    <row r="45" spans="1:6" x14ac:dyDescent="0.25">
      <c r="A45" t="s">
        <v>4187</v>
      </c>
      <c r="B45" t="s">
        <v>4188</v>
      </c>
      <c r="C45" t="s">
        <v>4189</v>
      </c>
      <c r="D45" s="1">
        <v>43623</v>
      </c>
      <c r="E45" t="s">
        <v>4068</v>
      </c>
      <c r="F45" t="s">
        <v>4056</v>
      </c>
    </row>
    <row r="46" spans="1:6" x14ac:dyDescent="0.25">
      <c r="A46" t="s">
        <v>4190</v>
      </c>
      <c r="B46" t="s">
        <v>4191</v>
      </c>
      <c r="C46" t="s">
        <v>4192</v>
      </c>
      <c r="D46" s="1">
        <v>43422</v>
      </c>
      <c r="E46" t="s">
        <v>4055</v>
      </c>
      <c r="F46" t="s">
        <v>4056</v>
      </c>
    </row>
    <row r="47" spans="1:6" x14ac:dyDescent="0.25">
      <c r="A47" t="s">
        <v>4193</v>
      </c>
      <c r="B47" t="s">
        <v>4194</v>
      </c>
      <c r="C47" t="s">
        <v>4195</v>
      </c>
      <c r="D47" s="1">
        <v>44352</v>
      </c>
      <c r="E47" t="s">
        <v>4063</v>
      </c>
      <c r="F47" t="s">
        <v>4056</v>
      </c>
    </row>
    <row r="48" spans="1:6" x14ac:dyDescent="0.25">
      <c r="A48" t="s">
        <v>4196</v>
      </c>
      <c r="B48" t="s">
        <v>4197</v>
      </c>
      <c r="C48" t="s">
        <v>4198</v>
      </c>
      <c r="D48" s="1">
        <v>44259</v>
      </c>
      <c r="E48" t="s">
        <v>4063</v>
      </c>
      <c r="F48" t="s">
        <v>4056</v>
      </c>
    </row>
    <row r="49" spans="1:6" x14ac:dyDescent="0.25">
      <c r="A49" t="s">
        <v>4199</v>
      </c>
      <c r="B49" t="s">
        <v>4200</v>
      </c>
      <c r="C49" t="s">
        <v>4201</v>
      </c>
      <c r="D49" s="1">
        <v>43887</v>
      </c>
      <c r="E49" t="s">
        <v>4075</v>
      </c>
      <c r="F49" t="s">
        <v>4064</v>
      </c>
    </row>
    <row r="50" spans="1:6" x14ac:dyDescent="0.25">
      <c r="A50" t="s">
        <v>4202</v>
      </c>
      <c r="B50" t="s">
        <v>4203</v>
      </c>
      <c r="C50" t="s">
        <v>4204</v>
      </c>
      <c r="D50" s="1">
        <v>44358</v>
      </c>
      <c r="E50" t="s">
        <v>4068</v>
      </c>
      <c r="F50" t="s">
        <v>4064</v>
      </c>
    </row>
    <row r="51" spans="1:6" x14ac:dyDescent="0.25">
      <c r="A51" t="s">
        <v>4205</v>
      </c>
      <c r="B51" t="s">
        <v>4206</v>
      </c>
      <c r="C51" t="s">
        <v>4207</v>
      </c>
      <c r="D51" s="1">
        <v>43204</v>
      </c>
      <c r="E51" t="s">
        <v>4055</v>
      </c>
      <c r="F51" t="s">
        <v>4056</v>
      </c>
    </row>
    <row r="52" spans="1:6" x14ac:dyDescent="0.25">
      <c r="A52" t="s">
        <v>4208</v>
      </c>
      <c r="B52" t="s">
        <v>4209</v>
      </c>
      <c r="C52" t="s">
        <v>4210</v>
      </c>
      <c r="D52" s="1">
        <v>45383</v>
      </c>
      <c r="E52" t="s">
        <v>4063</v>
      </c>
      <c r="F52" t="s">
        <v>4056</v>
      </c>
    </row>
    <row r="53" spans="1:6" x14ac:dyDescent="0.25">
      <c r="A53" t="s">
        <v>4211</v>
      </c>
      <c r="B53" t="s">
        <v>4212</v>
      </c>
      <c r="C53" t="s">
        <v>4213</v>
      </c>
      <c r="D53" s="1">
        <v>42669</v>
      </c>
      <c r="E53" t="s">
        <v>4068</v>
      </c>
      <c r="F53" t="s">
        <v>4056</v>
      </c>
    </row>
    <row r="54" spans="1:6" x14ac:dyDescent="0.25">
      <c r="A54" t="s">
        <v>4214</v>
      </c>
      <c r="B54" t="s">
        <v>4215</v>
      </c>
      <c r="C54" t="s">
        <v>4216</v>
      </c>
      <c r="D54" s="1">
        <v>43582</v>
      </c>
      <c r="E54" t="s">
        <v>4075</v>
      </c>
      <c r="F54" t="s">
        <v>4056</v>
      </c>
    </row>
    <row r="55" spans="1:6" x14ac:dyDescent="0.25">
      <c r="A55" t="s">
        <v>4217</v>
      </c>
      <c r="B55" t="s">
        <v>4218</v>
      </c>
      <c r="C55" t="s">
        <v>4219</v>
      </c>
      <c r="D55" s="1">
        <v>43615</v>
      </c>
      <c r="E55" t="s">
        <v>4063</v>
      </c>
      <c r="F55" t="s">
        <v>4056</v>
      </c>
    </row>
    <row r="56" spans="1:6" x14ac:dyDescent="0.25">
      <c r="A56" t="s">
        <v>4220</v>
      </c>
      <c r="B56" t="s">
        <v>4221</v>
      </c>
      <c r="C56" t="s">
        <v>4222</v>
      </c>
      <c r="D56" s="1">
        <v>44063</v>
      </c>
      <c r="E56" t="s">
        <v>4055</v>
      </c>
      <c r="F56" t="s">
        <v>4056</v>
      </c>
    </row>
    <row r="57" spans="1:6" x14ac:dyDescent="0.25">
      <c r="A57" t="s">
        <v>4223</v>
      </c>
      <c r="B57" t="s">
        <v>4224</v>
      </c>
      <c r="C57" t="s">
        <v>4225</v>
      </c>
      <c r="D57" s="1">
        <v>45033</v>
      </c>
      <c r="E57" t="s">
        <v>4055</v>
      </c>
      <c r="F57" t="s">
        <v>4064</v>
      </c>
    </row>
    <row r="58" spans="1:6" x14ac:dyDescent="0.25">
      <c r="A58" t="s">
        <v>4226</v>
      </c>
      <c r="B58" t="s">
        <v>4227</v>
      </c>
      <c r="C58" t="s">
        <v>4228</v>
      </c>
      <c r="D58" s="1">
        <v>43324</v>
      </c>
      <c r="E58" t="s">
        <v>4055</v>
      </c>
      <c r="F58" t="s">
        <v>4064</v>
      </c>
    </row>
    <row r="59" spans="1:6" x14ac:dyDescent="0.25">
      <c r="A59" t="s">
        <v>4229</v>
      </c>
      <c r="B59" t="s">
        <v>4230</v>
      </c>
      <c r="C59" t="s">
        <v>4231</v>
      </c>
      <c r="D59" s="1">
        <v>44109</v>
      </c>
      <c r="E59" t="s">
        <v>4075</v>
      </c>
      <c r="F59" t="s">
        <v>4056</v>
      </c>
    </row>
    <row r="60" spans="1:6" x14ac:dyDescent="0.25">
      <c r="A60" t="s">
        <v>4232</v>
      </c>
      <c r="B60" t="s">
        <v>4233</v>
      </c>
      <c r="C60" t="s">
        <v>4234</v>
      </c>
      <c r="D60" s="1">
        <v>42541</v>
      </c>
      <c r="E60" t="s">
        <v>4068</v>
      </c>
      <c r="F60" t="s">
        <v>4064</v>
      </c>
    </row>
    <row r="61" spans="1:6" x14ac:dyDescent="0.25">
      <c r="A61" t="s">
        <v>4235</v>
      </c>
      <c r="B61" t="s">
        <v>4236</v>
      </c>
      <c r="C61" t="s">
        <v>4237</v>
      </c>
      <c r="D61" s="1">
        <v>42477</v>
      </c>
      <c r="E61" t="s">
        <v>4075</v>
      </c>
      <c r="F61" t="s">
        <v>4056</v>
      </c>
    </row>
    <row r="62" spans="1:6" x14ac:dyDescent="0.25">
      <c r="A62" t="s">
        <v>4238</v>
      </c>
      <c r="B62" t="s">
        <v>4239</v>
      </c>
      <c r="C62" t="s">
        <v>4240</v>
      </c>
      <c r="D62" s="1">
        <v>44521</v>
      </c>
      <c r="E62" t="s">
        <v>4063</v>
      </c>
      <c r="F62" t="s">
        <v>4056</v>
      </c>
    </row>
    <row r="63" spans="1:6" x14ac:dyDescent="0.25">
      <c r="A63" t="s">
        <v>4241</v>
      </c>
      <c r="B63" t="s">
        <v>4242</v>
      </c>
      <c r="C63" t="s">
        <v>4243</v>
      </c>
      <c r="D63" s="1">
        <v>45305</v>
      </c>
      <c r="E63" t="s">
        <v>4063</v>
      </c>
      <c r="F63" t="s">
        <v>4064</v>
      </c>
    </row>
    <row r="64" spans="1:6" x14ac:dyDescent="0.25">
      <c r="A64" t="s">
        <v>4244</v>
      </c>
      <c r="B64" t="s">
        <v>4245</v>
      </c>
      <c r="C64" t="s">
        <v>4246</v>
      </c>
      <c r="D64" s="1">
        <v>42849</v>
      </c>
      <c r="E64" t="s">
        <v>4068</v>
      </c>
      <c r="F64" t="s">
        <v>4064</v>
      </c>
    </row>
    <row r="65" spans="1:6" x14ac:dyDescent="0.25">
      <c r="A65" t="s">
        <v>4247</v>
      </c>
      <c r="B65" t="s">
        <v>4248</v>
      </c>
      <c r="C65" t="s">
        <v>4249</v>
      </c>
      <c r="D65" s="1">
        <v>42449</v>
      </c>
      <c r="E65" t="s">
        <v>4063</v>
      </c>
      <c r="F65" t="s">
        <v>4064</v>
      </c>
    </row>
    <row r="66" spans="1:6" x14ac:dyDescent="0.25">
      <c r="A66" t="s">
        <v>4250</v>
      </c>
      <c r="B66" t="s">
        <v>4251</v>
      </c>
      <c r="C66" t="s">
        <v>4252</v>
      </c>
      <c r="D66" s="1">
        <v>44141</v>
      </c>
      <c r="E66" t="s">
        <v>4068</v>
      </c>
      <c r="F66" t="s">
        <v>4064</v>
      </c>
    </row>
    <row r="67" spans="1:6" x14ac:dyDescent="0.25">
      <c r="A67" t="s">
        <v>4253</v>
      </c>
      <c r="B67" t="s">
        <v>4254</v>
      </c>
      <c r="C67" t="s">
        <v>4255</v>
      </c>
      <c r="D67" s="1">
        <v>44575</v>
      </c>
      <c r="E67" t="s">
        <v>4063</v>
      </c>
      <c r="F67" t="s">
        <v>4056</v>
      </c>
    </row>
    <row r="68" spans="1:6" x14ac:dyDescent="0.25">
      <c r="A68" t="s">
        <v>4256</v>
      </c>
      <c r="B68" t="s">
        <v>4257</v>
      </c>
      <c r="C68" t="s">
        <v>4258</v>
      </c>
      <c r="D68" s="1">
        <v>42920</v>
      </c>
      <c r="E68" t="s">
        <v>4063</v>
      </c>
      <c r="F68" t="s">
        <v>4056</v>
      </c>
    </row>
    <row r="69" spans="1:6" x14ac:dyDescent="0.25">
      <c r="A69" t="s">
        <v>4259</v>
      </c>
      <c r="B69" t="s">
        <v>4260</v>
      </c>
      <c r="C69" t="s">
        <v>4261</v>
      </c>
      <c r="D69" s="1">
        <v>42211</v>
      </c>
      <c r="E69" t="s">
        <v>4068</v>
      </c>
      <c r="F69" t="s">
        <v>4056</v>
      </c>
    </row>
    <row r="70" spans="1:6" x14ac:dyDescent="0.25">
      <c r="A70" t="s">
        <v>4262</v>
      </c>
      <c r="B70" t="s">
        <v>4263</v>
      </c>
      <c r="C70" t="s">
        <v>4264</v>
      </c>
      <c r="D70" s="1">
        <v>42698</v>
      </c>
      <c r="E70" t="s">
        <v>4075</v>
      </c>
      <c r="F70" t="s">
        <v>4064</v>
      </c>
    </row>
    <row r="71" spans="1:6" x14ac:dyDescent="0.25">
      <c r="A71" t="s">
        <v>4265</v>
      </c>
      <c r="B71" t="s">
        <v>4266</v>
      </c>
      <c r="C71" t="s">
        <v>4267</v>
      </c>
      <c r="D71" s="1">
        <v>42770</v>
      </c>
      <c r="E71" t="s">
        <v>4063</v>
      </c>
      <c r="F71" t="s">
        <v>4064</v>
      </c>
    </row>
    <row r="72" spans="1:6" x14ac:dyDescent="0.25">
      <c r="A72" t="s">
        <v>4268</v>
      </c>
      <c r="B72" t="s">
        <v>4269</v>
      </c>
      <c r="C72" t="s">
        <v>4270</v>
      </c>
      <c r="D72" s="1">
        <v>45241</v>
      </c>
      <c r="E72" t="s">
        <v>4075</v>
      </c>
      <c r="F72" t="s">
        <v>4056</v>
      </c>
    </row>
    <row r="73" spans="1:6" x14ac:dyDescent="0.25">
      <c r="A73" t="s">
        <v>4271</v>
      </c>
      <c r="B73" t="s">
        <v>4272</v>
      </c>
      <c r="C73" t="s">
        <v>4273</v>
      </c>
      <c r="D73" s="1">
        <v>42743</v>
      </c>
      <c r="E73" t="s">
        <v>4068</v>
      </c>
      <c r="F73" t="s">
        <v>4064</v>
      </c>
    </row>
    <row r="74" spans="1:6" x14ac:dyDescent="0.25">
      <c r="A74" t="s">
        <v>4274</v>
      </c>
      <c r="B74" t="s">
        <v>4275</v>
      </c>
      <c r="C74" t="s">
        <v>4276</v>
      </c>
      <c r="D74" s="1">
        <v>43391</v>
      </c>
      <c r="E74" t="s">
        <v>4055</v>
      </c>
      <c r="F74" t="s">
        <v>4064</v>
      </c>
    </row>
    <row r="75" spans="1:6" x14ac:dyDescent="0.25">
      <c r="A75" t="s">
        <v>4277</v>
      </c>
      <c r="B75" t="s">
        <v>4278</v>
      </c>
      <c r="C75" t="s">
        <v>4279</v>
      </c>
      <c r="D75" s="1">
        <v>43145</v>
      </c>
      <c r="E75" t="s">
        <v>4068</v>
      </c>
      <c r="F75" t="s">
        <v>4064</v>
      </c>
    </row>
    <row r="76" spans="1:6" x14ac:dyDescent="0.25">
      <c r="A76" t="s">
        <v>4280</v>
      </c>
      <c r="B76" t="s">
        <v>4281</v>
      </c>
      <c r="C76" t="s">
        <v>4282</v>
      </c>
      <c r="D76" s="1">
        <v>42523</v>
      </c>
      <c r="E76" t="s">
        <v>4075</v>
      </c>
      <c r="F76" t="s">
        <v>4064</v>
      </c>
    </row>
    <row r="77" spans="1:6" x14ac:dyDescent="0.25">
      <c r="A77" t="s">
        <v>4283</v>
      </c>
      <c r="B77" t="s">
        <v>4284</v>
      </c>
      <c r="C77" t="s">
        <v>4285</v>
      </c>
      <c r="D77" s="1">
        <v>42655</v>
      </c>
      <c r="E77" t="s">
        <v>4075</v>
      </c>
      <c r="F77" t="s">
        <v>4056</v>
      </c>
    </row>
    <row r="78" spans="1:6" x14ac:dyDescent="0.25">
      <c r="A78" t="s">
        <v>4286</v>
      </c>
      <c r="B78" t="s">
        <v>4287</v>
      </c>
      <c r="C78" t="s">
        <v>4288</v>
      </c>
      <c r="D78" s="1">
        <v>42244</v>
      </c>
      <c r="E78" t="s">
        <v>4068</v>
      </c>
      <c r="F78" t="s">
        <v>4064</v>
      </c>
    </row>
    <row r="79" spans="1:6" x14ac:dyDescent="0.25">
      <c r="A79" t="s">
        <v>4289</v>
      </c>
      <c r="B79" t="s">
        <v>4290</v>
      </c>
      <c r="C79" t="s">
        <v>4291</v>
      </c>
      <c r="D79" s="1">
        <v>43259</v>
      </c>
      <c r="E79" t="s">
        <v>4063</v>
      </c>
      <c r="F79" t="s">
        <v>4056</v>
      </c>
    </row>
    <row r="80" spans="1:6" x14ac:dyDescent="0.25">
      <c r="A80" t="s">
        <v>4292</v>
      </c>
      <c r="B80" t="s">
        <v>4293</v>
      </c>
      <c r="C80" t="s">
        <v>4294</v>
      </c>
      <c r="D80" s="1">
        <v>44656</v>
      </c>
      <c r="E80" t="s">
        <v>4068</v>
      </c>
      <c r="F80" t="s">
        <v>4056</v>
      </c>
    </row>
    <row r="81" spans="1:6" x14ac:dyDescent="0.25">
      <c r="A81" t="s">
        <v>4295</v>
      </c>
      <c r="B81" t="s">
        <v>4296</v>
      </c>
      <c r="C81" t="s">
        <v>4297</v>
      </c>
      <c r="D81" s="1">
        <v>44865</v>
      </c>
      <c r="E81" t="s">
        <v>4075</v>
      </c>
      <c r="F81" t="s">
        <v>4056</v>
      </c>
    </row>
    <row r="82" spans="1:6" x14ac:dyDescent="0.25">
      <c r="A82" t="s">
        <v>4298</v>
      </c>
      <c r="B82" t="s">
        <v>4299</v>
      </c>
      <c r="C82" t="s">
        <v>4300</v>
      </c>
      <c r="D82" s="1">
        <v>43029</v>
      </c>
      <c r="E82" t="s">
        <v>4055</v>
      </c>
      <c r="F82" t="s">
        <v>4064</v>
      </c>
    </row>
    <row r="83" spans="1:6" x14ac:dyDescent="0.25">
      <c r="A83" t="s">
        <v>4301</v>
      </c>
      <c r="B83" t="s">
        <v>4302</v>
      </c>
      <c r="C83" t="s">
        <v>4303</v>
      </c>
      <c r="D83" s="1">
        <v>44883</v>
      </c>
      <c r="E83" t="s">
        <v>4063</v>
      </c>
      <c r="F83" t="s">
        <v>4064</v>
      </c>
    </row>
    <row r="84" spans="1:6" x14ac:dyDescent="0.25">
      <c r="A84" t="s">
        <v>4304</v>
      </c>
      <c r="B84" t="s">
        <v>4305</v>
      </c>
      <c r="C84" t="s">
        <v>4306</v>
      </c>
      <c r="D84" s="1">
        <v>44893</v>
      </c>
      <c r="E84" t="s">
        <v>4063</v>
      </c>
      <c r="F84" t="s">
        <v>4064</v>
      </c>
    </row>
    <row r="85" spans="1:6" x14ac:dyDescent="0.25">
      <c r="A85" t="s">
        <v>4307</v>
      </c>
      <c r="B85" t="s">
        <v>4308</v>
      </c>
      <c r="C85" t="s">
        <v>4309</v>
      </c>
      <c r="D85" s="1">
        <v>43365</v>
      </c>
      <c r="E85" t="s">
        <v>4075</v>
      </c>
      <c r="F85" t="s">
        <v>4056</v>
      </c>
    </row>
    <row r="86" spans="1:6" x14ac:dyDescent="0.25">
      <c r="A86" t="s">
        <v>4310</v>
      </c>
      <c r="B86" t="s">
        <v>4311</v>
      </c>
      <c r="C86" t="s">
        <v>4312</v>
      </c>
      <c r="D86" s="1">
        <v>44510</v>
      </c>
      <c r="E86" t="s">
        <v>4068</v>
      </c>
      <c r="F86" t="s">
        <v>4056</v>
      </c>
    </row>
    <row r="87" spans="1:6" x14ac:dyDescent="0.25">
      <c r="A87" t="s">
        <v>4313</v>
      </c>
      <c r="B87" t="s">
        <v>4314</v>
      </c>
      <c r="C87" t="s">
        <v>4315</v>
      </c>
      <c r="D87" s="1">
        <v>43567</v>
      </c>
      <c r="E87" t="s">
        <v>4063</v>
      </c>
      <c r="F87" t="s">
        <v>4064</v>
      </c>
    </row>
    <row r="88" spans="1:6" x14ac:dyDescent="0.25">
      <c r="A88" t="s">
        <v>4316</v>
      </c>
      <c r="B88" t="s">
        <v>4317</v>
      </c>
      <c r="C88" t="s">
        <v>4318</v>
      </c>
      <c r="D88" s="1">
        <v>43698</v>
      </c>
      <c r="E88" t="s">
        <v>4068</v>
      </c>
      <c r="F88" t="s">
        <v>4064</v>
      </c>
    </row>
    <row r="89" spans="1:6" x14ac:dyDescent="0.25">
      <c r="A89" t="s">
        <v>4319</v>
      </c>
      <c r="B89" t="s">
        <v>4320</v>
      </c>
      <c r="C89" t="s">
        <v>4321</v>
      </c>
      <c r="D89" s="1">
        <v>43163</v>
      </c>
      <c r="E89" t="s">
        <v>4063</v>
      </c>
      <c r="F89" t="s">
        <v>4064</v>
      </c>
    </row>
    <row r="90" spans="1:6" x14ac:dyDescent="0.25">
      <c r="A90" t="s">
        <v>4322</v>
      </c>
      <c r="B90" t="s">
        <v>4323</v>
      </c>
      <c r="C90" t="s">
        <v>4324</v>
      </c>
      <c r="D90" s="1">
        <v>45365</v>
      </c>
      <c r="E90" t="s">
        <v>4063</v>
      </c>
      <c r="F90" t="s">
        <v>4064</v>
      </c>
    </row>
    <row r="91" spans="1:6" x14ac:dyDescent="0.25">
      <c r="A91" t="s">
        <v>4325</v>
      </c>
      <c r="B91" t="s">
        <v>4326</v>
      </c>
      <c r="C91" t="s">
        <v>4327</v>
      </c>
      <c r="D91" s="1">
        <v>42299</v>
      </c>
      <c r="E91" t="s">
        <v>4068</v>
      </c>
      <c r="F91" t="s">
        <v>4056</v>
      </c>
    </row>
    <row r="92" spans="1:6" x14ac:dyDescent="0.25">
      <c r="A92" t="s">
        <v>4328</v>
      </c>
      <c r="B92" t="s">
        <v>4329</v>
      </c>
      <c r="C92" t="s">
        <v>4330</v>
      </c>
      <c r="D92" s="1">
        <v>45111</v>
      </c>
      <c r="E92" t="s">
        <v>4063</v>
      </c>
      <c r="F92" t="s">
        <v>4064</v>
      </c>
    </row>
    <row r="93" spans="1:6" x14ac:dyDescent="0.25">
      <c r="A93" t="s">
        <v>4331</v>
      </c>
      <c r="B93" t="s">
        <v>4332</v>
      </c>
      <c r="C93" t="s">
        <v>4333</v>
      </c>
      <c r="D93" s="1">
        <v>43575</v>
      </c>
      <c r="E93" t="s">
        <v>4075</v>
      </c>
      <c r="F93" t="s">
        <v>4056</v>
      </c>
    </row>
    <row r="94" spans="1:6" x14ac:dyDescent="0.25">
      <c r="A94" t="s">
        <v>4334</v>
      </c>
      <c r="B94" t="s">
        <v>4335</v>
      </c>
      <c r="C94" t="s">
        <v>4336</v>
      </c>
      <c r="D94" s="1">
        <v>44088</v>
      </c>
      <c r="E94" t="s">
        <v>4075</v>
      </c>
      <c r="F94" t="s">
        <v>4056</v>
      </c>
    </row>
    <row r="95" spans="1:6" x14ac:dyDescent="0.25">
      <c r="A95" t="s">
        <v>4337</v>
      </c>
      <c r="B95" t="s">
        <v>4338</v>
      </c>
      <c r="C95" t="s">
        <v>4339</v>
      </c>
      <c r="D95" s="1">
        <v>42182</v>
      </c>
      <c r="E95" t="s">
        <v>4068</v>
      </c>
      <c r="F95" t="s">
        <v>4064</v>
      </c>
    </row>
    <row r="96" spans="1:6" x14ac:dyDescent="0.25">
      <c r="A96" t="s">
        <v>4340</v>
      </c>
      <c r="B96" t="s">
        <v>4341</v>
      </c>
      <c r="C96" t="s">
        <v>4342</v>
      </c>
      <c r="D96" s="1">
        <v>44772</v>
      </c>
      <c r="E96" t="s">
        <v>4055</v>
      </c>
      <c r="F96" t="s">
        <v>4056</v>
      </c>
    </row>
    <row r="97" spans="1:6" x14ac:dyDescent="0.25">
      <c r="A97" t="s">
        <v>4343</v>
      </c>
      <c r="B97" t="s">
        <v>4344</v>
      </c>
      <c r="C97" t="s">
        <v>4345</v>
      </c>
      <c r="D97" s="1">
        <v>43326</v>
      </c>
      <c r="E97" t="s">
        <v>4068</v>
      </c>
      <c r="F97" t="s">
        <v>4064</v>
      </c>
    </row>
    <row r="98" spans="1:6" x14ac:dyDescent="0.25">
      <c r="A98" t="s">
        <v>4346</v>
      </c>
      <c r="B98" t="s">
        <v>4347</v>
      </c>
      <c r="C98" t="s">
        <v>4348</v>
      </c>
      <c r="D98" s="1">
        <v>43785</v>
      </c>
      <c r="E98" t="s">
        <v>4055</v>
      </c>
      <c r="F98" t="s">
        <v>4056</v>
      </c>
    </row>
    <row r="99" spans="1:6" x14ac:dyDescent="0.25">
      <c r="A99" t="s">
        <v>4349</v>
      </c>
      <c r="B99" t="s">
        <v>4350</v>
      </c>
      <c r="C99" t="s">
        <v>4351</v>
      </c>
      <c r="D99" s="1">
        <v>44263</v>
      </c>
      <c r="E99" t="s">
        <v>4075</v>
      </c>
      <c r="F99" t="s">
        <v>4056</v>
      </c>
    </row>
    <row r="100" spans="1:6" x14ac:dyDescent="0.25">
      <c r="A100" t="s">
        <v>4352</v>
      </c>
      <c r="B100" t="s">
        <v>4353</v>
      </c>
      <c r="C100" t="s">
        <v>4354</v>
      </c>
      <c r="D100" s="1">
        <v>44677</v>
      </c>
      <c r="E100" t="s">
        <v>4068</v>
      </c>
      <c r="F100" t="s">
        <v>4064</v>
      </c>
    </row>
    <row r="101" spans="1:6" x14ac:dyDescent="0.25">
      <c r="A101" t="s">
        <v>4355</v>
      </c>
      <c r="B101" t="s">
        <v>4356</v>
      </c>
      <c r="C101" t="s">
        <v>4357</v>
      </c>
      <c r="D101" s="1">
        <v>43280</v>
      </c>
      <c r="E101" t="s">
        <v>4075</v>
      </c>
      <c r="F101" t="s">
        <v>4064</v>
      </c>
    </row>
    <row r="102" spans="1:6" x14ac:dyDescent="0.25">
      <c r="A102" t="s">
        <v>4358</v>
      </c>
      <c r="B102" t="s">
        <v>4359</v>
      </c>
      <c r="C102" t="s">
        <v>4360</v>
      </c>
      <c r="D102" s="1">
        <v>44364</v>
      </c>
      <c r="E102" t="s">
        <v>4075</v>
      </c>
      <c r="F102" t="s">
        <v>4064</v>
      </c>
    </row>
    <row r="103" spans="1:6" x14ac:dyDescent="0.25">
      <c r="A103" t="s">
        <v>4361</v>
      </c>
      <c r="B103" t="s">
        <v>4362</v>
      </c>
      <c r="C103" t="s">
        <v>4363</v>
      </c>
      <c r="D103" s="1">
        <v>43161</v>
      </c>
      <c r="E103" t="s">
        <v>4068</v>
      </c>
      <c r="F103" t="s">
        <v>4064</v>
      </c>
    </row>
    <row r="104" spans="1:6" x14ac:dyDescent="0.25">
      <c r="A104" t="s">
        <v>4364</v>
      </c>
      <c r="B104" t="s">
        <v>4365</v>
      </c>
      <c r="C104" t="s">
        <v>4366</v>
      </c>
      <c r="D104" s="1">
        <v>43971</v>
      </c>
      <c r="E104" t="s">
        <v>4075</v>
      </c>
      <c r="F104" t="s">
        <v>4056</v>
      </c>
    </row>
    <row r="105" spans="1:6" x14ac:dyDescent="0.25">
      <c r="A105" t="s">
        <v>4367</v>
      </c>
      <c r="B105" t="s">
        <v>4368</v>
      </c>
      <c r="C105" t="s">
        <v>4369</v>
      </c>
      <c r="D105" s="1">
        <v>43003</v>
      </c>
      <c r="E105" t="s">
        <v>4068</v>
      </c>
      <c r="F105" t="s">
        <v>4064</v>
      </c>
    </row>
    <row r="106" spans="1:6" x14ac:dyDescent="0.25">
      <c r="A106" t="s">
        <v>4370</v>
      </c>
      <c r="B106" t="s">
        <v>4371</v>
      </c>
      <c r="C106" t="s">
        <v>4372</v>
      </c>
      <c r="D106" s="1">
        <v>45185</v>
      </c>
      <c r="E106" t="s">
        <v>4063</v>
      </c>
      <c r="F106" t="s">
        <v>4056</v>
      </c>
    </row>
    <row r="107" spans="1:6" x14ac:dyDescent="0.25">
      <c r="A107" t="s">
        <v>4373</v>
      </c>
      <c r="B107" t="s">
        <v>4374</v>
      </c>
      <c r="C107" t="s">
        <v>4375</v>
      </c>
      <c r="D107" s="1">
        <v>43412</v>
      </c>
      <c r="E107" t="s">
        <v>4055</v>
      </c>
      <c r="F107" t="s">
        <v>4064</v>
      </c>
    </row>
    <row r="108" spans="1:6" x14ac:dyDescent="0.25">
      <c r="A108" t="s">
        <v>4376</v>
      </c>
      <c r="B108" t="s">
        <v>4377</v>
      </c>
      <c r="C108" t="s">
        <v>4378</v>
      </c>
      <c r="D108" s="1">
        <v>43562</v>
      </c>
      <c r="E108" t="s">
        <v>4063</v>
      </c>
      <c r="F108" t="s">
        <v>4064</v>
      </c>
    </row>
    <row r="109" spans="1:6" x14ac:dyDescent="0.25">
      <c r="A109" t="s">
        <v>4379</v>
      </c>
      <c r="B109" t="s">
        <v>4380</v>
      </c>
      <c r="C109" t="s">
        <v>4381</v>
      </c>
      <c r="D109" s="1">
        <v>42377</v>
      </c>
      <c r="E109" t="s">
        <v>4068</v>
      </c>
      <c r="F109" t="s">
        <v>4056</v>
      </c>
    </row>
    <row r="110" spans="1:6" x14ac:dyDescent="0.25">
      <c r="A110" t="s">
        <v>4382</v>
      </c>
      <c r="B110" t="s">
        <v>4383</v>
      </c>
      <c r="C110" t="s">
        <v>4384</v>
      </c>
      <c r="D110" s="1">
        <v>44118</v>
      </c>
      <c r="E110" t="s">
        <v>4068</v>
      </c>
      <c r="F110" t="s">
        <v>4056</v>
      </c>
    </row>
    <row r="111" spans="1:6" x14ac:dyDescent="0.25">
      <c r="A111" t="s">
        <v>4385</v>
      </c>
      <c r="B111" t="s">
        <v>4386</v>
      </c>
      <c r="C111" t="s">
        <v>4387</v>
      </c>
      <c r="D111" s="1">
        <v>45001</v>
      </c>
      <c r="E111" t="s">
        <v>4068</v>
      </c>
      <c r="F111" t="s">
        <v>4064</v>
      </c>
    </row>
    <row r="112" spans="1:6" x14ac:dyDescent="0.25">
      <c r="A112" t="s">
        <v>4388</v>
      </c>
      <c r="B112" t="s">
        <v>4389</v>
      </c>
      <c r="C112" t="s">
        <v>4390</v>
      </c>
      <c r="D112" s="1">
        <v>45308</v>
      </c>
      <c r="E112" t="s">
        <v>4068</v>
      </c>
      <c r="F112" t="s">
        <v>4056</v>
      </c>
    </row>
    <row r="113" spans="1:6" x14ac:dyDescent="0.25">
      <c r="A113" t="s">
        <v>4391</v>
      </c>
      <c r="B113" t="s">
        <v>4392</v>
      </c>
      <c r="C113" t="s">
        <v>4393</v>
      </c>
      <c r="D113" s="1">
        <v>42655</v>
      </c>
      <c r="E113" t="s">
        <v>4055</v>
      </c>
      <c r="F113" t="s">
        <v>4064</v>
      </c>
    </row>
    <row r="114" spans="1:6" x14ac:dyDescent="0.25">
      <c r="A114" t="s">
        <v>4394</v>
      </c>
      <c r="B114" t="s">
        <v>4395</v>
      </c>
      <c r="C114" t="s">
        <v>4396</v>
      </c>
      <c r="D114" s="1">
        <v>44328</v>
      </c>
      <c r="E114" t="s">
        <v>4075</v>
      </c>
      <c r="F114" t="s">
        <v>4064</v>
      </c>
    </row>
    <row r="115" spans="1:6" x14ac:dyDescent="0.25">
      <c r="A115" t="s">
        <v>4397</v>
      </c>
      <c r="B115" t="s">
        <v>4398</v>
      </c>
      <c r="C115" t="s">
        <v>4399</v>
      </c>
      <c r="D115" s="1">
        <v>45149</v>
      </c>
      <c r="E115" t="s">
        <v>4055</v>
      </c>
      <c r="F115" t="s">
        <v>4056</v>
      </c>
    </row>
    <row r="116" spans="1:6" x14ac:dyDescent="0.25">
      <c r="A116" t="s">
        <v>4400</v>
      </c>
      <c r="B116" t="s">
        <v>4401</v>
      </c>
      <c r="C116" t="s">
        <v>4402</v>
      </c>
      <c r="D116" s="1">
        <v>42466</v>
      </c>
      <c r="E116" t="s">
        <v>4055</v>
      </c>
      <c r="F116" t="s">
        <v>4064</v>
      </c>
    </row>
    <row r="117" spans="1:6" x14ac:dyDescent="0.25">
      <c r="A117" t="s">
        <v>4403</v>
      </c>
      <c r="B117" t="s">
        <v>4404</v>
      </c>
      <c r="C117" t="s">
        <v>4405</v>
      </c>
      <c r="D117" s="1">
        <v>45001</v>
      </c>
      <c r="E117" t="s">
        <v>4075</v>
      </c>
      <c r="F117" t="s">
        <v>4056</v>
      </c>
    </row>
    <row r="118" spans="1:6" x14ac:dyDescent="0.25">
      <c r="A118" t="s">
        <v>4406</v>
      </c>
      <c r="B118" t="s">
        <v>4407</v>
      </c>
      <c r="C118" t="s">
        <v>4408</v>
      </c>
      <c r="D118" s="1">
        <v>42454</v>
      </c>
      <c r="E118" t="s">
        <v>4075</v>
      </c>
      <c r="F118" t="s">
        <v>4064</v>
      </c>
    </row>
    <row r="119" spans="1:6" x14ac:dyDescent="0.25">
      <c r="A119" t="s">
        <v>4409</v>
      </c>
      <c r="B119" t="s">
        <v>4410</v>
      </c>
      <c r="C119" t="s">
        <v>4411</v>
      </c>
      <c r="D119" s="1">
        <v>43886</v>
      </c>
      <c r="E119" t="s">
        <v>4075</v>
      </c>
      <c r="F119" t="s">
        <v>4056</v>
      </c>
    </row>
    <row r="120" spans="1:6" x14ac:dyDescent="0.25">
      <c r="A120" t="s">
        <v>4412</v>
      </c>
      <c r="B120" t="s">
        <v>4413</v>
      </c>
      <c r="C120" t="s">
        <v>4414</v>
      </c>
      <c r="D120" s="1">
        <v>45248</v>
      </c>
      <c r="E120" t="s">
        <v>4068</v>
      </c>
      <c r="F120" t="s">
        <v>4064</v>
      </c>
    </row>
    <row r="121" spans="1:6" x14ac:dyDescent="0.25">
      <c r="A121" t="s">
        <v>4415</v>
      </c>
      <c r="B121" t="s">
        <v>4416</v>
      </c>
      <c r="C121" t="s">
        <v>4417</v>
      </c>
      <c r="D121" s="1">
        <v>44479</v>
      </c>
      <c r="E121" t="s">
        <v>4055</v>
      </c>
      <c r="F121" t="s">
        <v>4056</v>
      </c>
    </row>
    <row r="122" spans="1:6" x14ac:dyDescent="0.25">
      <c r="A122" t="s">
        <v>4418</v>
      </c>
      <c r="B122" t="s">
        <v>4419</v>
      </c>
      <c r="C122" t="s">
        <v>4420</v>
      </c>
      <c r="D122" s="1">
        <v>44215</v>
      </c>
      <c r="E122" t="s">
        <v>4063</v>
      </c>
      <c r="F122" t="s">
        <v>4064</v>
      </c>
    </row>
    <row r="123" spans="1:6" x14ac:dyDescent="0.25">
      <c r="A123" t="s">
        <v>4421</v>
      </c>
      <c r="B123" t="s">
        <v>4422</v>
      </c>
      <c r="C123" t="s">
        <v>4423</v>
      </c>
      <c r="D123" s="1">
        <v>42681</v>
      </c>
      <c r="E123" t="s">
        <v>4055</v>
      </c>
      <c r="F123" t="s">
        <v>4064</v>
      </c>
    </row>
    <row r="124" spans="1:6" x14ac:dyDescent="0.25">
      <c r="A124" t="s">
        <v>4424</v>
      </c>
      <c r="B124" t="s">
        <v>4425</v>
      </c>
      <c r="C124" t="s">
        <v>4426</v>
      </c>
      <c r="D124" s="1">
        <v>42428</v>
      </c>
      <c r="E124" t="s">
        <v>4068</v>
      </c>
      <c r="F124" t="s">
        <v>4064</v>
      </c>
    </row>
    <row r="125" spans="1:6" x14ac:dyDescent="0.25">
      <c r="A125" t="s">
        <v>4427</v>
      </c>
      <c r="B125" t="s">
        <v>4428</v>
      </c>
      <c r="C125" t="s">
        <v>4429</v>
      </c>
      <c r="D125" s="1">
        <v>43276</v>
      </c>
      <c r="E125" t="s">
        <v>4068</v>
      </c>
      <c r="F125" t="s">
        <v>4064</v>
      </c>
    </row>
    <row r="126" spans="1:6" x14ac:dyDescent="0.25">
      <c r="A126" t="s">
        <v>4430</v>
      </c>
      <c r="B126" t="s">
        <v>4431</v>
      </c>
      <c r="C126" t="s">
        <v>4432</v>
      </c>
      <c r="D126" s="1">
        <v>45391</v>
      </c>
      <c r="E126" t="s">
        <v>4075</v>
      </c>
      <c r="F126" t="s">
        <v>4056</v>
      </c>
    </row>
    <row r="127" spans="1:6" x14ac:dyDescent="0.25">
      <c r="A127" t="s">
        <v>4433</v>
      </c>
      <c r="B127" t="s">
        <v>4434</v>
      </c>
      <c r="C127" t="s">
        <v>4435</v>
      </c>
      <c r="D127" s="1">
        <v>44715</v>
      </c>
      <c r="E127" t="s">
        <v>4068</v>
      </c>
      <c r="F127" t="s">
        <v>4056</v>
      </c>
    </row>
    <row r="128" spans="1:6" x14ac:dyDescent="0.25">
      <c r="A128" t="s">
        <v>4436</v>
      </c>
      <c r="B128" t="s">
        <v>4437</v>
      </c>
      <c r="C128" t="s">
        <v>4438</v>
      </c>
      <c r="D128" s="1">
        <v>45351</v>
      </c>
      <c r="E128" t="s">
        <v>4063</v>
      </c>
      <c r="F128" t="s">
        <v>4056</v>
      </c>
    </row>
    <row r="129" spans="1:6" x14ac:dyDescent="0.25">
      <c r="A129" t="s">
        <v>4439</v>
      </c>
      <c r="B129" t="s">
        <v>4440</v>
      </c>
      <c r="C129" t="s">
        <v>4441</v>
      </c>
      <c r="D129" s="1">
        <v>42131</v>
      </c>
      <c r="E129" t="s">
        <v>4068</v>
      </c>
      <c r="F129" t="s">
        <v>4064</v>
      </c>
    </row>
    <row r="130" spans="1:6" x14ac:dyDescent="0.25">
      <c r="A130" t="s">
        <v>4442</v>
      </c>
      <c r="B130" t="s">
        <v>4443</v>
      </c>
      <c r="C130" t="s">
        <v>4444</v>
      </c>
      <c r="D130" s="1">
        <v>44403</v>
      </c>
      <c r="E130" t="s">
        <v>4055</v>
      </c>
      <c r="F130" t="s">
        <v>4056</v>
      </c>
    </row>
    <row r="131" spans="1:6" x14ac:dyDescent="0.25">
      <c r="A131" t="s">
        <v>4445</v>
      </c>
      <c r="B131" t="s">
        <v>4446</v>
      </c>
      <c r="C131" t="s">
        <v>4447</v>
      </c>
      <c r="D131" s="1">
        <v>43815</v>
      </c>
      <c r="E131" t="s">
        <v>4055</v>
      </c>
      <c r="F131" t="s">
        <v>4056</v>
      </c>
    </row>
    <row r="132" spans="1:6" x14ac:dyDescent="0.25">
      <c r="A132" t="s">
        <v>4448</v>
      </c>
      <c r="B132" t="s">
        <v>4449</v>
      </c>
      <c r="C132" t="s">
        <v>4450</v>
      </c>
      <c r="D132" s="1">
        <v>42158</v>
      </c>
      <c r="E132" t="s">
        <v>4063</v>
      </c>
      <c r="F132" t="s">
        <v>4064</v>
      </c>
    </row>
    <row r="133" spans="1:6" x14ac:dyDescent="0.25">
      <c r="A133" t="s">
        <v>4451</v>
      </c>
      <c r="B133" t="s">
        <v>4452</v>
      </c>
      <c r="C133" t="s">
        <v>4453</v>
      </c>
      <c r="D133" s="1">
        <v>42319</v>
      </c>
      <c r="E133" t="s">
        <v>4063</v>
      </c>
      <c r="F133" t="s">
        <v>4056</v>
      </c>
    </row>
    <row r="134" spans="1:6" x14ac:dyDescent="0.25">
      <c r="A134" t="s">
        <v>4454</v>
      </c>
      <c r="B134" t="s">
        <v>4455</v>
      </c>
      <c r="C134" t="s">
        <v>4456</v>
      </c>
      <c r="D134" s="1">
        <v>44905</v>
      </c>
      <c r="E134" t="s">
        <v>4068</v>
      </c>
      <c r="F134" t="s">
        <v>4056</v>
      </c>
    </row>
    <row r="135" spans="1:6" x14ac:dyDescent="0.25">
      <c r="A135" t="s">
        <v>4457</v>
      </c>
      <c r="B135" t="s">
        <v>4458</v>
      </c>
      <c r="C135" t="s">
        <v>4459</v>
      </c>
      <c r="D135" s="1">
        <v>44176</v>
      </c>
      <c r="E135" t="s">
        <v>4063</v>
      </c>
      <c r="F135" t="s">
        <v>4064</v>
      </c>
    </row>
    <row r="136" spans="1:6" x14ac:dyDescent="0.25">
      <c r="A136" t="s">
        <v>4460</v>
      </c>
      <c r="B136" t="s">
        <v>4461</v>
      </c>
      <c r="C136" t="s">
        <v>4462</v>
      </c>
      <c r="D136" s="1">
        <v>44273</v>
      </c>
      <c r="E136" t="s">
        <v>4068</v>
      </c>
      <c r="F136" t="s">
        <v>4064</v>
      </c>
    </row>
    <row r="137" spans="1:6" x14ac:dyDescent="0.25">
      <c r="A137" t="s">
        <v>4463</v>
      </c>
      <c r="B137" t="s">
        <v>4464</v>
      </c>
      <c r="C137" t="s">
        <v>4465</v>
      </c>
      <c r="D137" s="1">
        <v>44046</v>
      </c>
      <c r="E137" t="s">
        <v>4063</v>
      </c>
      <c r="F137" t="s">
        <v>4056</v>
      </c>
    </row>
    <row r="138" spans="1:6" x14ac:dyDescent="0.25">
      <c r="A138" t="s">
        <v>4466</v>
      </c>
      <c r="B138" t="s">
        <v>4467</v>
      </c>
      <c r="C138" t="s">
        <v>4468</v>
      </c>
      <c r="D138" s="1">
        <v>43091</v>
      </c>
      <c r="E138" t="s">
        <v>4075</v>
      </c>
      <c r="F138" t="s">
        <v>4056</v>
      </c>
    </row>
    <row r="139" spans="1:6" x14ac:dyDescent="0.25">
      <c r="A139" t="s">
        <v>4469</v>
      </c>
      <c r="B139" t="s">
        <v>4470</v>
      </c>
      <c r="C139" t="s">
        <v>4471</v>
      </c>
      <c r="D139" s="1">
        <v>42239</v>
      </c>
      <c r="E139" t="s">
        <v>4063</v>
      </c>
      <c r="F139" t="s">
        <v>4056</v>
      </c>
    </row>
    <row r="140" spans="1:6" x14ac:dyDescent="0.25">
      <c r="A140" t="s">
        <v>4472</v>
      </c>
      <c r="B140" t="s">
        <v>4473</v>
      </c>
      <c r="C140" t="s">
        <v>4474</v>
      </c>
      <c r="D140" s="1">
        <v>43607</v>
      </c>
      <c r="E140" t="s">
        <v>4055</v>
      </c>
      <c r="F140" t="s">
        <v>4064</v>
      </c>
    </row>
    <row r="141" spans="1:6" x14ac:dyDescent="0.25">
      <c r="A141" t="s">
        <v>4475</v>
      </c>
      <c r="B141" t="s">
        <v>4476</v>
      </c>
      <c r="C141" t="s">
        <v>4477</v>
      </c>
      <c r="D141" s="1">
        <v>42293</v>
      </c>
      <c r="E141" t="s">
        <v>4075</v>
      </c>
      <c r="F141" t="s">
        <v>4064</v>
      </c>
    </row>
    <row r="142" spans="1:6" x14ac:dyDescent="0.25">
      <c r="A142" t="s">
        <v>4478</v>
      </c>
      <c r="B142" t="s">
        <v>4479</v>
      </c>
      <c r="C142" t="s">
        <v>4480</v>
      </c>
      <c r="D142" s="1">
        <v>42233</v>
      </c>
      <c r="E142" t="s">
        <v>4075</v>
      </c>
      <c r="F142" t="s">
        <v>4056</v>
      </c>
    </row>
    <row r="143" spans="1:6" x14ac:dyDescent="0.25">
      <c r="A143" t="s">
        <v>4481</v>
      </c>
      <c r="B143" t="s">
        <v>4482</v>
      </c>
      <c r="C143" t="s">
        <v>4483</v>
      </c>
      <c r="D143" s="1">
        <v>42575</v>
      </c>
      <c r="E143" t="s">
        <v>4055</v>
      </c>
      <c r="F143" t="s">
        <v>4056</v>
      </c>
    </row>
    <row r="144" spans="1:6" x14ac:dyDescent="0.25">
      <c r="A144" t="s">
        <v>4484</v>
      </c>
      <c r="B144" t="s">
        <v>4485</v>
      </c>
      <c r="C144" t="s">
        <v>4486</v>
      </c>
      <c r="D144" s="1">
        <v>44151</v>
      </c>
      <c r="E144" t="s">
        <v>4068</v>
      </c>
      <c r="F144" t="s">
        <v>4056</v>
      </c>
    </row>
    <row r="145" spans="1:6" x14ac:dyDescent="0.25">
      <c r="A145" t="s">
        <v>4487</v>
      </c>
      <c r="B145" t="s">
        <v>4488</v>
      </c>
      <c r="C145" t="s">
        <v>4489</v>
      </c>
      <c r="D145" s="1">
        <v>43100</v>
      </c>
      <c r="E145" t="s">
        <v>4063</v>
      </c>
      <c r="F145" t="s">
        <v>4064</v>
      </c>
    </row>
    <row r="146" spans="1:6" x14ac:dyDescent="0.25">
      <c r="A146" t="s">
        <v>4490</v>
      </c>
      <c r="B146" t="s">
        <v>4491</v>
      </c>
      <c r="C146" t="s">
        <v>4492</v>
      </c>
      <c r="D146" s="1">
        <v>44531</v>
      </c>
      <c r="E146" t="s">
        <v>4068</v>
      </c>
      <c r="F146" t="s">
        <v>4056</v>
      </c>
    </row>
    <row r="147" spans="1:6" x14ac:dyDescent="0.25">
      <c r="A147" t="s">
        <v>4493</v>
      </c>
      <c r="B147" t="s">
        <v>4494</v>
      </c>
      <c r="C147" t="s">
        <v>4495</v>
      </c>
      <c r="D147" s="1">
        <v>42988</v>
      </c>
      <c r="E147" t="s">
        <v>4055</v>
      </c>
      <c r="F147" t="s">
        <v>4056</v>
      </c>
    </row>
    <row r="148" spans="1:6" x14ac:dyDescent="0.25">
      <c r="A148" t="s">
        <v>4496</v>
      </c>
      <c r="B148" t="s">
        <v>4497</v>
      </c>
      <c r="C148" t="s">
        <v>4498</v>
      </c>
      <c r="D148" s="1">
        <v>43746</v>
      </c>
      <c r="E148" t="s">
        <v>4075</v>
      </c>
      <c r="F148" t="s">
        <v>4064</v>
      </c>
    </row>
    <row r="149" spans="1:6" x14ac:dyDescent="0.25">
      <c r="A149" t="s">
        <v>4499</v>
      </c>
      <c r="B149" t="s">
        <v>4500</v>
      </c>
      <c r="C149" t="s">
        <v>4501</v>
      </c>
      <c r="D149" s="1">
        <v>43918</v>
      </c>
      <c r="E149" t="s">
        <v>4055</v>
      </c>
      <c r="F149" t="s">
        <v>4064</v>
      </c>
    </row>
    <row r="150" spans="1:6" x14ac:dyDescent="0.25">
      <c r="A150" t="s">
        <v>4502</v>
      </c>
      <c r="B150" t="s">
        <v>4503</v>
      </c>
      <c r="C150" t="s">
        <v>4504</v>
      </c>
      <c r="D150" s="1">
        <v>45326</v>
      </c>
      <c r="E150" t="s">
        <v>4075</v>
      </c>
      <c r="F150" t="s">
        <v>4064</v>
      </c>
    </row>
    <row r="151" spans="1:6" x14ac:dyDescent="0.25">
      <c r="A151" t="s">
        <v>4505</v>
      </c>
      <c r="B151" t="s">
        <v>4506</v>
      </c>
      <c r="C151" t="s">
        <v>4507</v>
      </c>
      <c r="D151" s="1">
        <v>42496</v>
      </c>
      <c r="E151" t="s">
        <v>4075</v>
      </c>
      <c r="F151" t="s">
        <v>4064</v>
      </c>
    </row>
    <row r="152" spans="1:6" x14ac:dyDescent="0.25">
      <c r="A152" t="s">
        <v>4508</v>
      </c>
      <c r="B152" t="s">
        <v>4509</v>
      </c>
      <c r="C152" t="s">
        <v>4510</v>
      </c>
      <c r="D152" s="1">
        <v>45215</v>
      </c>
      <c r="E152" t="s">
        <v>4075</v>
      </c>
      <c r="F152" t="s">
        <v>4064</v>
      </c>
    </row>
    <row r="153" spans="1:6" x14ac:dyDescent="0.25">
      <c r="A153" t="s">
        <v>4511</v>
      </c>
      <c r="B153" t="s">
        <v>4512</v>
      </c>
      <c r="C153" t="s">
        <v>4513</v>
      </c>
      <c r="D153" s="1">
        <v>44386</v>
      </c>
      <c r="E153" t="s">
        <v>4063</v>
      </c>
      <c r="F153" t="s">
        <v>4064</v>
      </c>
    </row>
    <row r="154" spans="1:6" x14ac:dyDescent="0.25">
      <c r="A154" t="s">
        <v>4514</v>
      </c>
      <c r="B154" t="s">
        <v>4515</v>
      </c>
      <c r="C154" t="s">
        <v>4516</v>
      </c>
      <c r="D154" s="1">
        <v>45339</v>
      </c>
      <c r="E154" t="s">
        <v>4063</v>
      </c>
      <c r="F154" t="s">
        <v>4056</v>
      </c>
    </row>
    <row r="155" spans="1:6" x14ac:dyDescent="0.25">
      <c r="A155" t="s">
        <v>4517</v>
      </c>
      <c r="B155" t="s">
        <v>4518</v>
      </c>
      <c r="C155" t="s">
        <v>4519</v>
      </c>
      <c r="D155" s="1">
        <v>43491</v>
      </c>
      <c r="E155" t="s">
        <v>4075</v>
      </c>
      <c r="F155" t="s">
        <v>4056</v>
      </c>
    </row>
    <row r="156" spans="1:6" x14ac:dyDescent="0.25">
      <c r="A156" t="s">
        <v>4520</v>
      </c>
      <c r="B156" t="s">
        <v>4521</v>
      </c>
      <c r="C156" t="s">
        <v>4522</v>
      </c>
      <c r="D156" s="1">
        <v>42809</v>
      </c>
      <c r="E156" t="s">
        <v>4068</v>
      </c>
      <c r="F156" t="s">
        <v>4056</v>
      </c>
    </row>
    <row r="157" spans="1:6" x14ac:dyDescent="0.25">
      <c r="A157" t="s">
        <v>4523</v>
      </c>
      <c r="B157" t="s">
        <v>4524</v>
      </c>
      <c r="C157" t="s">
        <v>4525</v>
      </c>
      <c r="D157" s="1">
        <v>42556</v>
      </c>
      <c r="E157" t="s">
        <v>4075</v>
      </c>
      <c r="F157" t="s">
        <v>4064</v>
      </c>
    </row>
    <row r="158" spans="1:6" x14ac:dyDescent="0.25">
      <c r="A158" t="s">
        <v>4526</v>
      </c>
      <c r="B158" t="s">
        <v>4527</v>
      </c>
      <c r="C158" t="s">
        <v>4528</v>
      </c>
      <c r="D158" s="1">
        <v>45277</v>
      </c>
      <c r="E158" t="s">
        <v>4063</v>
      </c>
      <c r="F158" t="s">
        <v>4064</v>
      </c>
    </row>
    <row r="159" spans="1:6" x14ac:dyDescent="0.25">
      <c r="A159" t="s">
        <v>4529</v>
      </c>
      <c r="B159" t="s">
        <v>4530</v>
      </c>
      <c r="C159" t="s">
        <v>4531</v>
      </c>
      <c r="D159" s="1">
        <v>42285</v>
      </c>
      <c r="E159" t="s">
        <v>4055</v>
      </c>
      <c r="F159" t="s">
        <v>4064</v>
      </c>
    </row>
    <row r="160" spans="1:6" x14ac:dyDescent="0.25">
      <c r="A160" t="s">
        <v>4532</v>
      </c>
      <c r="B160" t="s">
        <v>4533</v>
      </c>
      <c r="C160" t="s">
        <v>4534</v>
      </c>
      <c r="D160" s="1">
        <v>42794</v>
      </c>
      <c r="E160" t="s">
        <v>4055</v>
      </c>
      <c r="F160" t="s">
        <v>4056</v>
      </c>
    </row>
    <row r="161" spans="1:6" x14ac:dyDescent="0.25">
      <c r="A161" t="s">
        <v>4535</v>
      </c>
      <c r="B161" t="s">
        <v>4536</v>
      </c>
      <c r="C161" t="s">
        <v>4537</v>
      </c>
      <c r="D161" s="1">
        <v>43901</v>
      </c>
      <c r="E161" t="s">
        <v>4063</v>
      </c>
      <c r="F161" t="s">
        <v>4056</v>
      </c>
    </row>
    <row r="162" spans="1:6" x14ac:dyDescent="0.25">
      <c r="A162" t="s">
        <v>4538</v>
      </c>
      <c r="B162" t="s">
        <v>4539</v>
      </c>
      <c r="C162" t="s">
        <v>4540</v>
      </c>
      <c r="D162" s="1">
        <v>43058</v>
      </c>
      <c r="E162" t="s">
        <v>4068</v>
      </c>
      <c r="F162" t="s">
        <v>4064</v>
      </c>
    </row>
    <row r="163" spans="1:6" x14ac:dyDescent="0.25">
      <c r="A163" t="s">
        <v>4541</v>
      </c>
      <c r="B163" t="s">
        <v>4542</v>
      </c>
      <c r="C163" t="s">
        <v>4543</v>
      </c>
      <c r="D163" s="1">
        <v>43442</v>
      </c>
      <c r="E163" t="s">
        <v>4055</v>
      </c>
      <c r="F163" t="s">
        <v>4064</v>
      </c>
    </row>
    <row r="164" spans="1:6" x14ac:dyDescent="0.25">
      <c r="A164" t="s">
        <v>4544</v>
      </c>
      <c r="B164" t="s">
        <v>4545</v>
      </c>
      <c r="C164" t="s">
        <v>4546</v>
      </c>
      <c r="D164" s="1">
        <v>43302</v>
      </c>
      <c r="E164" t="s">
        <v>4075</v>
      </c>
      <c r="F164" t="s">
        <v>4056</v>
      </c>
    </row>
    <row r="165" spans="1:6" x14ac:dyDescent="0.25">
      <c r="A165" t="s">
        <v>4547</v>
      </c>
      <c r="B165" t="s">
        <v>4548</v>
      </c>
      <c r="C165" t="s">
        <v>4549</v>
      </c>
      <c r="D165" s="1">
        <v>45241</v>
      </c>
      <c r="E165" t="s">
        <v>4075</v>
      </c>
      <c r="F165" t="s">
        <v>4056</v>
      </c>
    </row>
    <row r="166" spans="1:6" x14ac:dyDescent="0.25">
      <c r="A166" t="s">
        <v>4550</v>
      </c>
      <c r="B166" t="s">
        <v>4551</v>
      </c>
      <c r="C166" t="s">
        <v>4552</v>
      </c>
      <c r="D166" s="1">
        <v>43212</v>
      </c>
      <c r="E166" t="s">
        <v>4068</v>
      </c>
      <c r="F166" t="s">
        <v>4056</v>
      </c>
    </row>
    <row r="167" spans="1:6" x14ac:dyDescent="0.25">
      <c r="A167" t="s">
        <v>4553</v>
      </c>
      <c r="B167" t="s">
        <v>4554</v>
      </c>
      <c r="C167" t="s">
        <v>4555</v>
      </c>
      <c r="D167" s="1">
        <v>43865</v>
      </c>
      <c r="E167" t="s">
        <v>4075</v>
      </c>
      <c r="F167" t="s">
        <v>4064</v>
      </c>
    </row>
    <row r="168" spans="1:6" x14ac:dyDescent="0.25">
      <c r="A168" t="s">
        <v>4556</v>
      </c>
      <c r="B168" t="s">
        <v>4557</v>
      </c>
      <c r="C168" t="s">
        <v>4558</v>
      </c>
      <c r="D168" s="1">
        <v>45322</v>
      </c>
      <c r="E168" t="s">
        <v>4055</v>
      </c>
      <c r="F168" t="s">
        <v>4064</v>
      </c>
    </row>
    <row r="169" spans="1:6" x14ac:dyDescent="0.25">
      <c r="A169" t="s">
        <v>4559</v>
      </c>
      <c r="B169" t="s">
        <v>4560</v>
      </c>
      <c r="C169" t="s">
        <v>4561</v>
      </c>
      <c r="D169" s="1">
        <v>43001</v>
      </c>
      <c r="E169" t="s">
        <v>4063</v>
      </c>
      <c r="F169" t="s">
        <v>4056</v>
      </c>
    </row>
    <row r="170" spans="1:6" x14ac:dyDescent="0.25">
      <c r="A170" t="s">
        <v>4562</v>
      </c>
      <c r="B170" t="s">
        <v>4563</v>
      </c>
      <c r="C170" t="s">
        <v>4564</v>
      </c>
      <c r="D170" s="1">
        <v>43978</v>
      </c>
      <c r="E170" t="s">
        <v>4075</v>
      </c>
      <c r="F170" t="s">
        <v>4056</v>
      </c>
    </row>
    <row r="171" spans="1:6" x14ac:dyDescent="0.25">
      <c r="A171" t="s">
        <v>4565</v>
      </c>
      <c r="B171" t="s">
        <v>4566</v>
      </c>
      <c r="C171" t="s">
        <v>4567</v>
      </c>
      <c r="D171" s="1">
        <v>43928</v>
      </c>
      <c r="E171" t="s">
        <v>4075</v>
      </c>
      <c r="F171" t="s">
        <v>4064</v>
      </c>
    </row>
    <row r="172" spans="1:6" x14ac:dyDescent="0.25">
      <c r="A172" t="s">
        <v>4568</v>
      </c>
      <c r="B172" t="s">
        <v>4569</v>
      </c>
      <c r="C172" t="s">
        <v>4570</v>
      </c>
      <c r="D172" s="1">
        <v>42709</v>
      </c>
      <c r="E172" t="s">
        <v>4068</v>
      </c>
      <c r="F172" t="s">
        <v>4056</v>
      </c>
    </row>
    <row r="173" spans="1:6" x14ac:dyDescent="0.25">
      <c r="A173" t="s">
        <v>4571</v>
      </c>
      <c r="B173" t="s">
        <v>4572</v>
      </c>
      <c r="C173" t="s">
        <v>4573</v>
      </c>
      <c r="D173" s="1">
        <v>43469</v>
      </c>
      <c r="E173" t="s">
        <v>4068</v>
      </c>
      <c r="F173" t="s">
        <v>4056</v>
      </c>
    </row>
    <row r="174" spans="1:6" x14ac:dyDescent="0.25">
      <c r="A174" t="s">
        <v>4574</v>
      </c>
      <c r="B174" t="s">
        <v>4575</v>
      </c>
      <c r="C174" t="s">
        <v>4576</v>
      </c>
      <c r="D174" s="1">
        <v>44477</v>
      </c>
      <c r="E174" t="s">
        <v>4055</v>
      </c>
      <c r="F174" t="s">
        <v>4056</v>
      </c>
    </row>
    <row r="175" spans="1:6" x14ac:dyDescent="0.25">
      <c r="A175" t="s">
        <v>4577</v>
      </c>
      <c r="B175" t="s">
        <v>4578</v>
      </c>
      <c r="C175" t="s">
        <v>4579</v>
      </c>
      <c r="D175" s="1">
        <v>42828</v>
      </c>
      <c r="E175" t="s">
        <v>4068</v>
      </c>
      <c r="F175" t="s">
        <v>4056</v>
      </c>
    </row>
    <row r="176" spans="1:6" x14ac:dyDescent="0.25">
      <c r="A176" t="s">
        <v>4580</v>
      </c>
      <c r="B176" t="s">
        <v>4581</v>
      </c>
      <c r="C176" t="s">
        <v>4582</v>
      </c>
      <c r="D176" s="1">
        <v>43197</v>
      </c>
      <c r="E176" t="s">
        <v>4068</v>
      </c>
      <c r="F176" t="s">
        <v>4064</v>
      </c>
    </row>
    <row r="177" spans="1:6" x14ac:dyDescent="0.25">
      <c r="A177" t="s">
        <v>4583</v>
      </c>
      <c r="B177" t="s">
        <v>4584</v>
      </c>
      <c r="C177" t="s">
        <v>4585</v>
      </c>
      <c r="D177" s="1">
        <v>44169</v>
      </c>
      <c r="E177" t="s">
        <v>4063</v>
      </c>
      <c r="F177" t="s">
        <v>4064</v>
      </c>
    </row>
    <row r="178" spans="1:6" x14ac:dyDescent="0.25">
      <c r="A178" t="s">
        <v>4586</v>
      </c>
      <c r="B178" t="s">
        <v>4587</v>
      </c>
      <c r="C178" t="s">
        <v>4588</v>
      </c>
      <c r="D178" s="1">
        <v>44004</v>
      </c>
      <c r="E178" t="s">
        <v>4063</v>
      </c>
      <c r="F178" t="s">
        <v>4056</v>
      </c>
    </row>
    <row r="179" spans="1:6" x14ac:dyDescent="0.25">
      <c r="A179" t="s">
        <v>4589</v>
      </c>
      <c r="B179" t="s">
        <v>4590</v>
      </c>
      <c r="C179" t="s">
        <v>4591</v>
      </c>
      <c r="D179" s="1">
        <v>44543</v>
      </c>
      <c r="E179" t="s">
        <v>4055</v>
      </c>
      <c r="F179" t="s">
        <v>4064</v>
      </c>
    </row>
    <row r="180" spans="1:6" x14ac:dyDescent="0.25">
      <c r="A180" t="s">
        <v>4592</v>
      </c>
      <c r="B180" t="s">
        <v>4593</v>
      </c>
      <c r="C180" t="s">
        <v>4594</v>
      </c>
      <c r="D180" s="1">
        <v>45133</v>
      </c>
      <c r="E180" t="s">
        <v>4075</v>
      </c>
      <c r="F180" t="s">
        <v>4056</v>
      </c>
    </row>
    <row r="181" spans="1:6" x14ac:dyDescent="0.25">
      <c r="A181" t="s">
        <v>4595</v>
      </c>
      <c r="B181" t="s">
        <v>4596</v>
      </c>
      <c r="C181" t="s">
        <v>4597</v>
      </c>
      <c r="D181" s="1">
        <v>45397</v>
      </c>
      <c r="E181" t="s">
        <v>4055</v>
      </c>
      <c r="F181" t="s">
        <v>4064</v>
      </c>
    </row>
    <row r="182" spans="1:6" x14ac:dyDescent="0.25">
      <c r="A182" t="s">
        <v>4598</v>
      </c>
      <c r="B182" t="s">
        <v>4599</v>
      </c>
      <c r="C182" t="s">
        <v>4600</v>
      </c>
      <c r="D182" s="1">
        <v>42384</v>
      </c>
      <c r="E182" t="s">
        <v>4055</v>
      </c>
      <c r="F182" t="s">
        <v>4064</v>
      </c>
    </row>
    <row r="183" spans="1:6" x14ac:dyDescent="0.25">
      <c r="A183" t="s">
        <v>4601</v>
      </c>
      <c r="B183" t="s">
        <v>4602</v>
      </c>
      <c r="C183" t="s">
        <v>4603</v>
      </c>
      <c r="D183" s="1">
        <v>44135</v>
      </c>
      <c r="E183" t="s">
        <v>4075</v>
      </c>
      <c r="F183" t="s">
        <v>4056</v>
      </c>
    </row>
    <row r="184" spans="1:6" x14ac:dyDescent="0.25">
      <c r="A184" t="s">
        <v>4604</v>
      </c>
      <c r="B184" t="s">
        <v>4605</v>
      </c>
      <c r="C184" t="s">
        <v>4606</v>
      </c>
      <c r="D184" s="1">
        <v>44753</v>
      </c>
      <c r="E184" t="s">
        <v>4068</v>
      </c>
      <c r="F184" t="s">
        <v>4064</v>
      </c>
    </row>
    <row r="185" spans="1:6" x14ac:dyDescent="0.25">
      <c r="A185" t="s">
        <v>4607</v>
      </c>
      <c r="B185" t="s">
        <v>4608</v>
      </c>
      <c r="C185" t="s">
        <v>4609</v>
      </c>
      <c r="D185" s="1">
        <v>43205</v>
      </c>
      <c r="E185" t="s">
        <v>4068</v>
      </c>
      <c r="F185" t="s">
        <v>4064</v>
      </c>
    </row>
    <row r="186" spans="1:6" x14ac:dyDescent="0.25">
      <c r="A186" t="s">
        <v>4610</v>
      </c>
      <c r="B186" t="s">
        <v>4611</v>
      </c>
      <c r="C186" t="s">
        <v>4612</v>
      </c>
      <c r="D186" s="1">
        <v>43170</v>
      </c>
      <c r="E186" t="s">
        <v>4075</v>
      </c>
      <c r="F186" t="s">
        <v>4064</v>
      </c>
    </row>
    <row r="187" spans="1:6" x14ac:dyDescent="0.25">
      <c r="A187" t="s">
        <v>4613</v>
      </c>
      <c r="B187" t="s">
        <v>4614</v>
      </c>
      <c r="C187" t="s">
        <v>4615</v>
      </c>
      <c r="D187" s="1">
        <v>45029</v>
      </c>
      <c r="E187" t="s">
        <v>4068</v>
      </c>
      <c r="F187" t="s">
        <v>4064</v>
      </c>
    </row>
    <row r="188" spans="1:6" x14ac:dyDescent="0.25">
      <c r="A188" t="s">
        <v>4616</v>
      </c>
      <c r="B188" t="s">
        <v>4617</v>
      </c>
      <c r="C188" t="s">
        <v>4618</v>
      </c>
      <c r="D188" s="1">
        <v>42678</v>
      </c>
      <c r="E188" t="s">
        <v>4055</v>
      </c>
      <c r="F188" t="s">
        <v>4056</v>
      </c>
    </row>
    <row r="189" spans="1:6" x14ac:dyDescent="0.25">
      <c r="A189" t="s">
        <v>4619</v>
      </c>
      <c r="B189" t="s">
        <v>4620</v>
      </c>
      <c r="C189" t="s">
        <v>4621</v>
      </c>
      <c r="D189" s="1">
        <v>44495</v>
      </c>
      <c r="E189" t="s">
        <v>4075</v>
      </c>
      <c r="F189" t="s">
        <v>4056</v>
      </c>
    </row>
    <row r="190" spans="1:6" x14ac:dyDescent="0.25">
      <c r="A190" t="s">
        <v>4622</v>
      </c>
      <c r="B190" t="s">
        <v>4623</v>
      </c>
      <c r="C190" t="s">
        <v>4624</v>
      </c>
      <c r="D190" s="1">
        <v>43330</v>
      </c>
      <c r="E190" t="s">
        <v>4075</v>
      </c>
      <c r="F190" t="s">
        <v>4064</v>
      </c>
    </row>
    <row r="191" spans="1:6" x14ac:dyDescent="0.25">
      <c r="A191" t="s">
        <v>4625</v>
      </c>
      <c r="B191" t="s">
        <v>4626</v>
      </c>
      <c r="C191" t="s">
        <v>4627</v>
      </c>
      <c r="D191" s="1">
        <v>42855</v>
      </c>
      <c r="E191" t="s">
        <v>4063</v>
      </c>
      <c r="F191" t="s">
        <v>4064</v>
      </c>
    </row>
    <row r="192" spans="1:6" x14ac:dyDescent="0.25">
      <c r="A192" t="s">
        <v>4628</v>
      </c>
      <c r="B192" t="s">
        <v>4629</v>
      </c>
      <c r="C192" t="s">
        <v>4630</v>
      </c>
      <c r="D192" s="1">
        <v>42372</v>
      </c>
      <c r="E192" t="s">
        <v>4063</v>
      </c>
      <c r="F192" t="s">
        <v>4064</v>
      </c>
    </row>
    <row r="193" spans="1:6" x14ac:dyDescent="0.25">
      <c r="A193" t="s">
        <v>4631</v>
      </c>
      <c r="B193" t="s">
        <v>4632</v>
      </c>
      <c r="C193" t="s">
        <v>4633</v>
      </c>
      <c r="D193" s="1">
        <v>44544</v>
      </c>
      <c r="E193" t="s">
        <v>4068</v>
      </c>
      <c r="F193" t="s">
        <v>4064</v>
      </c>
    </row>
    <row r="194" spans="1:6" x14ac:dyDescent="0.25">
      <c r="A194" t="s">
        <v>4634</v>
      </c>
      <c r="B194" t="s">
        <v>4635</v>
      </c>
      <c r="C194" t="s">
        <v>4636</v>
      </c>
      <c r="D194" s="1">
        <v>44347</v>
      </c>
      <c r="E194" t="s">
        <v>4068</v>
      </c>
      <c r="F194" t="s">
        <v>4056</v>
      </c>
    </row>
    <row r="195" spans="1:6" x14ac:dyDescent="0.25">
      <c r="A195" t="s">
        <v>4637</v>
      </c>
      <c r="B195" t="s">
        <v>4638</v>
      </c>
      <c r="C195" t="s">
        <v>4639</v>
      </c>
      <c r="D195" s="1">
        <v>43996</v>
      </c>
      <c r="E195" t="s">
        <v>4063</v>
      </c>
      <c r="F195" t="s">
        <v>4064</v>
      </c>
    </row>
    <row r="196" spans="1:6" x14ac:dyDescent="0.25">
      <c r="A196" t="s">
        <v>4640</v>
      </c>
      <c r="B196" t="s">
        <v>4641</v>
      </c>
      <c r="C196" t="s">
        <v>4642</v>
      </c>
      <c r="D196" s="1">
        <v>42796</v>
      </c>
      <c r="E196" t="s">
        <v>4063</v>
      </c>
      <c r="F196" t="s">
        <v>4056</v>
      </c>
    </row>
    <row r="197" spans="1:6" x14ac:dyDescent="0.25">
      <c r="A197" t="s">
        <v>4643</v>
      </c>
      <c r="B197" t="s">
        <v>4644</v>
      </c>
      <c r="C197" t="s">
        <v>4645</v>
      </c>
      <c r="D197" s="1">
        <v>44643</v>
      </c>
      <c r="E197" t="s">
        <v>4068</v>
      </c>
      <c r="F197" t="s">
        <v>4056</v>
      </c>
    </row>
    <row r="198" spans="1:6" x14ac:dyDescent="0.25">
      <c r="A198" t="s">
        <v>4646</v>
      </c>
      <c r="B198" t="s">
        <v>4647</v>
      </c>
      <c r="C198" t="s">
        <v>4648</v>
      </c>
      <c r="D198" s="1">
        <v>44201</v>
      </c>
      <c r="E198" t="s">
        <v>4068</v>
      </c>
      <c r="F198" t="s">
        <v>4056</v>
      </c>
    </row>
    <row r="199" spans="1:6" x14ac:dyDescent="0.25">
      <c r="A199" t="s">
        <v>4649</v>
      </c>
      <c r="B199" t="s">
        <v>4650</v>
      </c>
      <c r="C199" t="s">
        <v>4651</v>
      </c>
      <c r="D199" s="1">
        <v>42925</v>
      </c>
      <c r="E199" t="s">
        <v>4055</v>
      </c>
      <c r="F199" t="s">
        <v>4064</v>
      </c>
    </row>
    <row r="200" spans="1:6" x14ac:dyDescent="0.25">
      <c r="A200" t="s">
        <v>4652</v>
      </c>
      <c r="B200" t="s">
        <v>4653</v>
      </c>
      <c r="C200" t="s">
        <v>4654</v>
      </c>
      <c r="D200" s="1">
        <v>43794</v>
      </c>
      <c r="E200" t="s">
        <v>4075</v>
      </c>
      <c r="F200" t="s">
        <v>4056</v>
      </c>
    </row>
    <row r="201" spans="1:6" x14ac:dyDescent="0.25">
      <c r="A201" t="s">
        <v>4655</v>
      </c>
      <c r="B201" t="s">
        <v>4656</v>
      </c>
      <c r="C201" t="s">
        <v>4657</v>
      </c>
      <c r="D201" s="1">
        <v>43065</v>
      </c>
      <c r="E201" t="s">
        <v>4075</v>
      </c>
      <c r="F201" t="s">
        <v>4056</v>
      </c>
    </row>
    <row r="202" spans="1:6" x14ac:dyDescent="0.25">
      <c r="A202" t="s">
        <v>4658</v>
      </c>
      <c r="B202" t="s">
        <v>4659</v>
      </c>
      <c r="C202" t="s">
        <v>4660</v>
      </c>
      <c r="D202" s="1">
        <v>44243</v>
      </c>
      <c r="E202" t="s">
        <v>4068</v>
      </c>
      <c r="F202" t="s">
        <v>4064</v>
      </c>
    </row>
    <row r="203" spans="1:6" x14ac:dyDescent="0.25">
      <c r="A203" t="s">
        <v>4661</v>
      </c>
      <c r="B203" t="s">
        <v>4662</v>
      </c>
      <c r="C203" t="s">
        <v>4663</v>
      </c>
      <c r="D203" s="1">
        <v>42255</v>
      </c>
      <c r="E203" t="s">
        <v>4063</v>
      </c>
      <c r="F203" t="s">
        <v>4056</v>
      </c>
    </row>
    <row r="204" spans="1:6" x14ac:dyDescent="0.25">
      <c r="A204" t="s">
        <v>4664</v>
      </c>
      <c r="B204" t="s">
        <v>4665</v>
      </c>
      <c r="C204" t="s">
        <v>4666</v>
      </c>
      <c r="D204" s="1">
        <v>43517</v>
      </c>
      <c r="E204" t="s">
        <v>4075</v>
      </c>
      <c r="F204" t="s">
        <v>4064</v>
      </c>
    </row>
    <row r="205" spans="1:6" x14ac:dyDescent="0.25">
      <c r="A205" t="s">
        <v>4667</v>
      </c>
      <c r="B205" t="s">
        <v>4668</v>
      </c>
      <c r="C205" t="s">
        <v>4669</v>
      </c>
      <c r="D205" s="1">
        <v>42400</v>
      </c>
      <c r="E205" t="s">
        <v>4063</v>
      </c>
      <c r="F205" t="s">
        <v>4056</v>
      </c>
    </row>
    <row r="206" spans="1:6" x14ac:dyDescent="0.25">
      <c r="A206" t="s">
        <v>4670</v>
      </c>
      <c r="B206" t="s">
        <v>4671</v>
      </c>
      <c r="C206" t="s">
        <v>4672</v>
      </c>
      <c r="D206" s="1">
        <v>45073</v>
      </c>
      <c r="E206" t="s">
        <v>4075</v>
      </c>
      <c r="F206" t="s">
        <v>4056</v>
      </c>
    </row>
    <row r="207" spans="1:6" x14ac:dyDescent="0.25">
      <c r="A207" t="s">
        <v>4673</v>
      </c>
      <c r="B207" t="s">
        <v>4674</v>
      </c>
      <c r="C207" t="s">
        <v>4675</v>
      </c>
      <c r="D207" s="1">
        <v>44972</v>
      </c>
      <c r="E207" t="s">
        <v>4063</v>
      </c>
      <c r="F207" t="s">
        <v>4064</v>
      </c>
    </row>
    <row r="208" spans="1:6" x14ac:dyDescent="0.25">
      <c r="A208" t="s">
        <v>4676</v>
      </c>
      <c r="B208" t="s">
        <v>4677</v>
      </c>
      <c r="C208" t="s">
        <v>4678</v>
      </c>
      <c r="D208" s="1">
        <v>42359</v>
      </c>
      <c r="E208" t="s">
        <v>4075</v>
      </c>
      <c r="F208" t="s">
        <v>4056</v>
      </c>
    </row>
    <row r="209" spans="1:6" x14ac:dyDescent="0.25">
      <c r="A209" t="s">
        <v>4679</v>
      </c>
      <c r="B209" t="s">
        <v>4680</v>
      </c>
      <c r="C209" t="s">
        <v>4681</v>
      </c>
      <c r="D209" s="1">
        <v>45195</v>
      </c>
      <c r="E209" t="s">
        <v>4055</v>
      </c>
      <c r="F209" t="s">
        <v>4064</v>
      </c>
    </row>
    <row r="210" spans="1:6" x14ac:dyDescent="0.25">
      <c r="A210" t="s">
        <v>4682</v>
      </c>
      <c r="B210" t="s">
        <v>4683</v>
      </c>
      <c r="C210" t="s">
        <v>4684</v>
      </c>
      <c r="D210" s="1">
        <v>42348</v>
      </c>
      <c r="E210" t="s">
        <v>4063</v>
      </c>
      <c r="F210" t="s">
        <v>4064</v>
      </c>
    </row>
    <row r="211" spans="1:6" x14ac:dyDescent="0.25">
      <c r="A211" t="s">
        <v>4685</v>
      </c>
      <c r="B211" t="s">
        <v>4686</v>
      </c>
      <c r="C211" t="s">
        <v>4687</v>
      </c>
      <c r="D211" s="1">
        <v>44133</v>
      </c>
      <c r="E211" t="s">
        <v>4068</v>
      </c>
      <c r="F211" t="s">
        <v>4064</v>
      </c>
    </row>
    <row r="212" spans="1:6" x14ac:dyDescent="0.25">
      <c r="A212" t="s">
        <v>4688</v>
      </c>
      <c r="B212" t="s">
        <v>4689</v>
      </c>
      <c r="C212" t="s">
        <v>4690</v>
      </c>
      <c r="D212" s="1">
        <v>44817</v>
      </c>
      <c r="E212" t="s">
        <v>4055</v>
      </c>
      <c r="F212" t="s">
        <v>4056</v>
      </c>
    </row>
    <row r="213" spans="1:6" x14ac:dyDescent="0.25">
      <c r="A213" t="s">
        <v>4691</v>
      </c>
      <c r="B213" t="s">
        <v>4692</v>
      </c>
      <c r="C213" t="s">
        <v>4693</v>
      </c>
      <c r="D213" s="1">
        <v>44504</v>
      </c>
      <c r="E213" t="s">
        <v>4055</v>
      </c>
      <c r="F213" t="s">
        <v>4056</v>
      </c>
    </row>
    <row r="214" spans="1:6" x14ac:dyDescent="0.25">
      <c r="A214" t="s">
        <v>4694</v>
      </c>
      <c r="B214" t="s">
        <v>4695</v>
      </c>
      <c r="C214" t="s">
        <v>4696</v>
      </c>
      <c r="D214" s="1">
        <v>42689</v>
      </c>
      <c r="E214" t="s">
        <v>4063</v>
      </c>
      <c r="F214" t="s">
        <v>4064</v>
      </c>
    </row>
    <row r="215" spans="1:6" x14ac:dyDescent="0.25">
      <c r="A215" t="s">
        <v>4697</v>
      </c>
      <c r="B215" t="s">
        <v>4698</v>
      </c>
      <c r="C215" t="s">
        <v>4699</v>
      </c>
      <c r="D215" s="1">
        <v>43235</v>
      </c>
      <c r="E215" t="s">
        <v>4055</v>
      </c>
      <c r="F215" t="s">
        <v>4064</v>
      </c>
    </row>
    <row r="216" spans="1:6" x14ac:dyDescent="0.25">
      <c r="A216" t="s">
        <v>4700</v>
      </c>
      <c r="B216" t="s">
        <v>4701</v>
      </c>
      <c r="C216" t="s">
        <v>4702</v>
      </c>
      <c r="D216" s="1">
        <v>43676</v>
      </c>
      <c r="E216" t="s">
        <v>4055</v>
      </c>
      <c r="F216" t="s">
        <v>4056</v>
      </c>
    </row>
    <row r="217" spans="1:6" x14ac:dyDescent="0.25">
      <c r="A217" t="s">
        <v>4703</v>
      </c>
      <c r="B217" t="s">
        <v>4704</v>
      </c>
      <c r="C217" t="s">
        <v>4705</v>
      </c>
      <c r="D217" s="1">
        <v>44058</v>
      </c>
      <c r="E217" t="s">
        <v>4063</v>
      </c>
      <c r="F217" t="s">
        <v>4064</v>
      </c>
    </row>
    <row r="218" spans="1:6" x14ac:dyDescent="0.25">
      <c r="A218" t="s">
        <v>4706</v>
      </c>
      <c r="B218" t="s">
        <v>4707</v>
      </c>
      <c r="C218" t="s">
        <v>4708</v>
      </c>
      <c r="D218" s="1">
        <v>45256</v>
      </c>
      <c r="E218" t="s">
        <v>4055</v>
      </c>
      <c r="F218" t="s">
        <v>4056</v>
      </c>
    </row>
    <row r="219" spans="1:6" x14ac:dyDescent="0.25">
      <c r="A219" t="s">
        <v>4709</v>
      </c>
      <c r="B219" t="s">
        <v>4710</v>
      </c>
      <c r="C219" t="s">
        <v>4711</v>
      </c>
      <c r="D219" s="1">
        <v>44163</v>
      </c>
      <c r="E219" t="s">
        <v>4075</v>
      </c>
      <c r="F219" t="s">
        <v>4056</v>
      </c>
    </row>
    <row r="220" spans="1:6" x14ac:dyDescent="0.25">
      <c r="A220" t="s">
        <v>4712</v>
      </c>
      <c r="B220" t="s">
        <v>4713</v>
      </c>
      <c r="C220" t="s">
        <v>4714</v>
      </c>
      <c r="D220" s="1">
        <v>45132</v>
      </c>
      <c r="E220" t="s">
        <v>4068</v>
      </c>
      <c r="F220" t="s">
        <v>4064</v>
      </c>
    </row>
    <row r="221" spans="1:6" x14ac:dyDescent="0.25">
      <c r="A221" t="s">
        <v>4715</v>
      </c>
      <c r="B221" t="s">
        <v>4716</v>
      </c>
      <c r="C221" t="s">
        <v>4717</v>
      </c>
      <c r="D221" s="1">
        <v>43017</v>
      </c>
      <c r="E221" t="s">
        <v>4075</v>
      </c>
      <c r="F221" t="s">
        <v>4056</v>
      </c>
    </row>
    <row r="222" spans="1:6" x14ac:dyDescent="0.25">
      <c r="A222" t="s">
        <v>4718</v>
      </c>
      <c r="B222" t="s">
        <v>4719</v>
      </c>
      <c r="C222" t="s">
        <v>4720</v>
      </c>
      <c r="D222" s="1">
        <v>45309</v>
      </c>
      <c r="E222" t="s">
        <v>4063</v>
      </c>
      <c r="F222" t="s">
        <v>4064</v>
      </c>
    </row>
    <row r="223" spans="1:6" x14ac:dyDescent="0.25">
      <c r="A223" t="s">
        <v>4721</v>
      </c>
      <c r="B223" t="s">
        <v>4722</v>
      </c>
      <c r="C223" t="s">
        <v>4723</v>
      </c>
      <c r="D223" s="1">
        <v>44414</v>
      </c>
      <c r="E223" t="s">
        <v>4063</v>
      </c>
      <c r="F223" t="s">
        <v>4056</v>
      </c>
    </row>
    <row r="224" spans="1:6" x14ac:dyDescent="0.25">
      <c r="A224" t="s">
        <v>4724</v>
      </c>
      <c r="B224" t="s">
        <v>4725</v>
      </c>
      <c r="C224" t="s">
        <v>4726</v>
      </c>
      <c r="D224" s="1">
        <v>42454</v>
      </c>
      <c r="E224" t="s">
        <v>4055</v>
      </c>
      <c r="F224" t="s">
        <v>4056</v>
      </c>
    </row>
    <row r="225" spans="1:6" x14ac:dyDescent="0.25">
      <c r="A225" t="s">
        <v>4727</v>
      </c>
      <c r="B225" t="s">
        <v>4728</v>
      </c>
      <c r="C225" t="s">
        <v>4729</v>
      </c>
      <c r="D225" s="1">
        <v>42922</v>
      </c>
      <c r="E225" t="s">
        <v>4063</v>
      </c>
      <c r="F225" t="s">
        <v>4064</v>
      </c>
    </row>
    <row r="226" spans="1:6" x14ac:dyDescent="0.25">
      <c r="A226" t="s">
        <v>4730</v>
      </c>
      <c r="B226" t="s">
        <v>4731</v>
      </c>
      <c r="C226" t="s">
        <v>4732</v>
      </c>
      <c r="D226" s="1">
        <v>44889</v>
      </c>
      <c r="E226" t="s">
        <v>4075</v>
      </c>
      <c r="F226" t="s">
        <v>4064</v>
      </c>
    </row>
    <row r="227" spans="1:6" x14ac:dyDescent="0.25">
      <c r="A227" t="s">
        <v>4733</v>
      </c>
      <c r="B227" t="s">
        <v>4734</v>
      </c>
      <c r="C227" t="s">
        <v>4735</v>
      </c>
      <c r="D227" s="1">
        <v>44130</v>
      </c>
      <c r="E227" t="s">
        <v>4055</v>
      </c>
      <c r="F227" t="s">
        <v>4056</v>
      </c>
    </row>
    <row r="228" spans="1:6" x14ac:dyDescent="0.25">
      <c r="A228" t="s">
        <v>4736</v>
      </c>
      <c r="B228" t="s">
        <v>4737</v>
      </c>
      <c r="C228" t="s">
        <v>4738</v>
      </c>
      <c r="D228" s="1">
        <v>44802</v>
      </c>
      <c r="E228" t="s">
        <v>4055</v>
      </c>
      <c r="F228" t="s">
        <v>4064</v>
      </c>
    </row>
    <row r="229" spans="1:6" x14ac:dyDescent="0.25">
      <c r="A229" t="s">
        <v>4739</v>
      </c>
      <c r="B229" t="s">
        <v>4740</v>
      </c>
      <c r="C229" t="s">
        <v>4741</v>
      </c>
      <c r="D229" s="1">
        <v>42394</v>
      </c>
      <c r="E229" t="s">
        <v>4063</v>
      </c>
      <c r="F229" t="s">
        <v>4056</v>
      </c>
    </row>
    <row r="230" spans="1:6" x14ac:dyDescent="0.25">
      <c r="A230" t="s">
        <v>4742</v>
      </c>
      <c r="B230" t="s">
        <v>4743</v>
      </c>
      <c r="C230" t="s">
        <v>4744</v>
      </c>
      <c r="D230" s="1">
        <v>45247</v>
      </c>
      <c r="E230" t="s">
        <v>4075</v>
      </c>
      <c r="F230" t="s">
        <v>4056</v>
      </c>
    </row>
    <row r="231" spans="1:6" x14ac:dyDescent="0.25">
      <c r="A231" t="s">
        <v>4745</v>
      </c>
      <c r="B231" t="s">
        <v>4746</v>
      </c>
      <c r="C231" t="s">
        <v>4747</v>
      </c>
      <c r="D231" s="1">
        <v>42251</v>
      </c>
      <c r="E231" t="s">
        <v>4055</v>
      </c>
      <c r="F231" t="s">
        <v>4056</v>
      </c>
    </row>
    <row r="232" spans="1:6" x14ac:dyDescent="0.25">
      <c r="A232" t="s">
        <v>4748</v>
      </c>
      <c r="B232" t="s">
        <v>4749</v>
      </c>
      <c r="C232" t="s">
        <v>4750</v>
      </c>
      <c r="D232" s="1">
        <v>45001</v>
      </c>
      <c r="E232" t="s">
        <v>4063</v>
      </c>
      <c r="F232" t="s">
        <v>4056</v>
      </c>
    </row>
    <row r="233" spans="1:6" x14ac:dyDescent="0.25">
      <c r="A233" t="s">
        <v>4751</v>
      </c>
      <c r="B233" t="s">
        <v>4752</v>
      </c>
      <c r="C233" t="s">
        <v>4753</v>
      </c>
      <c r="D233" s="1">
        <v>43376</v>
      </c>
      <c r="E233" t="s">
        <v>4055</v>
      </c>
      <c r="F233" t="s">
        <v>4056</v>
      </c>
    </row>
    <row r="234" spans="1:6" x14ac:dyDescent="0.25">
      <c r="A234" t="s">
        <v>4754</v>
      </c>
      <c r="B234" t="s">
        <v>4755</v>
      </c>
      <c r="C234" t="s">
        <v>4756</v>
      </c>
      <c r="D234" s="1">
        <v>44665</v>
      </c>
      <c r="E234" t="s">
        <v>4075</v>
      </c>
      <c r="F234" t="s">
        <v>4056</v>
      </c>
    </row>
    <row r="235" spans="1:6" x14ac:dyDescent="0.25">
      <c r="A235" t="s">
        <v>4757</v>
      </c>
      <c r="B235" t="s">
        <v>4758</v>
      </c>
      <c r="C235" t="s">
        <v>4759</v>
      </c>
      <c r="D235" s="1">
        <v>42272</v>
      </c>
      <c r="E235" t="s">
        <v>4055</v>
      </c>
      <c r="F235" t="s">
        <v>4056</v>
      </c>
    </row>
    <row r="236" spans="1:6" x14ac:dyDescent="0.25">
      <c r="A236" t="s">
        <v>4760</v>
      </c>
      <c r="B236" t="s">
        <v>4761</v>
      </c>
      <c r="C236" t="s">
        <v>4762</v>
      </c>
      <c r="D236" s="1">
        <v>45007</v>
      </c>
      <c r="E236" t="s">
        <v>4055</v>
      </c>
      <c r="F236" t="s">
        <v>4064</v>
      </c>
    </row>
    <row r="237" spans="1:6" x14ac:dyDescent="0.25">
      <c r="A237" t="s">
        <v>4763</v>
      </c>
      <c r="B237" t="s">
        <v>4764</v>
      </c>
      <c r="C237" t="s">
        <v>4765</v>
      </c>
      <c r="D237" s="1">
        <v>42976</v>
      </c>
      <c r="E237" t="s">
        <v>4075</v>
      </c>
      <c r="F237" t="s">
        <v>4064</v>
      </c>
    </row>
    <row r="238" spans="1:6" x14ac:dyDescent="0.25">
      <c r="A238" t="s">
        <v>4766</v>
      </c>
      <c r="B238" t="s">
        <v>4767</v>
      </c>
      <c r="C238" t="s">
        <v>4768</v>
      </c>
      <c r="D238" s="1">
        <v>42712</v>
      </c>
      <c r="E238" t="s">
        <v>4063</v>
      </c>
      <c r="F238" t="s">
        <v>4056</v>
      </c>
    </row>
    <row r="239" spans="1:6" x14ac:dyDescent="0.25">
      <c r="A239" t="s">
        <v>4769</v>
      </c>
      <c r="B239" t="s">
        <v>4770</v>
      </c>
      <c r="C239" t="s">
        <v>4771</v>
      </c>
      <c r="D239" s="1">
        <v>44471</v>
      </c>
      <c r="E239" t="s">
        <v>4068</v>
      </c>
      <c r="F239" t="s">
        <v>4064</v>
      </c>
    </row>
    <row r="240" spans="1:6" x14ac:dyDescent="0.25">
      <c r="A240" t="s">
        <v>4772</v>
      </c>
      <c r="B240" t="s">
        <v>4773</v>
      </c>
      <c r="C240" t="s">
        <v>4774</v>
      </c>
      <c r="D240" s="1">
        <v>43086</v>
      </c>
      <c r="E240" t="s">
        <v>4055</v>
      </c>
      <c r="F240" t="s">
        <v>4064</v>
      </c>
    </row>
    <row r="241" spans="1:6" x14ac:dyDescent="0.25">
      <c r="A241" t="s">
        <v>4775</v>
      </c>
      <c r="B241" t="s">
        <v>4776</v>
      </c>
      <c r="C241" t="s">
        <v>4777</v>
      </c>
      <c r="D241" s="1">
        <v>44005</v>
      </c>
      <c r="E241" t="s">
        <v>4075</v>
      </c>
      <c r="F241" t="s">
        <v>4064</v>
      </c>
    </row>
    <row r="242" spans="1:6" x14ac:dyDescent="0.25">
      <c r="A242" t="s">
        <v>4778</v>
      </c>
      <c r="B242" t="s">
        <v>4779</v>
      </c>
      <c r="C242" t="s">
        <v>4780</v>
      </c>
      <c r="D242" s="1">
        <v>44550</v>
      </c>
      <c r="E242" t="s">
        <v>4055</v>
      </c>
      <c r="F242" t="s">
        <v>4056</v>
      </c>
    </row>
    <row r="243" spans="1:6" x14ac:dyDescent="0.25">
      <c r="A243" t="s">
        <v>4781</v>
      </c>
      <c r="B243" t="s">
        <v>4782</v>
      </c>
      <c r="C243" t="s">
        <v>4783</v>
      </c>
      <c r="D243" s="1">
        <v>42799</v>
      </c>
      <c r="E243" t="s">
        <v>4063</v>
      </c>
      <c r="F243" t="s">
        <v>4056</v>
      </c>
    </row>
    <row r="244" spans="1:6" x14ac:dyDescent="0.25">
      <c r="A244" t="s">
        <v>4784</v>
      </c>
      <c r="B244" t="s">
        <v>4785</v>
      </c>
      <c r="C244" t="s">
        <v>4786</v>
      </c>
      <c r="D244" s="1">
        <v>45272</v>
      </c>
      <c r="E244" t="s">
        <v>4055</v>
      </c>
      <c r="F244" t="s">
        <v>4056</v>
      </c>
    </row>
    <row r="245" spans="1:6" x14ac:dyDescent="0.25">
      <c r="A245" t="s">
        <v>4787</v>
      </c>
      <c r="B245" t="s">
        <v>4788</v>
      </c>
      <c r="C245" t="s">
        <v>4789</v>
      </c>
      <c r="D245" s="1">
        <v>42748</v>
      </c>
      <c r="E245" t="s">
        <v>4055</v>
      </c>
      <c r="F245" t="s">
        <v>4064</v>
      </c>
    </row>
    <row r="246" spans="1:6" x14ac:dyDescent="0.25">
      <c r="A246" t="s">
        <v>4790</v>
      </c>
      <c r="B246" t="s">
        <v>4791</v>
      </c>
      <c r="C246" t="s">
        <v>4792</v>
      </c>
      <c r="D246" s="1">
        <v>42467</v>
      </c>
      <c r="E246" t="s">
        <v>4068</v>
      </c>
      <c r="F246" t="s">
        <v>4056</v>
      </c>
    </row>
    <row r="247" spans="1:6" x14ac:dyDescent="0.25">
      <c r="A247" t="s">
        <v>4793</v>
      </c>
      <c r="B247" t="s">
        <v>4794</v>
      </c>
      <c r="C247" t="s">
        <v>4795</v>
      </c>
      <c r="D247" s="1">
        <v>42779</v>
      </c>
      <c r="E247" t="s">
        <v>4075</v>
      </c>
      <c r="F247" t="s">
        <v>4056</v>
      </c>
    </row>
    <row r="248" spans="1:6" x14ac:dyDescent="0.25">
      <c r="A248" t="s">
        <v>4796</v>
      </c>
      <c r="B248" t="s">
        <v>4797</v>
      </c>
      <c r="C248" t="s">
        <v>4798</v>
      </c>
      <c r="D248" s="1">
        <v>43569</v>
      </c>
      <c r="E248" t="s">
        <v>4055</v>
      </c>
      <c r="F248" t="s">
        <v>4064</v>
      </c>
    </row>
    <row r="249" spans="1:6" x14ac:dyDescent="0.25">
      <c r="A249" t="s">
        <v>4799</v>
      </c>
      <c r="B249" t="s">
        <v>4800</v>
      </c>
      <c r="C249" t="s">
        <v>4801</v>
      </c>
      <c r="D249" s="1">
        <v>44460</v>
      </c>
      <c r="E249" t="s">
        <v>4063</v>
      </c>
      <c r="F249" t="s">
        <v>4056</v>
      </c>
    </row>
    <row r="250" spans="1:6" x14ac:dyDescent="0.25">
      <c r="A250" t="s">
        <v>4802</v>
      </c>
      <c r="B250" t="s">
        <v>4803</v>
      </c>
      <c r="C250" t="s">
        <v>4804</v>
      </c>
      <c r="D250" s="1">
        <v>44695</v>
      </c>
      <c r="E250" t="s">
        <v>4063</v>
      </c>
      <c r="F250" t="s">
        <v>4064</v>
      </c>
    </row>
    <row r="251" spans="1:6" x14ac:dyDescent="0.25">
      <c r="A251" t="s">
        <v>4805</v>
      </c>
      <c r="B251" t="s">
        <v>4806</v>
      </c>
      <c r="C251" t="s">
        <v>4807</v>
      </c>
      <c r="D251" s="1">
        <v>43158</v>
      </c>
      <c r="E251" t="s">
        <v>4075</v>
      </c>
      <c r="F251" t="s">
        <v>4064</v>
      </c>
    </row>
    <row r="252" spans="1:6" x14ac:dyDescent="0.25">
      <c r="A252" t="s">
        <v>4808</v>
      </c>
      <c r="B252" t="s">
        <v>4809</v>
      </c>
      <c r="C252" t="s">
        <v>4810</v>
      </c>
      <c r="D252" s="1">
        <v>42747</v>
      </c>
      <c r="E252" t="s">
        <v>4075</v>
      </c>
      <c r="F252" t="s">
        <v>4056</v>
      </c>
    </row>
    <row r="253" spans="1:6" x14ac:dyDescent="0.25">
      <c r="A253" t="s">
        <v>4811</v>
      </c>
      <c r="B253" t="s">
        <v>4812</v>
      </c>
      <c r="C253" t="s">
        <v>4813</v>
      </c>
      <c r="D253" s="1">
        <v>43972</v>
      </c>
      <c r="E253" t="s">
        <v>4068</v>
      </c>
      <c r="F253" t="s">
        <v>4056</v>
      </c>
    </row>
    <row r="254" spans="1:6" x14ac:dyDescent="0.25">
      <c r="A254" t="s">
        <v>4814</v>
      </c>
      <c r="B254" t="s">
        <v>4815</v>
      </c>
      <c r="C254" t="s">
        <v>4816</v>
      </c>
      <c r="D254" s="1">
        <v>43680</v>
      </c>
      <c r="E254" t="s">
        <v>4055</v>
      </c>
      <c r="F254" t="s">
        <v>4064</v>
      </c>
    </row>
    <row r="255" spans="1:6" x14ac:dyDescent="0.25">
      <c r="A255" t="s">
        <v>4817</v>
      </c>
      <c r="B255" t="s">
        <v>4818</v>
      </c>
      <c r="C255" t="s">
        <v>4819</v>
      </c>
      <c r="D255" s="1">
        <v>43948</v>
      </c>
      <c r="E255" t="s">
        <v>4075</v>
      </c>
      <c r="F255" t="s">
        <v>4056</v>
      </c>
    </row>
    <row r="256" spans="1:6" x14ac:dyDescent="0.25">
      <c r="A256" t="s">
        <v>4820</v>
      </c>
      <c r="B256" t="s">
        <v>4821</v>
      </c>
      <c r="C256" t="s">
        <v>4822</v>
      </c>
      <c r="D256" s="1">
        <v>42813</v>
      </c>
      <c r="E256" t="s">
        <v>4075</v>
      </c>
      <c r="F256" t="s">
        <v>4064</v>
      </c>
    </row>
    <row r="257" spans="1:6" x14ac:dyDescent="0.25">
      <c r="A257" t="s">
        <v>4823</v>
      </c>
      <c r="B257" t="s">
        <v>4824</v>
      </c>
      <c r="C257" t="s">
        <v>4825</v>
      </c>
      <c r="D257" s="1">
        <v>44006</v>
      </c>
      <c r="E257" t="s">
        <v>4063</v>
      </c>
      <c r="F257" t="s">
        <v>4064</v>
      </c>
    </row>
    <row r="258" spans="1:6" x14ac:dyDescent="0.25">
      <c r="A258" t="s">
        <v>4826</v>
      </c>
      <c r="B258" t="s">
        <v>4827</v>
      </c>
      <c r="C258" t="s">
        <v>4828</v>
      </c>
      <c r="D258" s="1">
        <v>44943</v>
      </c>
      <c r="E258" t="s">
        <v>4063</v>
      </c>
      <c r="F258" t="s">
        <v>4064</v>
      </c>
    </row>
    <row r="259" spans="1:6" x14ac:dyDescent="0.25">
      <c r="A259" t="s">
        <v>4829</v>
      </c>
      <c r="B259" t="s">
        <v>4830</v>
      </c>
      <c r="C259" t="s">
        <v>4831</v>
      </c>
      <c r="D259" s="1">
        <v>45294</v>
      </c>
      <c r="E259" t="s">
        <v>4068</v>
      </c>
      <c r="F259" t="s">
        <v>4064</v>
      </c>
    </row>
    <row r="260" spans="1:6" x14ac:dyDescent="0.25">
      <c r="A260" t="s">
        <v>4832</v>
      </c>
      <c r="B260" t="s">
        <v>4833</v>
      </c>
      <c r="C260" t="s">
        <v>4834</v>
      </c>
      <c r="D260" s="1">
        <v>43762</v>
      </c>
      <c r="E260" t="s">
        <v>4055</v>
      </c>
      <c r="F260" t="s">
        <v>4064</v>
      </c>
    </row>
    <row r="261" spans="1:6" x14ac:dyDescent="0.25">
      <c r="A261" t="s">
        <v>4835</v>
      </c>
      <c r="B261" t="s">
        <v>4836</v>
      </c>
      <c r="C261" t="s">
        <v>4837</v>
      </c>
      <c r="D261" s="1">
        <v>42373</v>
      </c>
      <c r="E261" t="s">
        <v>4055</v>
      </c>
      <c r="F261" t="s">
        <v>4056</v>
      </c>
    </row>
    <row r="262" spans="1:6" x14ac:dyDescent="0.25">
      <c r="A262" t="s">
        <v>4838</v>
      </c>
      <c r="B262" t="s">
        <v>4839</v>
      </c>
      <c r="C262" t="s">
        <v>4840</v>
      </c>
      <c r="D262" s="1">
        <v>44215</v>
      </c>
      <c r="E262" t="s">
        <v>4063</v>
      </c>
      <c r="F262" t="s">
        <v>4056</v>
      </c>
    </row>
    <row r="263" spans="1:6" x14ac:dyDescent="0.25">
      <c r="A263" t="s">
        <v>4841</v>
      </c>
      <c r="B263" t="s">
        <v>4842</v>
      </c>
      <c r="C263" t="s">
        <v>4843</v>
      </c>
      <c r="D263" s="1">
        <v>44052</v>
      </c>
      <c r="E263" t="s">
        <v>4075</v>
      </c>
      <c r="F263" t="s">
        <v>4064</v>
      </c>
    </row>
    <row r="264" spans="1:6" x14ac:dyDescent="0.25">
      <c r="A264" t="s">
        <v>4844</v>
      </c>
      <c r="B264" t="s">
        <v>4845</v>
      </c>
      <c r="C264" t="s">
        <v>4846</v>
      </c>
      <c r="D264" s="1">
        <v>45081</v>
      </c>
      <c r="E264" t="s">
        <v>4055</v>
      </c>
      <c r="F264" t="s">
        <v>4056</v>
      </c>
    </row>
    <row r="265" spans="1:6" x14ac:dyDescent="0.25">
      <c r="A265" t="s">
        <v>4847</v>
      </c>
      <c r="B265" t="s">
        <v>4848</v>
      </c>
      <c r="C265" t="s">
        <v>4849</v>
      </c>
      <c r="D265" s="1">
        <v>44663</v>
      </c>
      <c r="E265" t="s">
        <v>4068</v>
      </c>
      <c r="F265" t="s">
        <v>4056</v>
      </c>
    </row>
    <row r="266" spans="1:6" x14ac:dyDescent="0.25">
      <c r="A266" t="s">
        <v>4850</v>
      </c>
      <c r="B266" t="s">
        <v>4851</v>
      </c>
      <c r="C266" t="s">
        <v>4852</v>
      </c>
      <c r="D266" s="1">
        <v>42478</v>
      </c>
      <c r="E266" t="s">
        <v>4063</v>
      </c>
      <c r="F266" t="s">
        <v>4056</v>
      </c>
    </row>
    <row r="267" spans="1:6" x14ac:dyDescent="0.25">
      <c r="A267" t="s">
        <v>4853</v>
      </c>
      <c r="B267" t="s">
        <v>4854</v>
      </c>
      <c r="C267" t="s">
        <v>4855</v>
      </c>
      <c r="D267" s="1">
        <v>44213</v>
      </c>
      <c r="E267" t="s">
        <v>4063</v>
      </c>
      <c r="F267" t="s">
        <v>4064</v>
      </c>
    </row>
    <row r="268" spans="1:6" x14ac:dyDescent="0.25">
      <c r="A268" t="s">
        <v>4856</v>
      </c>
      <c r="B268" t="s">
        <v>4857</v>
      </c>
      <c r="C268" t="s">
        <v>4858</v>
      </c>
      <c r="D268" s="1">
        <v>45210</v>
      </c>
      <c r="E268" t="s">
        <v>4068</v>
      </c>
      <c r="F268" t="s">
        <v>4056</v>
      </c>
    </row>
    <row r="269" spans="1:6" x14ac:dyDescent="0.25">
      <c r="A269" t="s">
        <v>4859</v>
      </c>
      <c r="B269" t="s">
        <v>4860</v>
      </c>
      <c r="C269" t="s">
        <v>4861</v>
      </c>
      <c r="D269" s="1">
        <v>44314</v>
      </c>
      <c r="E269" t="s">
        <v>4055</v>
      </c>
      <c r="F269" t="s">
        <v>4064</v>
      </c>
    </row>
    <row r="270" spans="1:6" x14ac:dyDescent="0.25">
      <c r="A270" t="s">
        <v>4862</v>
      </c>
      <c r="B270" t="s">
        <v>4863</v>
      </c>
      <c r="C270" t="s">
        <v>4864</v>
      </c>
      <c r="D270" s="1">
        <v>42471</v>
      </c>
      <c r="E270" t="s">
        <v>4063</v>
      </c>
      <c r="F270" t="s">
        <v>4064</v>
      </c>
    </row>
    <row r="271" spans="1:6" x14ac:dyDescent="0.25">
      <c r="A271" t="s">
        <v>4865</v>
      </c>
      <c r="B271" t="s">
        <v>4866</v>
      </c>
      <c r="C271" t="s">
        <v>4867</v>
      </c>
      <c r="D271" s="1">
        <v>42597</v>
      </c>
      <c r="E271" t="s">
        <v>4068</v>
      </c>
      <c r="F271" t="s">
        <v>4064</v>
      </c>
    </row>
    <row r="272" spans="1:6" x14ac:dyDescent="0.25">
      <c r="A272" t="s">
        <v>4868</v>
      </c>
      <c r="B272" t="s">
        <v>4869</v>
      </c>
      <c r="C272" t="s">
        <v>4870</v>
      </c>
      <c r="D272" s="1">
        <v>43262</v>
      </c>
      <c r="E272" t="s">
        <v>4055</v>
      </c>
      <c r="F272" t="s">
        <v>4056</v>
      </c>
    </row>
    <row r="273" spans="1:6" x14ac:dyDescent="0.25">
      <c r="A273" t="s">
        <v>4871</v>
      </c>
      <c r="B273" t="s">
        <v>4872</v>
      </c>
      <c r="C273" t="s">
        <v>4873</v>
      </c>
      <c r="D273" s="1">
        <v>42191</v>
      </c>
      <c r="E273" t="s">
        <v>4068</v>
      </c>
      <c r="F273" t="s">
        <v>4056</v>
      </c>
    </row>
    <row r="274" spans="1:6" x14ac:dyDescent="0.25">
      <c r="A274" t="s">
        <v>4874</v>
      </c>
      <c r="B274" t="s">
        <v>4875</v>
      </c>
      <c r="C274" t="s">
        <v>4876</v>
      </c>
      <c r="D274" s="1">
        <v>43388</v>
      </c>
      <c r="E274" t="s">
        <v>4055</v>
      </c>
      <c r="F274" t="s">
        <v>4056</v>
      </c>
    </row>
    <row r="275" spans="1:6" x14ac:dyDescent="0.25">
      <c r="A275" t="s">
        <v>4877</v>
      </c>
      <c r="B275" t="s">
        <v>4878</v>
      </c>
      <c r="C275" t="s">
        <v>4879</v>
      </c>
      <c r="D275" s="1">
        <v>44104</v>
      </c>
      <c r="E275" t="s">
        <v>4075</v>
      </c>
      <c r="F275" t="s">
        <v>4064</v>
      </c>
    </row>
    <row r="276" spans="1:6" x14ac:dyDescent="0.25">
      <c r="A276" t="s">
        <v>4880</v>
      </c>
      <c r="B276" t="s">
        <v>4881</v>
      </c>
      <c r="C276" t="s">
        <v>4882</v>
      </c>
      <c r="D276" s="1">
        <v>45234</v>
      </c>
      <c r="E276" t="s">
        <v>4075</v>
      </c>
      <c r="F276" t="s">
        <v>4064</v>
      </c>
    </row>
    <row r="277" spans="1:6" x14ac:dyDescent="0.25">
      <c r="A277" t="s">
        <v>4883</v>
      </c>
      <c r="B277" t="s">
        <v>4884</v>
      </c>
      <c r="C277" t="s">
        <v>4885</v>
      </c>
      <c r="D277" s="1">
        <v>44273</v>
      </c>
      <c r="E277" t="s">
        <v>4075</v>
      </c>
      <c r="F277" t="s">
        <v>4064</v>
      </c>
    </row>
    <row r="278" spans="1:6" x14ac:dyDescent="0.25">
      <c r="A278" t="s">
        <v>4886</v>
      </c>
      <c r="B278" t="s">
        <v>4887</v>
      </c>
      <c r="C278" t="s">
        <v>4888</v>
      </c>
      <c r="D278" s="1">
        <v>43475</v>
      </c>
      <c r="E278" t="s">
        <v>4063</v>
      </c>
      <c r="F278" t="s">
        <v>4064</v>
      </c>
    </row>
    <row r="279" spans="1:6" x14ac:dyDescent="0.25">
      <c r="A279" t="s">
        <v>4889</v>
      </c>
      <c r="B279" t="s">
        <v>4890</v>
      </c>
      <c r="C279" t="s">
        <v>4891</v>
      </c>
      <c r="D279" s="1">
        <v>45378</v>
      </c>
      <c r="E279" t="s">
        <v>4068</v>
      </c>
      <c r="F279" t="s">
        <v>4056</v>
      </c>
    </row>
    <row r="280" spans="1:6" x14ac:dyDescent="0.25">
      <c r="A280" t="s">
        <v>4892</v>
      </c>
      <c r="B280" t="s">
        <v>4893</v>
      </c>
      <c r="C280" t="s">
        <v>4894</v>
      </c>
      <c r="D280" s="1">
        <v>42600</v>
      </c>
      <c r="E280" t="s">
        <v>4068</v>
      </c>
      <c r="F280" t="s">
        <v>4064</v>
      </c>
    </row>
    <row r="281" spans="1:6" x14ac:dyDescent="0.25">
      <c r="A281" t="s">
        <v>4895</v>
      </c>
      <c r="B281" t="s">
        <v>4896</v>
      </c>
      <c r="C281" t="s">
        <v>4897</v>
      </c>
      <c r="D281" s="1">
        <v>44390</v>
      </c>
      <c r="E281" t="s">
        <v>4055</v>
      </c>
      <c r="F281" t="s">
        <v>4064</v>
      </c>
    </row>
    <row r="282" spans="1:6" x14ac:dyDescent="0.25">
      <c r="A282" t="s">
        <v>4898</v>
      </c>
      <c r="B282" t="s">
        <v>4899</v>
      </c>
      <c r="C282" t="s">
        <v>4900</v>
      </c>
      <c r="D282" s="1">
        <v>43938</v>
      </c>
      <c r="E282" t="s">
        <v>4068</v>
      </c>
      <c r="F282" t="s">
        <v>4064</v>
      </c>
    </row>
    <row r="283" spans="1:6" x14ac:dyDescent="0.25">
      <c r="A283" t="s">
        <v>4901</v>
      </c>
      <c r="B283" t="s">
        <v>4902</v>
      </c>
      <c r="C283" t="s">
        <v>4903</v>
      </c>
      <c r="D283" s="1">
        <v>42268</v>
      </c>
      <c r="E283" t="s">
        <v>4063</v>
      </c>
      <c r="F283" t="s">
        <v>4056</v>
      </c>
    </row>
    <row r="284" spans="1:6" x14ac:dyDescent="0.25">
      <c r="A284" t="s">
        <v>4904</v>
      </c>
      <c r="B284" t="s">
        <v>4905</v>
      </c>
      <c r="C284" t="s">
        <v>4906</v>
      </c>
      <c r="D284" s="1">
        <v>44421</v>
      </c>
      <c r="E284" t="s">
        <v>4075</v>
      </c>
      <c r="F284" t="s">
        <v>4064</v>
      </c>
    </row>
    <row r="285" spans="1:6" x14ac:dyDescent="0.25">
      <c r="A285" t="s">
        <v>4907</v>
      </c>
      <c r="B285" t="s">
        <v>4908</v>
      </c>
      <c r="C285" t="s">
        <v>4909</v>
      </c>
      <c r="D285" s="1">
        <v>44105</v>
      </c>
      <c r="E285" t="s">
        <v>4055</v>
      </c>
      <c r="F285" t="s">
        <v>4064</v>
      </c>
    </row>
    <row r="286" spans="1:6" x14ac:dyDescent="0.25">
      <c r="A286" t="s">
        <v>4910</v>
      </c>
      <c r="B286" t="s">
        <v>4911</v>
      </c>
      <c r="C286" t="s">
        <v>4912</v>
      </c>
      <c r="D286" s="1">
        <v>44572</v>
      </c>
      <c r="E286" t="s">
        <v>4075</v>
      </c>
      <c r="F286" t="s">
        <v>4064</v>
      </c>
    </row>
    <row r="287" spans="1:6" x14ac:dyDescent="0.25">
      <c r="A287" t="s">
        <v>4913</v>
      </c>
      <c r="B287" t="s">
        <v>4914</v>
      </c>
      <c r="C287" t="s">
        <v>4915</v>
      </c>
      <c r="D287" s="1">
        <v>44525</v>
      </c>
      <c r="E287" t="s">
        <v>4063</v>
      </c>
      <c r="F287" t="s">
        <v>4056</v>
      </c>
    </row>
    <row r="288" spans="1:6" x14ac:dyDescent="0.25">
      <c r="A288" t="s">
        <v>4916</v>
      </c>
      <c r="B288" t="s">
        <v>4917</v>
      </c>
      <c r="C288" t="s">
        <v>4918</v>
      </c>
      <c r="D288" s="1">
        <v>44303</v>
      </c>
      <c r="E288" t="s">
        <v>4068</v>
      </c>
      <c r="F288" t="s">
        <v>4064</v>
      </c>
    </row>
    <row r="289" spans="1:6" x14ac:dyDescent="0.25">
      <c r="A289" t="s">
        <v>4919</v>
      </c>
      <c r="B289" t="s">
        <v>4920</v>
      </c>
      <c r="C289" t="s">
        <v>4921</v>
      </c>
      <c r="D289" s="1">
        <v>42885</v>
      </c>
      <c r="E289" t="s">
        <v>4063</v>
      </c>
      <c r="F289" t="s">
        <v>4056</v>
      </c>
    </row>
    <row r="290" spans="1:6" x14ac:dyDescent="0.25">
      <c r="A290" t="s">
        <v>4922</v>
      </c>
      <c r="B290" t="s">
        <v>4923</v>
      </c>
      <c r="C290" t="s">
        <v>4924</v>
      </c>
      <c r="D290" s="1">
        <v>42332</v>
      </c>
      <c r="E290" t="s">
        <v>4075</v>
      </c>
      <c r="F290" t="s">
        <v>4064</v>
      </c>
    </row>
    <row r="291" spans="1:6" x14ac:dyDescent="0.25">
      <c r="A291" t="s">
        <v>4925</v>
      </c>
      <c r="B291" t="s">
        <v>4926</v>
      </c>
      <c r="C291" t="s">
        <v>4927</v>
      </c>
      <c r="D291" s="1">
        <v>45303</v>
      </c>
      <c r="E291" t="s">
        <v>4055</v>
      </c>
      <c r="F291" t="s">
        <v>4064</v>
      </c>
    </row>
    <row r="292" spans="1:6" x14ac:dyDescent="0.25">
      <c r="A292" t="s">
        <v>4928</v>
      </c>
      <c r="B292" t="s">
        <v>4929</v>
      </c>
      <c r="C292" t="s">
        <v>4930</v>
      </c>
      <c r="D292" s="1">
        <v>42395</v>
      </c>
      <c r="E292" t="s">
        <v>4068</v>
      </c>
      <c r="F292" t="s">
        <v>4056</v>
      </c>
    </row>
    <row r="293" spans="1:6" x14ac:dyDescent="0.25">
      <c r="A293" t="s">
        <v>4931</v>
      </c>
      <c r="B293" t="s">
        <v>4932</v>
      </c>
      <c r="C293" t="s">
        <v>4933</v>
      </c>
      <c r="D293" s="1">
        <v>42317</v>
      </c>
      <c r="E293" t="s">
        <v>4075</v>
      </c>
      <c r="F293" t="s">
        <v>4056</v>
      </c>
    </row>
    <row r="294" spans="1:6" x14ac:dyDescent="0.25">
      <c r="A294" t="s">
        <v>4934</v>
      </c>
      <c r="B294" t="s">
        <v>4935</v>
      </c>
      <c r="C294" t="s">
        <v>4936</v>
      </c>
      <c r="D294" s="1">
        <v>44956</v>
      </c>
      <c r="E294" t="s">
        <v>4063</v>
      </c>
      <c r="F294" t="s">
        <v>4064</v>
      </c>
    </row>
    <row r="295" spans="1:6" x14ac:dyDescent="0.25">
      <c r="A295" t="s">
        <v>4937</v>
      </c>
      <c r="B295" t="s">
        <v>4938</v>
      </c>
      <c r="C295" t="s">
        <v>4939</v>
      </c>
      <c r="D295" s="1">
        <v>43560</v>
      </c>
      <c r="E295" t="s">
        <v>4055</v>
      </c>
      <c r="F295" t="s">
        <v>4064</v>
      </c>
    </row>
    <row r="296" spans="1:6" x14ac:dyDescent="0.25">
      <c r="A296" t="s">
        <v>4940</v>
      </c>
      <c r="B296" t="s">
        <v>4941</v>
      </c>
      <c r="C296" t="s">
        <v>4942</v>
      </c>
      <c r="D296" s="1">
        <v>44363</v>
      </c>
      <c r="E296" t="s">
        <v>4063</v>
      </c>
      <c r="F296" t="s">
        <v>4064</v>
      </c>
    </row>
    <row r="297" spans="1:6" x14ac:dyDescent="0.25">
      <c r="A297" t="s">
        <v>4943</v>
      </c>
      <c r="B297" t="s">
        <v>4944</v>
      </c>
      <c r="C297" t="s">
        <v>4945</v>
      </c>
      <c r="D297" s="1">
        <v>43709</v>
      </c>
      <c r="E297" t="s">
        <v>4068</v>
      </c>
      <c r="F297" t="s">
        <v>4064</v>
      </c>
    </row>
    <row r="298" spans="1:6" x14ac:dyDescent="0.25">
      <c r="A298" t="s">
        <v>4946</v>
      </c>
      <c r="B298" t="s">
        <v>4947</v>
      </c>
      <c r="C298" t="s">
        <v>4948</v>
      </c>
      <c r="D298" s="1">
        <v>45224</v>
      </c>
      <c r="E298" t="s">
        <v>4075</v>
      </c>
      <c r="F298" t="s">
        <v>4064</v>
      </c>
    </row>
    <row r="299" spans="1:6" x14ac:dyDescent="0.25">
      <c r="A299" t="s">
        <v>4949</v>
      </c>
      <c r="B299" t="s">
        <v>4950</v>
      </c>
      <c r="C299" t="s">
        <v>4951</v>
      </c>
      <c r="D299" s="1">
        <v>44352</v>
      </c>
      <c r="E299" t="s">
        <v>4068</v>
      </c>
      <c r="F299" t="s">
        <v>4056</v>
      </c>
    </row>
    <row r="300" spans="1:6" x14ac:dyDescent="0.25">
      <c r="A300" t="s">
        <v>4952</v>
      </c>
      <c r="B300" t="s">
        <v>4953</v>
      </c>
      <c r="C300" t="s">
        <v>4954</v>
      </c>
      <c r="D300" s="1">
        <v>45113</v>
      </c>
      <c r="E300" t="s">
        <v>4055</v>
      </c>
      <c r="F300" t="s">
        <v>4056</v>
      </c>
    </row>
    <row r="301" spans="1:6" x14ac:dyDescent="0.25">
      <c r="A301" t="s">
        <v>4955</v>
      </c>
      <c r="B301" t="s">
        <v>4956</v>
      </c>
      <c r="C301" t="s">
        <v>4957</v>
      </c>
      <c r="D301" s="1">
        <v>42379</v>
      </c>
      <c r="E301" t="s">
        <v>4063</v>
      </c>
      <c r="F301" t="s">
        <v>4064</v>
      </c>
    </row>
    <row r="302" spans="1:6" x14ac:dyDescent="0.25">
      <c r="A302" t="s">
        <v>4958</v>
      </c>
      <c r="B302" t="s">
        <v>4959</v>
      </c>
      <c r="C302" t="s">
        <v>4960</v>
      </c>
      <c r="D302" s="1">
        <v>42989</v>
      </c>
      <c r="E302" t="s">
        <v>4063</v>
      </c>
      <c r="F302" t="s">
        <v>4064</v>
      </c>
    </row>
    <row r="303" spans="1:6" x14ac:dyDescent="0.25">
      <c r="A303" t="s">
        <v>4961</v>
      </c>
      <c r="B303" t="s">
        <v>4962</v>
      </c>
      <c r="C303" t="s">
        <v>4963</v>
      </c>
      <c r="D303" s="1">
        <v>42727</v>
      </c>
      <c r="E303" t="s">
        <v>4063</v>
      </c>
      <c r="F303" t="s">
        <v>4064</v>
      </c>
    </row>
    <row r="304" spans="1:6" x14ac:dyDescent="0.25">
      <c r="A304" t="s">
        <v>4964</v>
      </c>
      <c r="B304" t="s">
        <v>4965</v>
      </c>
      <c r="C304" t="s">
        <v>4966</v>
      </c>
      <c r="D304" s="1">
        <v>45061</v>
      </c>
      <c r="E304" t="s">
        <v>4075</v>
      </c>
      <c r="F304" t="s">
        <v>4056</v>
      </c>
    </row>
    <row r="305" spans="1:6" x14ac:dyDescent="0.25">
      <c r="A305" t="s">
        <v>4967</v>
      </c>
      <c r="B305" t="s">
        <v>4968</v>
      </c>
      <c r="C305" t="s">
        <v>4969</v>
      </c>
      <c r="D305" s="1">
        <v>44164</v>
      </c>
      <c r="E305" t="s">
        <v>4063</v>
      </c>
      <c r="F305" t="s">
        <v>4056</v>
      </c>
    </row>
    <row r="306" spans="1:6" x14ac:dyDescent="0.25">
      <c r="A306" t="s">
        <v>4970</v>
      </c>
      <c r="B306" t="s">
        <v>4971</v>
      </c>
      <c r="C306" t="s">
        <v>4972</v>
      </c>
      <c r="D306" s="1">
        <v>43401</v>
      </c>
      <c r="E306" t="s">
        <v>4055</v>
      </c>
      <c r="F306" t="s">
        <v>4056</v>
      </c>
    </row>
    <row r="307" spans="1:6" x14ac:dyDescent="0.25">
      <c r="A307" t="s">
        <v>4973</v>
      </c>
      <c r="B307" t="s">
        <v>4974</v>
      </c>
      <c r="C307" t="s">
        <v>4975</v>
      </c>
      <c r="D307" s="1">
        <v>43148</v>
      </c>
      <c r="E307" t="s">
        <v>4055</v>
      </c>
      <c r="F307" t="s">
        <v>4056</v>
      </c>
    </row>
    <row r="308" spans="1:6" x14ac:dyDescent="0.25">
      <c r="A308" t="s">
        <v>4976</v>
      </c>
      <c r="B308" t="s">
        <v>4977</v>
      </c>
      <c r="C308" t="s">
        <v>4978</v>
      </c>
      <c r="D308" s="1">
        <v>44457</v>
      </c>
      <c r="E308" t="s">
        <v>4075</v>
      </c>
      <c r="F308" t="s">
        <v>4064</v>
      </c>
    </row>
    <row r="309" spans="1:6" x14ac:dyDescent="0.25">
      <c r="A309" t="s">
        <v>4979</v>
      </c>
      <c r="B309" t="s">
        <v>4980</v>
      </c>
      <c r="C309" t="s">
        <v>4981</v>
      </c>
      <c r="D309" s="1">
        <v>43969</v>
      </c>
      <c r="E309" t="s">
        <v>4075</v>
      </c>
      <c r="F309" t="s">
        <v>4056</v>
      </c>
    </row>
    <row r="310" spans="1:6" x14ac:dyDescent="0.25">
      <c r="A310" t="s">
        <v>4982</v>
      </c>
      <c r="B310" t="s">
        <v>4983</v>
      </c>
      <c r="C310" t="s">
        <v>4984</v>
      </c>
      <c r="D310" s="1">
        <v>43360</v>
      </c>
      <c r="E310" t="s">
        <v>4063</v>
      </c>
      <c r="F310" t="s">
        <v>4064</v>
      </c>
    </row>
    <row r="311" spans="1:6" x14ac:dyDescent="0.25">
      <c r="A311" t="s">
        <v>4985</v>
      </c>
      <c r="B311" t="s">
        <v>4986</v>
      </c>
      <c r="C311" t="s">
        <v>4987</v>
      </c>
      <c r="D311" s="1">
        <v>44021</v>
      </c>
      <c r="E311" t="s">
        <v>4075</v>
      </c>
      <c r="F311" t="s">
        <v>4064</v>
      </c>
    </row>
    <row r="312" spans="1:6" x14ac:dyDescent="0.25">
      <c r="A312" t="s">
        <v>4988</v>
      </c>
      <c r="B312" t="s">
        <v>4989</v>
      </c>
      <c r="C312" t="s">
        <v>4990</v>
      </c>
      <c r="D312" s="1">
        <v>44998</v>
      </c>
      <c r="E312" t="s">
        <v>4068</v>
      </c>
      <c r="F312" t="s">
        <v>4064</v>
      </c>
    </row>
    <row r="313" spans="1:6" x14ac:dyDescent="0.25">
      <c r="A313" t="s">
        <v>4991</v>
      </c>
      <c r="B313" t="s">
        <v>4992</v>
      </c>
      <c r="C313" t="s">
        <v>4993</v>
      </c>
      <c r="D313" s="1">
        <v>44681</v>
      </c>
      <c r="E313" t="s">
        <v>4068</v>
      </c>
      <c r="F313" t="s">
        <v>4064</v>
      </c>
    </row>
    <row r="314" spans="1:6" x14ac:dyDescent="0.25">
      <c r="A314" t="s">
        <v>4994</v>
      </c>
      <c r="B314" t="s">
        <v>4995</v>
      </c>
      <c r="C314" t="s">
        <v>4996</v>
      </c>
      <c r="D314" s="1">
        <v>43584</v>
      </c>
      <c r="E314" t="s">
        <v>4068</v>
      </c>
      <c r="F314" t="s">
        <v>4064</v>
      </c>
    </row>
    <row r="315" spans="1:6" x14ac:dyDescent="0.25">
      <c r="A315" t="s">
        <v>4997</v>
      </c>
      <c r="B315" t="s">
        <v>4998</v>
      </c>
      <c r="C315" t="s">
        <v>4999</v>
      </c>
      <c r="D315" s="1">
        <v>43392</v>
      </c>
      <c r="E315" t="s">
        <v>4063</v>
      </c>
      <c r="F315" t="s">
        <v>4056</v>
      </c>
    </row>
    <row r="316" spans="1:6" x14ac:dyDescent="0.25">
      <c r="A316" t="s">
        <v>5000</v>
      </c>
      <c r="B316" t="s">
        <v>5001</v>
      </c>
      <c r="C316" t="s">
        <v>5002</v>
      </c>
      <c r="D316" s="1">
        <v>43926</v>
      </c>
      <c r="E316" t="s">
        <v>4075</v>
      </c>
      <c r="F316" t="s">
        <v>4056</v>
      </c>
    </row>
    <row r="317" spans="1:6" x14ac:dyDescent="0.25">
      <c r="A317" t="s">
        <v>5003</v>
      </c>
      <c r="B317" t="s">
        <v>5004</v>
      </c>
      <c r="C317" t="s">
        <v>5005</v>
      </c>
      <c r="D317" s="1">
        <v>45062</v>
      </c>
      <c r="E317" t="s">
        <v>4055</v>
      </c>
      <c r="F317" t="s">
        <v>4064</v>
      </c>
    </row>
    <row r="318" spans="1:6" x14ac:dyDescent="0.25">
      <c r="A318" t="s">
        <v>5006</v>
      </c>
      <c r="B318" t="s">
        <v>5007</v>
      </c>
      <c r="C318" t="s">
        <v>5008</v>
      </c>
      <c r="D318" s="1">
        <v>44816</v>
      </c>
      <c r="E318" t="s">
        <v>4068</v>
      </c>
      <c r="F318" t="s">
        <v>4056</v>
      </c>
    </row>
    <row r="319" spans="1:6" x14ac:dyDescent="0.25">
      <c r="A319" t="s">
        <v>5009</v>
      </c>
      <c r="B319" t="s">
        <v>5010</v>
      </c>
      <c r="C319" t="s">
        <v>5011</v>
      </c>
      <c r="D319" s="1">
        <v>43559</v>
      </c>
      <c r="E319" t="s">
        <v>4055</v>
      </c>
      <c r="F319" t="s">
        <v>4064</v>
      </c>
    </row>
    <row r="320" spans="1:6" x14ac:dyDescent="0.25">
      <c r="A320" t="s">
        <v>5012</v>
      </c>
      <c r="B320" t="s">
        <v>5013</v>
      </c>
      <c r="C320" t="s">
        <v>5014</v>
      </c>
      <c r="D320" s="1">
        <v>43342</v>
      </c>
      <c r="E320" t="s">
        <v>4068</v>
      </c>
      <c r="F320" t="s">
        <v>4056</v>
      </c>
    </row>
    <row r="321" spans="1:6" x14ac:dyDescent="0.25">
      <c r="A321" t="s">
        <v>5015</v>
      </c>
      <c r="B321" t="s">
        <v>5016</v>
      </c>
      <c r="C321" t="s">
        <v>5017</v>
      </c>
      <c r="D321" s="1">
        <v>42331</v>
      </c>
      <c r="E321" t="s">
        <v>4063</v>
      </c>
      <c r="F321" t="s">
        <v>4064</v>
      </c>
    </row>
    <row r="322" spans="1:6" x14ac:dyDescent="0.25">
      <c r="A322" t="s">
        <v>5018</v>
      </c>
      <c r="B322" t="s">
        <v>5019</v>
      </c>
      <c r="C322" t="s">
        <v>5020</v>
      </c>
      <c r="D322" s="1">
        <v>43710</v>
      </c>
      <c r="E322" t="s">
        <v>4068</v>
      </c>
      <c r="F322" t="s">
        <v>4064</v>
      </c>
    </row>
    <row r="323" spans="1:6" x14ac:dyDescent="0.25">
      <c r="A323" t="s">
        <v>5021</v>
      </c>
      <c r="B323" t="s">
        <v>5022</v>
      </c>
      <c r="C323" t="s">
        <v>5023</v>
      </c>
      <c r="D323" s="1">
        <v>42984</v>
      </c>
      <c r="E323" t="s">
        <v>4075</v>
      </c>
      <c r="F323" t="s">
        <v>4056</v>
      </c>
    </row>
    <row r="324" spans="1:6" x14ac:dyDescent="0.25">
      <c r="A324" t="s">
        <v>5024</v>
      </c>
      <c r="B324" t="s">
        <v>5025</v>
      </c>
      <c r="C324" t="s">
        <v>5026</v>
      </c>
      <c r="D324" s="1">
        <v>43422</v>
      </c>
      <c r="E324" t="s">
        <v>4055</v>
      </c>
      <c r="F324" t="s">
        <v>4064</v>
      </c>
    </row>
    <row r="325" spans="1:6" x14ac:dyDescent="0.25">
      <c r="A325" t="s">
        <v>5027</v>
      </c>
      <c r="B325" t="s">
        <v>5028</v>
      </c>
      <c r="C325" t="s">
        <v>5029</v>
      </c>
      <c r="D325" s="1">
        <v>42998</v>
      </c>
      <c r="E325" t="s">
        <v>4068</v>
      </c>
      <c r="F325" t="s">
        <v>4064</v>
      </c>
    </row>
    <row r="326" spans="1:6" x14ac:dyDescent="0.25">
      <c r="A326" t="s">
        <v>5030</v>
      </c>
      <c r="B326" t="s">
        <v>5031</v>
      </c>
      <c r="C326" t="s">
        <v>5032</v>
      </c>
      <c r="D326" s="1">
        <v>42893</v>
      </c>
      <c r="E326" t="s">
        <v>4063</v>
      </c>
      <c r="F326" t="s">
        <v>4064</v>
      </c>
    </row>
    <row r="327" spans="1:6" x14ac:dyDescent="0.25">
      <c r="A327" t="s">
        <v>5033</v>
      </c>
      <c r="B327" t="s">
        <v>5034</v>
      </c>
      <c r="C327" t="s">
        <v>5035</v>
      </c>
      <c r="D327" s="1">
        <v>42765</v>
      </c>
      <c r="E327" t="s">
        <v>4063</v>
      </c>
      <c r="F327" t="s">
        <v>4064</v>
      </c>
    </row>
    <row r="328" spans="1:6" x14ac:dyDescent="0.25">
      <c r="A328" t="s">
        <v>5036</v>
      </c>
      <c r="B328" t="s">
        <v>5037</v>
      </c>
      <c r="C328" t="s">
        <v>5038</v>
      </c>
      <c r="D328" s="1">
        <v>45146</v>
      </c>
      <c r="E328" t="s">
        <v>4055</v>
      </c>
      <c r="F328" t="s">
        <v>4064</v>
      </c>
    </row>
    <row r="329" spans="1:6" x14ac:dyDescent="0.25">
      <c r="A329" t="s">
        <v>5039</v>
      </c>
      <c r="B329" t="s">
        <v>5040</v>
      </c>
      <c r="C329" t="s">
        <v>5041</v>
      </c>
      <c r="D329" s="1">
        <v>44729</v>
      </c>
      <c r="E329" t="s">
        <v>4068</v>
      </c>
      <c r="F329" t="s">
        <v>4056</v>
      </c>
    </row>
    <row r="330" spans="1:6" x14ac:dyDescent="0.25">
      <c r="A330" t="s">
        <v>5042</v>
      </c>
      <c r="B330" t="s">
        <v>5043</v>
      </c>
      <c r="C330" t="s">
        <v>5044</v>
      </c>
      <c r="D330" s="1">
        <v>43520</v>
      </c>
      <c r="E330" t="s">
        <v>4063</v>
      </c>
      <c r="F330" t="s">
        <v>4064</v>
      </c>
    </row>
    <row r="331" spans="1:6" x14ac:dyDescent="0.25">
      <c r="A331" t="s">
        <v>5045</v>
      </c>
      <c r="B331" t="s">
        <v>5046</v>
      </c>
      <c r="C331" t="s">
        <v>5047</v>
      </c>
      <c r="D331" s="1">
        <v>44871</v>
      </c>
      <c r="E331" t="s">
        <v>4068</v>
      </c>
      <c r="F331" t="s">
        <v>4064</v>
      </c>
    </row>
    <row r="332" spans="1:6" x14ac:dyDescent="0.25">
      <c r="A332" t="s">
        <v>5048</v>
      </c>
      <c r="B332" t="s">
        <v>5049</v>
      </c>
      <c r="C332" t="s">
        <v>5050</v>
      </c>
      <c r="D332" s="1">
        <v>45343</v>
      </c>
      <c r="E332" t="s">
        <v>4075</v>
      </c>
      <c r="F332" t="s">
        <v>4056</v>
      </c>
    </row>
    <row r="333" spans="1:6" x14ac:dyDescent="0.25">
      <c r="A333" t="s">
        <v>5051</v>
      </c>
      <c r="B333" t="s">
        <v>5052</v>
      </c>
      <c r="C333" t="s">
        <v>5053</v>
      </c>
      <c r="D333" s="1">
        <v>42148</v>
      </c>
      <c r="E333" t="s">
        <v>4063</v>
      </c>
      <c r="F333" t="s">
        <v>4064</v>
      </c>
    </row>
    <row r="334" spans="1:6" x14ac:dyDescent="0.25">
      <c r="A334" t="s">
        <v>5054</v>
      </c>
      <c r="B334" t="s">
        <v>5055</v>
      </c>
      <c r="C334" t="s">
        <v>5056</v>
      </c>
      <c r="D334" s="1">
        <v>43034</v>
      </c>
      <c r="E334" t="s">
        <v>4075</v>
      </c>
      <c r="F334" t="s">
        <v>4064</v>
      </c>
    </row>
    <row r="335" spans="1:6" x14ac:dyDescent="0.25">
      <c r="A335" t="s">
        <v>5057</v>
      </c>
      <c r="B335" t="s">
        <v>5058</v>
      </c>
      <c r="C335" t="s">
        <v>5059</v>
      </c>
      <c r="D335" s="1">
        <v>42889</v>
      </c>
      <c r="E335" t="s">
        <v>4055</v>
      </c>
      <c r="F335" t="s">
        <v>4064</v>
      </c>
    </row>
    <row r="336" spans="1:6" x14ac:dyDescent="0.25">
      <c r="A336" t="s">
        <v>5060</v>
      </c>
      <c r="B336" t="s">
        <v>5061</v>
      </c>
      <c r="C336" t="s">
        <v>5062</v>
      </c>
      <c r="D336" s="1">
        <v>44786</v>
      </c>
      <c r="E336" t="s">
        <v>4063</v>
      </c>
      <c r="F336" t="s">
        <v>4064</v>
      </c>
    </row>
    <row r="337" spans="1:6" x14ac:dyDescent="0.25">
      <c r="A337" t="s">
        <v>5063</v>
      </c>
      <c r="B337" t="s">
        <v>5064</v>
      </c>
      <c r="C337" t="s">
        <v>5065</v>
      </c>
      <c r="D337" s="1">
        <v>42156</v>
      </c>
      <c r="E337" t="s">
        <v>4063</v>
      </c>
      <c r="F337" t="s">
        <v>4064</v>
      </c>
    </row>
    <row r="338" spans="1:6" x14ac:dyDescent="0.25">
      <c r="A338" t="s">
        <v>5066</v>
      </c>
      <c r="B338" t="s">
        <v>5067</v>
      </c>
      <c r="C338" t="s">
        <v>5068</v>
      </c>
      <c r="D338" s="1">
        <v>44076</v>
      </c>
      <c r="E338" t="s">
        <v>4063</v>
      </c>
      <c r="F338" t="s">
        <v>4064</v>
      </c>
    </row>
    <row r="339" spans="1:6" x14ac:dyDescent="0.25">
      <c r="A339" t="s">
        <v>5069</v>
      </c>
      <c r="B339" t="s">
        <v>5070</v>
      </c>
      <c r="C339" t="s">
        <v>5071</v>
      </c>
      <c r="D339" s="1">
        <v>45388</v>
      </c>
      <c r="E339" t="s">
        <v>4055</v>
      </c>
      <c r="F339" t="s">
        <v>4056</v>
      </c>
    </row>
    <row r="340" spans="1:6" x14ac:dyDescent="0.25">
      <c r="A340" t="s">
        <v>5072</v>
      </c>
      <c r="B340" t="s">
        <v>5073</v>
      </c>
      <c r="C340" t="s">
        <v>5074</v>
      </c>
      <c r="D340" s="1">
        <v>45062</v>
      </c>
      <c r="E340" t="s">
        <v>4055</v>
      </c>
      <c r="F340" t="s">
        <v>4056</v>
      </c>
    </row>
    <row r="341" spans="1:6" x14ac:dyDescent="0.25">
      <c r="A341" t="s">
        <v>5075</v>
      </c>
      <c r="B341" t="s">
        <v>5076</v>
      </c>
      <c r="C341" t="s">
        <v>5077</v>
      </c>
      <c r="D341" s="1">
        <v>44140</v>
      </c>
      <c r="E341" t="s">
        <v>4075</v>
      </c>
      <c r="F341" t="s">
        <v>4064</v>
      </c>
    </row>
    <row r="342" spans="1:6" x14ac:dyDescent="0.25">
      <c r="A342" t="s">
        <v>5078</v>
      </c>
      <c r="B342" t="s">
        <v>5079</v>
      </c>
      <c r="C342" t="s">
        <v>5080</v>
      </c>
      <c r="D342" s="1">
        <v>43835</v>
      </c>
      <c r="E342" t="s">
        <v>4068</v>
      </c>
      <c r="F342" t="s">
        <v>4056</v>
      </c>
    </row>
    <row r="343" spans="1:6" x14ac:dyDescent="0.25">
      <c r="A343" t="s">
        <v>5081</v>
      </c>
      <c r="B343" t="s">
        <v>5082</v>
      </c>
      <c r="C343" t="s">
        <v>5083</v>
      </c>
      <c r="D343" s="1">
        <v>43731</v>
      </c>
      <c r="E343" t="s">
        <v>4063</v>
      </c>
      <c r="F343" t="s">
        <v>4056</v>
      </c>
    </row>
    <row r="344" spans="1:6" x14ac:dyDescent="0.25">
      <c r="A344" t="s">
        <v>5084</v>
      </c>
      <c r="B344" t="s">
        <v>5085</v>
      </c>
      <c r="C344" t="s">
        <v>5086</v>
      </c>
      <c r="D344" s="1">
        <v>45359</v>
      </c>
      <c r="E344" t="s">
        <v>4063</v>
      </c>
      <c r="F344" t="s">
        <v>4056</v>
      </c>
    </row>
    <row r="345" spans="1:6" x14ac:dyDescent="0.25">
      <c r="A345" t="s">
        <v>5087</v>
      </c>
      <c r="B345" t="s">
        <v>5088</v>
      </c>
      <c r="C345" t="s">
        <v>5089</v>
      </c>
      <c r="D345" s="1">
        <v>45165</v>
      </c>
      <c r="E345" t="s">
        <v>4055</v>
      </c>
      <c r="F345" t="s">
        <v>4064</v>
      </c>
    </row>
    <row r="346" spans="1:6" x14ac:dyDescent="0.25">
      <c r="A346" t="s">
        <v>5090</v>
      </c>
      <c r="B346" t="s">
        <v>5091</v>
      </c>
      <c r="C346" t="s">
        <v>5092</v>
      </c>
      <c r="D346" s="1">
        <v>44897</v>
      </c>
      <c r="E346" t="s">
        <v>4055</v>
      </c>
      <c r="F346" t="s">
        <v>4064</v>
      </c>
    </row>
    <row r="347" spans="1:6" x14ac:dyDescent="0.25">
      <c r="A347" t="s">
        <v>5093</v>
      </c>
      <c r="B347" t="s">
        <v>5094</v>
      </c>
      <c r="C347" t="s">
        <v>5095</v>
      </c>
      <c r="D347" s="1">
        <v>43363</v>
      </c>
      <c r="E347" t="s">
        <v>4075</v>
      </c>
      <c r="F347" t="s">
        <v>4064</v>
      </c>
    </row>
    <row r="348" spans="1:6" x14ac:dyDescent="0.25">
      <c r="A348" t="s">
        <v>5096</v>
      </c>
      <c r="B348" t="s">
        <v>5097</v>
      </c>
      <c r="C348" t="s">
        <v>5098</v>
      </c>
      <c r="D348" s="1">
        <v>43671</v>
      </c>
      <c r="E348" t="s">
        <v>4068</v>
      </c>
      <c r="F348" t="s">
        <v>4056</v>
      </c>
    </row>
    <row r="349" spans="1:6" x14ac:dyDescent="0.25">
      <c r="A349" t="s">
        <v>5099</v>
      </c>
      <c r="B349" t="s">
        <v>5100</v>
      </c>
      <c r="C349" t="s">
        <v>5101</v>
      </c>
      <c r="D349" s="1">
        <v>45194</v>
      </c>
      <c r="E349" t="s">
        <v>4055</v>
      </c>
      <c r="F349" t="s">
        <v>4056</v>
      </c>
    </row>
    <row r="350" spans="1:6" x14ac:dyDescent="0.25">
      <c r="A350" t="s">
        <v>5102</v>
      </c>
      <c r="B350" t="s">
        <v>5103</v>
      </c>
      <c r="C350" t="s">
        <v>5104</v>
      </c>
      <c r="D350" s="1">
        <v>43551</v>
      </c>
      <c r="E350" t="s">
        <v>4063</v>
      </c>
      <c r="F350" t="s">
        <v>4056</v>
      </c>
    </row>
    <row r="351" spans="1:6" x14ac:dyDescent="0.25">
      <c r="A351" t="s">
        <v>5105</v>
      </c>
      <c r="B351" t="s">
        <v>5106</v>
      </c>
      <c r="C351" t="s">
        <v>5107</v>
      </c>
      <c r="D351" s="1">
        <v>42335</v>
      </c>
      <c r="E351" t="s">
        <v>4068</v>
      </c>
      <c r="F351" t="s">
        <v>4056</v>
      </c>
    </row>
    <row r="352" spans="1:6" x14ac:dyDescent="0.25">
      <c r="A352" t="s">
        <v>5108</v>
      </c>
      <c r="B352" t="s">
        <v>5109</v>
      </c>
      <c r="C352" t="s">
        <v>5110</v>
      </c>
      <c r="D352" s="1">
        <v>43689</v>
      </c>
      <c r="E352" t="s">
        <v>4063</v>
      </c>
      <c r="F352" t="s">
        <v>4064</v>
      </c>
    </row>
    <row r="353" spans="1:6" x14ac:dyDescent="0.25">
      <c r="A353" t="s">
        <v>5111</v>
      </c>
      <c r="B353" t="s">
        <v>5112</v>
      </c>
      <c r="C353" t="s">
        <v>5113</v>
      </c>
      <c r="D353" s="1">
        <v>43366</v>
      </c>
      <c r="E353" t="s">
        <v>4055</v>
      </c>
      <c r="F353" t="s">
        <v>4056</v>
      </c>
    </row>
    <row r="354" spans="1:6" x14ac:dyDescent="0.25">
      <c r="A354" t="s">
        <v>5114</v>
      </c>
      <c r="B354" t="s">
        <v>5115</v>
      </c>
      <c r="C354" t="s">
        <v>5116</v>
      </c>
      <c r="D354" s="1">
        <v>42623</v>
      </c>
      <c r="E354" t="s">
        <v>4068</v>
      </c>
      <c r="F354" t="s">
        <v>4064</v>
      </c>
    </row>
    <row r="355" spans="1:6" x14ac:dyDescent="0.25">
      <c r="A355" t="s">
        <v>5117</v>
      </c>
      <c r="B355" t="s">
        <v>5118</v>
      </c>
      <c r="C355" t="s">
        <v>5119</v>
      </c>
      <c r="D355" s="1">
        <v>43997</v>
      </c>
      <c r="E355" t="s">
        <v>4055</v>
      </c>
      <c r="F355" t="s">
        <v>4056</v>
      </c>
    </row>
    <row r="356" spans="1:6" x14ac:dyDescent="0.25">
      <c r="A356" t="s">
        <v>5120</v>
      </c>
      <c r="B356" t="s">
        <v>5121</v>
      </c>
      <c r="C356" t="s">
        <v>5122</v>
      </c>
      <c r="D356" s="1">
        <v>43208</v>
      </c>
      <c r="E356" t="s">
        <v>4063</v>
      </c>
      <c r="F356" t="s">
        <v>4064</v>
      </c>
    </row>
    <row r="357" spans="1:6" x14ac:dyDescent="0.25">
      <c r="A357" t="s">
        <v>5123</v>
      </c>
      <c r="B357" t="s">
        <v>5124</v>
      </c>
      <c r="C357" t="s">
        <v>5125</v>
      </c>
      <c r="D357" s="1">
        <v>43235</v>
      </c>
      <c r="E357" t="s">
        <v>4063</v>
      </c>
      <c r="F357" t="s">
        <v>4064</v>
      </c>
    </row>
    <row r="358" spans="1:6" x14ac:dyDescent="0.25">
      <c r="A358" t="s">
        <v>5126</v>
      </c>
      <c r="B358" t="s">
        <v>5127</v>
      </c>
      <c r="C358" t="s">
        <v>5128</v>
      </c>
      <c r="D358" s="1">
        <v>42518</v>
      </c>
      <c r="E358" t="s">
        <v>4063</v>
      </c>
      <c r="F358" t="s">
        <v>4056</v>
      </c>
    </row>
    <row r="359" spans="1:6" x14ac:dyDescent="0.25">
      <c r="A359" t="s">
        <v>5129</v>
      </c>
      <c r="B359" t="s">
        <v>5130</v>
      </c>
      <c r="C359" t="s">
        <v>5131</v>
      </c>
      <c r="D359" s="1">
        <v>45158</v>
      </c>
      <c r="E359" t="s">
        <v>4055</v>
      </c>
      <c r="F359" t="s">
        <v>4064</v>
      </c>
    </row>
    <row r="360" spans="1:6" x14ac:dyDescent="0.25">
      <c r="A360" t="s">
        <v>5132</v>
      </c>
      <c r="B360" t="s">
        <v>5133</v>
      </c>
      <c r="C360" t="s">
        <v>5134</v>
      </c>
      <c r="D360" s="1">
        <v>45303</v>
      </c>
      <c r="E360" t="s">
        <v>4055</v>
      </c>
      <c r="F360" t="s">
        <v>4064</v>
      </c>
    </row>
    <row r="361" spans="1:6" x14ac:dyDescent="0.25">
      <c r="A361" t="s">
        <v>5135</v>
      </c>
      <c r="B361" t="s">
        <v>5136</v>
      </c>
      <c r="C361" t="s">
        <v>5137</v>
      </c>
      <c r="D361" s="1">
        <v>44898</v>
      </c>
      <c r="E361" t="s">
        <v>4055</v>
      </c>
      <c r="F361" t="s">
        <v>4056</v>
      </c>
    </row>
    <row r="362" spans="1:6" x14ac:dyDescent="0.25">
      <c r="A362" t="s">
        <v>5138</v>
      </c>
      <c r="B362" t="s">
        <v>5139</v>
      </c>
      <c r="C362" t="s">
        <v>5140</v>
      </c>
      <c r="D362" s="1">
        <v>42571</v>
      </c>
      <c r="E362" t="s">
        <v>4055</v>
      </c>
      <c r="F362" t="s">
        <v>4064</v>
      </c>
    </row>
    <row r="363" spans="1:6" x14ac:dyDescent="0.25">
      <c r="A363" t="s">
        <v>5141</v>
      </c>
      <c r="B363" t="s">
        <v>5142</v>
      </c>
      <c r="C363" t="s">
        <v>5143</v>
      </c>
      <c r="D363" s="1">
        <v>43083</v>
      </c>
      <c r="E363" t="s">
        <v>4068</v>
      </c>
      <c r="F363" t="s">
        <v>4064</v>
      </c>
    </row>
    <row r="364" spans="1:6" x14ac:dyDescent="0.25">
      <c r="A364" t="s">
        <v>5144</v>
      </c>
      <c r="B364" t="s">
        <v>5145</v>
      </c>
      <c r="C364" t="s">
        <v>5146</v>
      </c>
      <c r="D364" s="1">
        <v>43792</v>
      </c>
      <c r="E364" t="s">
        <v>4063</v>
      </c>
      <c r="F364" t="s">
        <v>4064</v>
      </c>
    </row>
    <row r="365" spans="1:6" x14ac:dyDescent="0.25">
      <c r="A365" t="s">
        <v>5147</v>
      </c>
      <c r="B365" t="s">
        <v>5148</v>
      </c>
      <c r="C365" t="s">
        <v>5149</v>
      </c>
      <c r="D365" s="1">
        <v>42492</v>
      </c>
      <c r="E365" t="s">
        <v>4063</v>
      </c>
      <c r="F365" t="s">
        <v>4056</v>
      </c>
    </row>
    <row r="366" spans="1:6" x14ac:dyDescent="0.25">
      <c r="A366" t="s">
        <v>5150</v>
      </c>
      <c r="B366" t="s">
        <v>5151</v>
      </c>
      <c r="C366" t="s">
        <v>5152</v>
      </c>
      <c r="D366" s="1">
        <v>44867</v>
      </c>
      <c r="E366" t="s">
        <v>4055</v>
      </c>
      <c r="F366" t="s">
        <v>4064</v>
      </c>
    </row>
    <row r="367" spans="1:6" x14ac:dyDescent="0.25">
      <c r="A367" t="s">
        <v>5153</v>
      </c>
      <c r="B367" t="s">
        <v>5154</v>
      </c>
      <c r="C367" t="s">
        <v>5155</v>
      </c>
      <c r="D367" s="1">
        <v>44996</v>
      </c>
      <c r="E367" t="s">
        <v>4063</v>
      </c>
      <c r="F367" t="s">
        <v>4056</v>
      </c>
    </row>
    <row r="368" spans="1:6" x14ac:dyDescent="0.25">
      <c r="A368" t="s">
        <v>5156</v>
      </c>
      <c r="B368" t="s">
        <v>5157</v>
      </c>
      <c r="C368" t="s">
        <v>5158</v>
      </c>
      <c r="D368" s="1">
        <v>45206</v>
      </c>
      <c r="E368" t="s">
        <v>4075</v>
      </c>
      <c r="F368" t="s">
        <v>4056</v>
      </c>
    </row>
    <row r="369" spans="1:6" x14ac:dyDescent="0.25">
      <c r="A369" t="s">
        <v>5159</v>
      </c>
      <c r="B369" t="s">
        <v>5160</v>
      </c>
      <c r="C369" t="s">
        <v>5161</v>
      </c>
      <c r="D369" s="1">
        <v>44005</v>
      </c>
      <c r="E369" t="s">
        <v>4055</v>
      </c>
      <c r="F369" t="s">
        <v>4064</v>
      </c>
    </row>
    <row r="370" spans="1:6" x14ac:dyDescent="0.25">
      <c r="A370" t="s">
        <v>5162</v>
      </c>
      <c r="B370" t="s">
        <v>5163</v>
      </c>
      <c r="C370" t="s">
        <v>5164</v>
      </c>
      <c r="D370" s="1">
        <v>42525</v>
      </c>
      <c r="E370" t="s">
        <v>4055</v>
      </c>
      <c r="F370" t="s">
        <v>4064</v>
      </c>
    </row>
    <row r="371" spans="1:6" x14ac:dyDescent="0.25">
      <c r="A371" t="s">
        <v>5165</v>
      </c>
      <c r="B371" t="s">
        <v>5166</v>
      </c>
      <c r="C371" t="s">
        <v>5167</v>
      </c>
      <c r="D371" s="1">
        <v>44313</v>
      </c>
      <c r="E371" t="s">
        <v>4063</v>
      </c>
      <c r="F371" t="s">
        <v>4064</v>
      </c>
    </row>
    <row r="372" spans="1:6" x14ac:dyDescent="0.25">
      <c r="A372" t="s">
        <v>5168</v>
      </c>
      <c r="B372" t="s">
        <v>5169</v>
      </c>
      <c r="C372" t="s">
        <v>5170</v>
      </c>
      <c r="D372" s="1">
        <v>43226</v>
      </c>
      <c r="E372" t="s">
        <v>4055</v>
      </c>
      <c r="F372" t="s">
        <v>4064</v>
      </c>
    </row>
    <row r="373" spans="1:6" x14ac:dyDescent="0.25">
      <c r="A373" t="s">
        <v>5171</v>
      </c>
      <c r="B373" t="s">
        <v>5172</v>
      </c>
      <c r="C373" t="s">
        <v>5173</v>
      </c>
      <c r="D373" s="1">
        <v>44140</v>
      </c>
      <c r="E373" t="s">
        <v>4055</v>
      </c>
      <c r="F373" t="s">
        <v>4056</v>
      </c>
    </row>
    <row r="374" spans="1:6" x14ac:dyDescent="0.25">
      <c r="A374" t="s">
        <v>5174</v>
      </c>
      <c r="B374" t="s">
        <v>5175</v>
      </c>
      <c r="C374" t="s">
        <v>5176</v>
      </c>
      <c r="D374" s="1">
        <v>44701</v>
      </c>
      <c r="E374" t="s">
        <v>4068</v>
      </c>
      <c r="F374" t="s">
        <v>4056</v>
      </c>
    </row>
    <row r="375" spans="1:6" x14ac:dyDescent="0.25">
      <c r="A375" t="s">
        <v>5177</v>
      </c>
      <c r="B375" t="s">
        <v>5178</v>
      </c>
      <c r="C375" t="s">
        <v>5179</v>
      </c>
      <c r="D375" s="1">
        <v>42611</v>
      </c>
      <c r="E375" t="s">
        <v>4075</v>
      </c>
      <c r="F375" t="s">
        <v>4056</v>
      </c>
    </row>
    <row r="376" spans="1:6" x14ac:dyDescent="0.25">
      <c r="A376" t="s">
        <v>5180</v>
      </c>
      <c r="B376" t="s">
        <v>5181</v>
      </c>
      <c r="C376" t="s">
        <v>5182</v>
      </c>
      <c r="D376" s="1">
        <v>42668</v>
      </c>
      <c r="E376" t="s">
        <v>4055</v>
      </c>
      <c r="F376" t="s">
        <v>4064</v>
      </c>
    </row>
    <row r="377" spans="1:6" x14ac:dyDescent="0.25">
      <c r="A377" t="s">
        <v>5183</v>
      </c>
      <c r="B377" t="s">
        <v>5184</v>
      </c>
      <c r="C377" t="s">
        <v>5185</v>
      </c>
      <c r="D377" s="1">
        <v>45219</v>
      </c>
      <c r="E377" t="s">
        <v>4075</v>
      </c>
      <c r="F377" t="s">
        <v>4064</v>
      </c>
    </row>
    <row r="378" spans="1:6" x14ac:dyDescent="0.25">
      <c r="A378" t="s">
        <v>5186</v>
      </c>
      <c r="B378" t="s">
        <v>5187</v>
      </c>
      <c r="C378" t="s">
        <v>5188</v>
      </c>
      <c r="D378" s="1">
        <v>43540</v>
      </c>
      <c r="E378" t="s">
        <v>4068</v>
      </c>
      <c r="F378" t="s">
        <v>4064</v>
      </c>
    </row>
    <row r="379" spans="1:6" x14ac:dyDescent="0.25">
      <c r="A379" t="s">
        <v>5189</v>
      </c>
      <c r="B379" t="s">
        <v>5190</v>
      </c>
      <c r="C379" t="s">
        <v>5191</v>
      </c>
      <c r="D379" s="1">
        <v>44398</v>
      </c>
      <c r="E379" t="s">
        <v>4075</v>
      </c>
      <c r="F379" t="s">
        <v>4056</v>
      </c>
    </row>
    <row r="380" spans="1:6" x14ac:dyDescent="0.25">
      <c r="A380" t="s">
        <v>5192</v>
      </c>
      <c r="B380" t="s">
        <v>5193</v>
      </c>
      <c r="C380" t="s">
        <v>5194</v>
      </c>
      <c r="D380" s="1">
        <v>44479</v>
      </c>
      <c r="E380" t="s">
        <v>4063</v>
      </c>
      <c r="F380" t="s">
        <v>4064</v>
      </c>
    </row>
    <row r="381" spans="1:6" x14ac:dyDescent="0.25">
      <c r="A381" t="s">
        <v>5195</v>
      </c>
      <c r="B381" t="s">
        <v>5196</v>
      </c>
      <c r="C381" t="s">
        <v>5197</v>
      </c>
      <c r="D381" s="1">
        <v>45023</v>
      </c>
      <c r="E381" t="s">
        <v>4063</v>
      </c>
      <c r="F381" t="s">
        <v>4064</v>
      </c>
    </row>
    <row r="382" spans="1:6" x14ac:dyDescent="0.25">
      <c r="A382" t="s">
        <v>5198</v>
      </c>
      <c r="B382" t="s">
        <v>5199</v>
      </c>
      <c r="C382" t="s">
        <v>5200</v>
      </c>
      <c r="D382" s="1">
        <v>44265</v>
      </c>
      <c r="E382" t="s">
        <v>4063</v>
      </c>
      <c r="F382" t="s">
        <v>4056</v>
      </c>
    </row>
    <row r="383" spans="1:6" x14ac:dyDescent="0.25">
      <c r="A383" t="s">
        <v>5201</v>
      </c>
      <c r="B383" t="s">
        <v>5202</v>
      </c>
      <c r="C383" t="s">
        <v>5203</v>
      </c>
      <c r="D383" s="1">
        <v>42359</v>
      </c>
      <c r="E383" t="s">
        <v>4068</v>
      </c>
      <c r="F383" t="s">
        <v>4056</v>
      </c>
    </row>
    <row r="384" spans="1:6" x14ac:dyDescent="0.25">
      <c r="A384" t="s">
        <v>5204</v>
      </c>
      <c r="B384" t="s">
        <v>5205</v>
      </c>
      <c r="C384" t="s">
        <v>5206</v>
      </c>
      <c r="D384" s="1">
        <v>45021</v>
      </c>
      <c r="E384" t="s">
        <v>4063</v>
      </c>
      <c r="F384" t="s">
        <v>4056</v>
      </c>
    </row>
    <row r="385" spans="1:6" x14ac:dyDescent="0.25">
      <c r="A385" t="s">
        <v>5207</v>
      </c>
      <c r="B385" t="s">
        <v>5208</v>
      </c>
      <c r="C385" t="s">
        <v>5209</v>
      </c>
      <c r="D385" s="1">
        <v>45094</v>
      </c>
      <c r="E385" t="s">
        <v>4068</v>
      </c>
      <c r="F385" t="s">
        <v>4056</v>
      </c>
    </row>
    <row r="386" spans="1:6" x14ac:dyDescent="0.25">
      <c r="A386" t="s">
        <v>5210</v>
      </c>
      <c r="B386" t="s">
        <v>5211</v>
      </c>
      <c r="C386" t="s">
        <v>5212</v>
      </c>
      <c r="D386" s="1">
        <v>43294</v>
      </c>
      <c r="E386" t="s">
        <v>4055</v>
      </c>
      <c r="F386" t="s">
        <v>4056</v>
      </c>
    </row>
    <row r="387" spans="1:6" x14ac:dyDescent="0.25">
      <c r="A387" t="s">
        <v>5213</v>
      </c>
      <c r="B387" t="s">
        <v>5214</v>
      </c>
      <c r="C387" t="s">
        <v>5215</v>
      </c>
      <c r="D387" s="1">
        <v>43657</v>
      </c>
      <c r="E387" t="s">
        <v>4063</v>
      </c>
      <c r="F387" t="s">
        <v>4056</v>
      </c>
    </row>
    <row r="388" spans="1:6" x14ac:dyDescent="0.25">
      <c r="A388" t="s">
        <v>5216</v>
      </c>
      <c r="B388" t="s">
        <v>5217</v>
      </c>
      <c r="C388" t="s">
        <v>5218</v>
      </c>
      <c r="D388" s="1">
        <v>45087</v>
      </c>
      <c r="E388" t="s">
        <v>4055</v>
      </c>
      <c r="F388" t="s">
        <v>4064</v>
      </c>
    </row>
    <row r="389" spans="1:6" x14ac:dyDescent="0.25">
      <c r="A389" t="s">
        <v>5219</v>
      </c>
      <c r="B389" t="s">
        <v>5220</v>
      </c>
      <c r="C389" t="s">
        <v>5221</v>
      </c>
      <c r="D389" s="1">
        <v>42313</v>
      </c>
      <c r="E389" t="s">
        <v>4055</v>
      </c>
      <c r="F389" t="s">
        <v>4064</v>
      </c>
    </row>
    <row r="390" spans="1:6" x14ac:dyDescent="0.25">
      <c r="A390" t="s">
        <v>5222</v>
      </c>
      <c r="B390" t="s">
        <v>5223</v>
      </c>
      <c r="C390" t="s">
        <v>5224</v>
      </c>
      <c r="D390" s="1">
        <v>43915</v>
      </c>
      <c r="E390" t="s">
        <v>4075</v>
      </c>
      <c r="F390" t="s">
        <v>4056</v>
      </c>
    </row>
    <row r="391" spans="1:6" x14ac:dyDescent="0.25">
      <c r="A391" t="s">
        <v>5225</v>
      </c>
      <c r="B391" t="s">
        <v>5226</v>
      </c>
      <c r="C391" t="s">
        <v>5227</v>
      </c>
      <c r="D391" s="1">
        <v>43075</v>
      </c>
      <c r="E391" t="s">
        <v>4068</v>
      </c>
      <c r="F391" t="s">
        <v>4064</v>
      </c>
    </row>
    <row r="392" spans="1:6" x14ac:dyDescent="0.25">
      <c r="A392" t="s">
        <v>5228</v>
      </c>
      <c r="B392" t="s">
        <v>5229</v>
      </c>
      <c r="C392" t="s">
        <v>5230</v>
      </c>
      <c r="D392" s="1">
        <v>45350</v>
      </c>
      <c r="E392" t="s">
        <v>4055</v>
      </c>
      <c r="F392" t="s">
        <v>4056</v>
      </c>
    </row>
    <row r="393" spans="1:6" x14ac:dyDescent="0.25">
      <c r="A393" t="s">
        <v>5231</v>
      </c>
      <c r="B393" t="s">
        <v>5232</v>
      </c>
      <c r="C393" t="s">
        <v>5233</v>
      </c>
      <c r="D393" s="1">
        <v>43171</v>
      </c>
      <c r="E393" t="s">
        <v>4063</v>
      </c>
      <c r="F393" t="s">
        <v>4056</v>
      </c>
    </row>
    <row r="394" spans="1:6" x14ac:dyDescent="0.25">
      <c r="A394" t="s">
        <v>5234</v>
      </c>
      <c r="B394" t="s">
        <v>5235</v>
      </c>
      <c r="C394" t="s">
        <v>5236</v>
      </c>
      <c r="D394" s="1">
        <v>43157</v>
      </c>
      <c r="E394" t="s">
        <v>4063</v>
      </c>
      <c r="F394" t="s">
        <v>4056</v>
      </c>
    </row>
    <row r="395" spans="1:6" x14ac:dyDescent="0.25">
      <c r="A395" t="s">
        <v>5237</v>
      </c>
      <c r="B395" t="s">
        <v>5238</v>
      </c>
      <c r="C395" t="s">
        <v>5239</v>
      </c>
      <c r="D395" s="1">
        <v>43790</v>
      </c>
      <c r="E395" t="s">
        <v>4075</v>
      </c>
      <c r="F395" t="s">
        <v>4056</v>
      </c>
    </row>
    <row r="396" spans="1:6" x14ac:dyDescent="0.25">
      <c r="A396" t="s">
        <v>5240</v>
      </c>
      <c r="B396" t="s">
        <v>5241</v>
      </c>
      <c r="C396" t="s">
        <v>5242</v>
      </c>
      <c r="D396" s="1">
        <v>44544</v>
      </c>
      <c r="E396" t="s">
        <v>4068</v>
      </c>
      <c r="F396" t="s">
        <v>4056</v>
      </c>
    </row>
    <row r="397" spans="1:6" x14ac:dyDescent="0.25">
      <c r="A397" t="s">
        <v>5243</v>
      </c>
      <c r="B397" t="s">
        <v>5244</v>
      </c>
      <c r="C397" t="s">
        <v>5245</v>
      </c>
      <c r="D397" s="1">
        <v>42587</v>
      </c>
      <c r="E397" t="s">
        <v>4063</v>
      </c>
      <c r="F397" t="s">
        <v>4064</v>
      </c>
    </row>
    <row r="398" spans="1:6" x14ac:dyDescent="0.25">
      <c r="A398" t="s">
        <v>5246</v>
      </c>
      <c r="B398" t="s">
        <v>5247</v>
      </c>
      <c r="C398" t="s">
        <v>5248</v>
      </c>
      <c r="D398" s="1">
        <v>45033</v>
      </c>
      <c r="E398" t="s">
        <v>4063</v>
      </c>
      <c r="F398" t="s">
        <v>4064</v>
      </c>
    </row>
    <row r="399" spans="1:6" x14ac:dyDescent="0.25">
      <c r="A399" t="s">
        <v>5249</v>
      </c>
      <c r="B399" t="s">
        <v>5250</v>
      </c>
      <c r="C399" t="s">
        <v>5251</v>
      </c>
      <c r="D399" s="1">
        <v>44797</v>
      </c>
      <c r="E399" t="s">
        <v>4068</v>
      </c>
      <c r="F399" t="s">
        <v>4056</v>
      </c>
    </row>
    <row r="400" spans="1:6" x14ac:dyDescent="0.25">
      <c r="A400" t="s">
        <v>5252</v>
      </c>
      <c r="B400" t="s">
        <v>5253</v>
      </c>
      <c r="C400" t="s">
        <v>5254</v>
      </c>
      <c r="D400" s="1">
        <v>44864</v>
      </c>
      <c r="E400" t="s">
        <v>4068</v>
      </c>
      <c r="F400" t="s">
        <v>4064</v>
      </c>
    </row>
    <row r="401" spans="1:6" x14ac:dyDescent="0.25">
      <c r="A401" t="s">
        <v>5255</v>
      </c>
      <c r="B401" t="s">
        <v>5256</v>
      </c>
      <c r="C401" t="s">
        <v>5257</v>
      </c>
      <c r="D401" s="1">
        <v>43415</v>
      </c>
      <c r="E401" t="s">
        <v>4055</v>
      </c>
      <c r="F401" t="s">
        <v>4064</v>
      </c>
    </row>
    <row r="402" spans="1:6" x14ac:dyDescent="0.25">
      <c r="A402" t="s">
        <v>5258</v>
      </c>
      <c r="B402" t="s">
        <v>5259</v>
      </c>
      <c r="C402" t="s">
        <v>5260</v>
      </c>
      <c r="D402" s="1">
        <v>42778</v>
      </c>
      <c r="E402" t="s">
        <v>4063</v>
      </c>
      <c r="F402" t="s">
        <v>4056</v>
      </c>
    </row>
    <row r="403" spans="1:6" x14ac:dyDescent="0.25">
      <c r="A403" t="s">
        <v>5261</v>
      </c>
      <c r="B403" t="s">
        <v>5262</v>
      </c>
      <c r="C403" t="s">
        <v>5263</v>
      </c>
      <c r="D403" s="1">
        <v>43617</v>
      </c>
      <c r="E403" t="s">
        <v>4075</v>
      </c>
      <c r="F403" t="s">
        <v>4064</v>
      </c>
    </row>
    <row r="404" spans="1:6" x14ac:dyDescent="0.25">
      <c r="A404" t="s">
        <v>5264</v>
      </c>
      <c r="B404" t="s">
        <v>5265</v>
      </c>
      <c r="C404" t="s">
        <v>5266</v>
      </c>
      <c r="D404" s="1">
        <v>44958</v>
      </c>
      <c r="E404" t="s">
        <v>4055</v>
      </c>
      <c r="F404" t="s">
        <v>4064</v>
      </c>
    </row>
    <row r="405" spans="1:6" x14ac:dyDescent="0.25">
      <c r="A405" t="s">
        <v>5267</v>
      </c>
      <c r="B405" t="s">
        <v>5268</v>
      </c>
      <c r="C405" t="s">
        <v>5269</v>
      </c>
      <c r="D405" s="1">
        <v>43705</v>
      </c>
      <c r="E405" t="s">
        <v>4055</v>
      </c>
      <c r="F405" t="s">
        <v>4064</v>
      </c>
    </row>
    <row r="406" spans="1:6" x14ac:dyDescent="0.25">
      <c r="A406" t="s">
        <v>5270</v>
      </c>
      <c r="B406" t="s">
        <v>5271</v>
      </c>
      <c r="C406" t="s">
        <v>5272</v>
      </c>
      <c r="D406" s="1">
        <v>42731</v>
      </c>
      <c r="E406" t="s">
        <v>4075</v>
      </c>
      <c r="F406" t="s">
        <v>4056</v>
      </c>
    </row>
    <row r="407" spans="1:6" x14ac:dyDescent="0.25">
      <c r="A407" t="s">
        <v>5273</v>
      </c>
      <c r="B407" t="s">
        <v>5274</v>
      </c>
      <c r="C407" t="s">
        <v>5275</v>
      </c>
      <c r="D407" s="1">
        <v>43227</v>
      </c>
      <c r="E407" t="s">
        <v>4068</v>
      </c>
      <c r="F407" t="s">
        <v>4056</v>
      </c>
    </row>
    <row r="408" spans="1:6" x14ac:dyDescent="0.25">
      <c r="A408" t="s">
        <v>5276</v>
      </c>
      <c r="B408" t="s">
        <v>5277</v>
      </c>
      <c r="C408" t="s">
        <v>5278</v>
      </c>
      <c r="D408" s="1">
        <v>44254</v>
      </c>
      <c r="E408" t="s">
        <v>4068</v>
      </c>
      <c r="F408" t="s">
        <v>4064</v>
      </c>
    </row>
    <row r="409" spans="1:6" x14ac:dyDescent="0.25">
      <c r="A409" t="s">
        <v>5279</v>
      </c>
      <c r="B409" t="s">
        <v>5280</v>
      </c>
      <c r="C409" t="s">
        <v>5281</v>
      </c>
      <c r="D409" s="1">
        <v>42699</v>
      </c>
      <c r="E409" t="s">
        <v>4055</v>
      </c>
      <c r="F409" t="s">
        <v>4064</v>
      </c>
    </row>
    <row r="410" spans="1:6" x14ac:dyDescent="0.25">
      <c r="A410" t="s">
        <v>5282</v>
      </c>
      <c r="B410" t="s">
        <v>5283</v>
      </c>
      <c r="C410" t="s">
        <v>5284</v>
      </c>
      <c r="D410" s="1">
        <v>42160</v>
      </c>
      <c r="E410" t="s">
        <v>4063</v>
      </c>
      <c r="F410" t="s">
        <v>4064</v>
      </c>
    </row>
    <row r="411" spans="1:6" x14ac:dyDescent="0.25">
      <c r="A411" t="s">
        <v>5285</v>
      </c>
      <c r="B411" t="s">
        <v>5286</v>
      </c>
      <c r="C411" t="s">
        <v>5287</v>
      </c>
      <c r="D411" s="1">
        <v>44703</v>
      </c>
      <c r="E411" t="s">
        <v>4068</v>
      </c>
      <c r="F411" t="s">
        <v>4064</v>
      </c>
    </row>
    <row r="412" spans="1:6" x14ac:dyDescent="0.25">
      <c r="A412" t="s">
        <v>5288</v>
      </c>
      <c r="B412" t="s">
        <v>5289</v>
      </c>
      <c r="C412" t="s">
        <v>5290</v>
      </c>
      <c r="D412" s="1">
        <v>44495</v>
      </c>
      <c r="E412" t="s">
        <v>4055</v>
      </c>
      <c r="F412" t="s">
        <v>4064</v>
      </c>
    </row>
    <row r="413" spans="1:6" x14ac:dyDescent="0.25">
      <c r="A413" t="s">
        <v>5291</v>
      </c>
      <c r="B413" t="s">
        <v>5292</v>
      </c>
      <c r="C413" t="s">
        <v>5293</v>
      </c>
      <c r="D413" s="1">
        <v>42495</v>
      </c>
      <c r="E413" t="s">
        <v>4075</v>
      </c>
      <c r="F413" t="s">
        <v>4056</v>
      </c>
    </row>
    <row r="414" spans="1:6" x14ac:dyDescent="0.25">
      <c r="A414" t="s">
        <v>5294</v>
      </c>
      <c r="B414" t="s">
        <v>5295</v>
      </c>
      <c r="C414" t="s">
        <v>5296</v>
      </c>
      <c r="D414" s="1">
        <v>44679</v>
      </c>
      <c r="E414" t="s">
        <v>4063</v>
      </c>
      <c r="F414" t="s">
        <v>4064</v>
      </c>
    </row>
    <row r="415" spans="1:6" x14ac:dyDescent="0.25">
      <c r="A415" t="s">
        <v>5297</v>
      </c>
      <c r="B415" t="s">
        <v>5298</v>
      </c>
      <c r="C415" t="s">
        <v>5299</v>
      </c>
      <c r="D415" s="1">
        <v>44020</v>
      </c>
      <c r="E415" t="s">
        <v>4068</v>
      </c>
      <c r="F415" t="s">
        <v>4064</v>
      </c>
    </row>
    <row r="416" spans="1:6" x14ac:dyDescent="0.25">
      <c r="A416" t="s">
        <v>5300</v>
      </c>
      <c r="B416" t="s">
        <v>5301</v>
      </c>
      <c r="C416" t="s">
        <v>5302</v>
      </c>
      <c r="D416" s="1">
        <v>44695</v>
      </c>
      <c r="E416" t="s">
        <v>4068</v>
      </c>
      <c r="F416" t="s">
        <v>4056</v>
      </c>
    </row>
    <row r="417" spans="1:6" x14ac:dyDescent="0.25">
      <c r="A417" t="s">
        <v>5303</v>
      </c>
      <c r="B417" t="s">
        <v>5304</v>
      </c>
      <c r="C417" t="s">
        <v>5305</v>
      </c>
      <c r="D417" s="1">
        <v>44433</v>
      </c>
      <c r="E417" t="s">
        <v>4068</v>
      </c>
      <c r="F417" t="s">
        <v>4056</v>
      </c>
    </row>
    <row r="418" spans="1:6" x14ac:dyDescent="0.25">
      <c r="A418" t="s">
        <v>5306</v>
      </c>
      <c r="B418" t="s">
        <v>5307</v>
      </c>
      <c r="C418" t="s">
        <v>5308</v>
      </c>
      <c r="D418" s="1">
        <v>42557</v>
      </c>
      <c r="E418" t="s">
        <v>4055</v>
      </c>
      <c r="F418" t="s">
        <v>4064</v>
      </c>
    </row>
    <row r="419" spans="1:6" x14ac:dyDescent="0.25">
      <c r="A419" t="s">
        <v>5309</v>
      </c>
      <c r="B419" t="s">
        <v>5310</v>
      </c>
      <c r="C419" t="s">
        <v>5311</v>
      </c>
      <c r="D419" s="1">
        <v>42406</v>
      </c>
      <c r="E419" t="s">
        <v>4068</v>
      </c>
      <c r="F419" t="s">
        <v>4056</v>
      </c>
    </row>
    <row r="420" spans="1:6" x14ac:dyDescent="0.25">
      <c r="A420" t="s">
        <v>5312</v>
      </c>
      <c r="B420" t="s">
        <v>5313</v>
      </c>
      <c r="C420" t="s">
        <v>5314</v>
      </c>
      <c r="D420" s="1">
        <v>43864</v>
      </c>
      <c r="E420" t="s">
        <v>4055</v>
      </c>
      <c r="F420" t="s">
        <v>4056</v>
      </c>
    </row>
    <row r="421" spans="1:6" x14ac:dyDescent="0.25">
      <c r="A421" t="s">
        <v>5315</v>
      </c>
      <c r="B421" t="s">
        <v>5316</v>
      </c>
      <c r="C421" t="s">
        <v>5317</v>
      </c>
      <c r="D421" s="1">
        <v>43066</v>
      </c>
      <c r="E421" t="s">
        <v>4055</v>
      </c>
      <c r="F421" t="s">
        <v>4056</v>
      </c>
    </row>
    <row r="422" spans="1:6" x14ac:dyDescent="0.25">
      <c r="A422" t="s">
        <v>5318</v>
      </c>
      <c r="B422" t="s">
        <v>5319</v>
      </c>
      <c r="C422" t="s">
        <v>5320</v>
      </c>
      <c r="D422" s="1">
        <v>44703</v>
      </c>
      <c r="E422" t="s">
        <v>4068</v>
      </c>
      <c r="F422" t="s">
        <v>4064</v>
      </c>
    </row>
    <row r="423" spans="1:6" x14ac:dyDescent="0.25">
      <c r="A423" t="s">
        <v>5321</v>
      </c>
      <c r="B423" t="s">
        <v>5322</v>
      </c>
      <c r="C423" t="s">
        <v>5323</v>
      </c>
      <c r="D423" s="1">
        <v>42362</v>
      </c>
      <c r="E423" t="s">
        <v>4055</v>
      </c>
      <c r="F423" t="s">
        <v>4064</v>
      </c>
    </row>
    <row r="424" spans="1:6" x14ac:dyDescent="0.25">
      <c r="A424" t="s">
        <v>5324</v>
      </c>
      <c r="B424" t="s">
        <v>5325</v>
      </c>
      <c r="C424" t="s">
        <v>5326</v>
      </c>
      <c r="D424" s="1">
        <v>44779</v>
      </c>
      <c r="E424" t="s">
        <v>4063</v>
      </c>
      <c r="F424" t="s">
        <v>4064</v>
      </c>
    </row>
    <row r="425" spans="1:6" x14ac:dyDescent="0.25">
      <c r="A425" t="s">
        <v>5327</v>
      </c>
      <c r="B425" t="s">
        <v>5328</v>
      </c>
      <c r="C425" t="s">
        <v>5329</v>
      </c>
      <c r="D425" s="1">
        <v>44395</v>
      </c>
      <c r="E425" t="s">
        <v>4075</v>
      </c>
      <c r="F425" t="s">
        <v>4056</v>
      </c>
    </row>
    <row r="426" spans="1:6" x14ac:dyDescent="0.25">
      <c r="A426" t="s">
        <v>5330</v>
      </c>
      <c r="B426" t="s">
        <v>5331</v>
      </c>
      <c r="C426" t="s">
        <v>5332</v>
      </c>
      <c r="D426" s="1">
        <v>45133</v>
      </c>
      <c r="E426" t="s">
        <v>4055</v>
      </c>
      <c r="F426" t="s">
        <v>4064</v>
      </c>
    </row>
    <row r="427" spans="1:6" x14ac:dyDescent="0.25">
      <c r="A427" t="s">
        <v>5333</v>
      </c>
      <c r="B427" t="s">
        <v>5334</v>
      </c>
      <c r="C427" t="s">
        <v>5335</v>
      </c>
      <c r="D427" s="1">
        <v>44597</v>
      </c>
      <c r="E427" t="s">
        <v>4055</v>
      </c>
      <c r="F427" t="s">
        <v>4056</v>
      </c>
    </row>
    <row r="428" spans="1:6" x14ac:dyDescent="0.25">
      <c r="A428" t="s">
        <v>5336</v>
      </c>
      <c r="B428" t="s">
        <v>5337</v>
      </c>
      <c r="C428" t="s">
        <v>5338</v>
      </c>
      <c r="D428" s="1">
        <v>45323</v>
      </c>
      <c r="E428" t="s">
        <v>4075</v>
      </c>
      <c r="F428" t="s">
        <v>4056</v>
      </c>
    </row>
    <row r="429" spans="1:6" x14ac:dyDescent="0.25">
      <c r="A429" t="s">
        <v>5339</v>
      </c>
      <c r="B429" t="s">
        <v>5340</v>
      </c>
      <c r="C429" t="s">
        <v>5341</v>
      </c>
      <c r="D429" s="1">
        <v>43666</v>
      </c>
      <c r="E429" t="s">
        <v>4068</v>
      </c>
      <c r="F429" t="s">
        <v>4064</v>
      </c>
    </row>
    <row r="430" spans="1:6" x14ac:dyDescent="0.25">
      <c r="A430" t="s">
        <v>5342</v>
      </c>
      <c r="B430" t="s">
        <v>5343</v>
      </c>
      <c r="C430" t="s">
        <v>5344</v>
      </c>
      <c r="D430" s="1">
        <v>44833</v>
      </c>
      <c r="E430" t="s">
        <v>4075</v>
      </c>
      <c r="F430" t="s">
        <v>4064</v>
      </c>
    </row>
    <row r="431" spans="1:6" x14ac:dyDescent="0.25">
      <c r="A431" t="s">
        <v>5345</v>
      </c>
      <c r="B431" t="s">
        <v>5346</v>
      </c>
      <c r="C431" t="s">
        <v>5347</v>
      </c>
      <c r="D431" s="1">
        <v>43113</v>
      </c>
      <c r="E431" t="s">
        <v>4063</v>
      </c>
      <c r="F431" t="s">
        <v>4064</v>
      </c>
    </row>
    <row r="432" spans="1:6" x14ac:dyDescent="0.25">
      <c r="A432" t="s">
        <v>5348</v>
      </c>
      <c r="B432" t="s">
        <v>5349</v>
      </c>
      <c r="C432" t="s">
        <v>5350</v>
      </c>
      <c r="D432" s="1">
        <v>42133</v>
      </c>
      <c r="E432" t="s">
        <v>4068</v>
      </c>
      <c r="F432" t="s">
        <v>4056</v>
      </c>
    </row>
    <row r="433" spans="1:6" x14ac:dyDescent="0.25">
      <c r="A433" t="s">
        <v>5351</v>
      </c>
      <c r="B433" t="s">
        <v>5352</v>
      </c>
      <c r="C433" t="s">
        <v>5353</v>
      </c>
      <c r="D433" s="1">
        <v>43506</v>
      </c>
      <c r="E433" t="s">
        <v>4055</v>
      </c>
      <c r="F433" t="s">
        <v>4064</v>
      </c>
    </row>
    <row r="434" spans="1:6" x14ac:dyDescent="0.25">
      <c r="A434" t="s">
        <v>5354</v>
      </c>
      <c r="B434" t="s">
        <v>5355</v>
      </c>
      <c r="C434" t="s">
        <v>5356</v>
      </c>
      <c r="D434" s="1">
        <v>44328</v>
      </c>
      <c r="E434" t="s">
        <v>4075</v>
      </c>
      <c r="F434" t="s">
        <v>4056</v>
      </c>
    </row>
    <row r="435" spans="1:6" x14ac:dyDescent="0.25">
      <c r="A435" t="s">
        <v>5357</v>
      </c>
      <c r="B435" t="s">
        <v>5358</v>
      </c>
      <c r="C435" t="s">
        <v>5359</v>
      </c>
      <c r="D435" s="1">
        <v>42802</v>
      </c>
      <c r="E435" t="s">
        <v>4063</v>
      </c>
      <c r="F435" t="s">
        <v>4064</v>
      </c>
    </row>
    <row r="436" spans="1:6" x14ac:dyDescent="0.25">
      <c r="A436" t="s">
        <v>5360</v>
      </c>
      <c r="B436" t="s">
        <v>5361</v>
      </c>
      <c r="C436" t="s">
        <v>5362</v>
      </c>
      <c r="D436" s="1">
        <v>42353</v>
      </c>
      <c r="E436" t="s">
        <v>4063</v>
      </c>
      <c r="F436" t="s">
        <v>4056</v>
      </c>
    </row>
    <row r="437" spans="1:6" x14ac:dyDescent="0.25">
      <c r="A437" t="s">
        <v>5363</v>
      </c>
      <c r="B437" t="s">
        <v>5364</v>
      </c>
      <c r="C437" t="s">
        <v>5365</v>
      </c>
      <c r="D437" s="1">
        <v>44346</v>
      </c>
      <c r="E437" t="s">
        <v>4063</v>
      </c>
      <c r="F437" t="s">
        <v>4056</v>
      </c>
    </row>
    <row r="438" spans="1:6" x14ac:dyDescent="0.25">
      <c r="A438" t="s">
        <v>5366</v>
      </c>
      <c r="B438" t="s">
        <v>5367</v>
      </c>
      <c r="C438" t="s">
        <v>5368</v>
      </c>
      <c r="D438" s="1">
        <v>44145</v>
      </c>
      <c r="E438" t="s">
        <v>4075</v>
      </c>
      <c r="F438" t="s">
        <v>4056</v>
      </c>
    </row>
    <row r="439" spans="1:6" x14ac:dyDescent="0.25">
      <c r="A439" t="s">
        <v>5369</v>
      </c>
      <c r="B439" t="s">
        <v>5370</v>
      </c>
      <c r="C439" t="s">
        <v>5371</v>
      </c>
      <c r="D439" s="1">
        <v>42393</v>
      </c>
      <c r="E439" t="s">
        <v>4075</v>
      </c>
      <c r="F439" t="s">
        <v>4056</v>
      </c>
    </row>
    <row r="440" spans="1:6" x14ac:dyDescent="0.25">
      <c r="A440" t="s">
        <v>5372</v>
      </c>
      <c r="B440" t="s">
        <v>5373</v>
      </c>
      <c r="C440" t="s">
        <v>5374</v>
      </c>
      <c r="D440" s="1">
        <v>44571</v>
      </c>
      <c r="E440" t="s">
        <v>4055</v>
      </c>
      <c r="F440" t="s">
        <v>4064</v>
      </c>
    </row>
    <row r="441" spans="1:6" x14ac:dyDescent="0.25">
      <c r="A441" t="s">
        <v>5375</v>
      </c>
      <c r="B441" t="s">
        <v>5376</v>
      </c>
      <c r="C441" t="s">
        <v>5377</v>
      </c>
      <c r="D441" s="1">
        <v>45096</v>
      </c>
      <c r="E441" t="s">
        <v>4055</v>
      </c>
      <c r="F441" t="s">
        <v>4064</v>
      </c>
    </row>
    <row r="442" spans="1:6" x14ac:dyDescent="0.25">
      <c r="A442" t="s">
        <v>5378</v>
      </c>
      <c r="B442" t="s">
        <v>5379</v>
      </c>
      <c r="C442" t="s">
        <v>5380</v>
      </c>
      <c r="D442" s="1">
        <v>42654</v>
      </c>
      <c r="E442" t="s">
        <v>4068</v>
      </c>
      <c r="F442" t="s">
        <v>4064</v>
      </c>
    </row>
    <row r="443" spans="1:6" x14ac:dyDescent="0.25">
      <c r="A443" t="s">
        <v>5381</v>
      </c>
      <c r="B443" t="s">
        <v>5382</v>
      </c>
      <c r="C443" t="s">
        <v>5383</v>
      </c>
      <c r="D443" s="1">
        <v>45250</v>
      </c>
      <c r="E443" t="s">
        <v>4075</v>
      </c>
      <c r="F443" t="s">
        <v>4056</v>
      </c>
    </row>
    <row r="444" spans="1:6" x14ac:dyDescent="0.25">
      <c r="A444" t="s">
        <v>5384</v>
      </c>
      <c r="B444" t="s">
        <v>5385</v>
      </c>
      <c r="C444" t="s">
        <v>5386</v>
      </c>
      <c r="D444" s="1">
        <v>45188</v>
      </c>
      <c r="E444" t="s">
        <v>4063</v>
      </c>
      <c r="F444" t="s">
        <v>4056</v>
      </c>
    </row>
    <row r="445" spans="1:6" x14ac:dyDescent="0.25">
      <c r="A445" t="s">
        <v>5387</v>
      </c>
      <c r="B445" t="s">
        <v>5388</v>
      </c>
      <c r="C445" t="s">
        <v>5389</v>
      </c>
      <c r="D445" s="1">
        <v>43906</v>
      </c>
      <c r="E445" t="s">
        <v>4055</v>
      </c>
      <c r="F445" t="s">
        <v>4056</v>
      </c>
    </row>
    <row r="446" spans="1:6" x14ac:dyDescent="0.25">
      <c r="A446" t="s">
        <v>5390</v>
      </c>
      <c r="B446" t="s">
        <v>5391</v>
      </c>
      <c r="C446" t="s">
        <v>5392</v>
      </c>
      <c r="D446" s="1">
        <v>42143</v>
      </c>
      <c r="E446" t="s">
        <v>4063</v>
      </c>
      <c r="F446" t="s">
        <v>4064</v>
      </c>
    </row>
    <row r="447" spans="1:6" x14ac:dyDescent="0.25">
      <c r="A447" t="s">
        <v>5393</v>
      </c>
      <c r="B447" t="s">
        <v>5394</v>
      </c>
      <c r="C447" t="s">
        <v>5395</v>
      </c>
      <c r="D447" s="1">
        <v>43073</v>
      </c>
      <c r="E447" t="s">
        <v>4075</v>
      </c>
      <c r="F447" t="s">
        <v>4056</v>
      </c>
    </row>
    <row r="448" spans="1:6" x14ac:dyDescent="0.25">
      <c r="A448" t="s">
        <v>5396</v>
      </c>
      <c r="B448" t="s">
        <v>5397</v>
      </c>
      <c r="C448" t="s">
        <v>5398</v>
      </c>
      <c r="D448" s="1">
        <v>42352</v>
      </c>
      <c r="E448" t="s">
        <v>4063</v>
      </c>
      <c r="F448" t="s">
        <v>4056</v>
      </c>
    </row>
    <row r="449" spans="1:6" x14ac:dyDescent="0.25">
      <c r="A449" t="s">
        <v>5399</v>
      </c>
      <c r="B449" t="s">
        <v>5400</v>
      </c>
      <c r="C449" t="s">
        <v>5401</v>
      </c>
      <c r="D449" s="1">
        <v>43637</v>
      </c>
      <c r="E449" t="s">
        <v>4068</v>
      </c>
      <c r="F449" t="s">
        <v>4056</v>
      </c>
    </row>
    <row r="450" spans="1:6" x14ac:dyDescent="0.25">
      <c r="A450" t="s">
        <v>5402</v>
      </c>
      <c r="B450" t="s">
        <v>5403</v>
      </c>
      <c r="C450" t="s">
        <v>5404</v>
      </c>
      <c r="D450" s="1">
        <v>42293</v>
      </c>
      <c r="E450" t="s">
        <v>4055</v>
      </c>
      <c r="F450" t="s">
        <v>4064</v>
      </c>
    </row>
    <row r="451" spans="1:6" x14ac:dyDescent="0.25">
      <c r="A451" t="s">
        <v>5405</v>
      </c>
      <c r="B451" t="s">
        <v>5406</v>
      </c>
      <c r="C451" t="s">
        <v>5407</v>
      </c>
      <c r="D451" s="1">
        <v>43764</v>
      </c>
      <c r="E451" t="s">
        <v>4075</v>
      </c>
      <c r="F451" t="s">
        <v>4064</v>
      </c>
    </row>
    <row r="452" spans="1:6" x14ac:dyDescent="0.25">
      <c r="A452" t="s">
        <v>5408</v>
      </c>
      <c r="B452" t="s">
        <v>5409</v>
      </c>
      <c r="C452" t="s">
        <v>5410</v>
      </c>
      <c r="D452" s="1">
        <v>44975</v>
      </c>
      <c r="E452" t="s">
        <v>4055</v>
      </c>
      <c r="F452" t="s">
        <v>4056</v>
      </c>
    </row>
    <row r="453" spans="1:6" x14ac:dyDescent="0.25">
      <c r="A453" t="s">
        <v>5411</v>
      </c>
      <c r="B453" t="s">
        <v>5412</v>
      </c>
      <c r="C453" t="s">
        <v>5413</v>
      </c>
      <c r="D453" s="1">
        <v>43128</v>
      </c>
      <c r="E453" t="s">
        <v>4068</v>
      </c>
      <c r="F453" t="s">
        <v>4056</v>
      </c>
    </row>
    <row r="454" spans="1:6" x14ac:dyDescent="0.25">
      <c r="A454" t="s">
        <v>5414</v>
      </c>
      <c r="B454" t="s">
        <v>5415</v>
      </c>
      <c r="C454" t="s">
        <v>5416</v>
      </c>
      <c r="D454" s="1">
        <v>43466</v>
      </c>
      <c r="E454" t="s">
        <v>4075</v>
      </c>
      <c r="F454" t="s">
        <v>4064</v>
      </c>
    </row>
    <row r="455" spans="1:6" x14ac:dyDescent="0.25">
      <c r="A455" t="s">
        <v>5417</v>
      </c>
      <c r="B455" t="s">
        <v>5418</v>
      </c>
      <c r="C455" t="s">
        <v>5419</v>
      </c>
      <c r="D455" s="1">
        <v>43613</v>
      </c>
      <c r="E455" t="s">
        <v>4075</v>
      </c>
      <c r="F455" t="s">
        <v>4056</v>
      </c>
    </row>
    <row r="456" spans="1:6" x14ac:dyDescent="0.25">
      <c r="A456" t="s">
        <v>5420</v>
      </c>
      <c r="B456" t="s">
        <v>5421</v>
      </c>
      <c r="C456" t="s">
        <v>5422</v>
      </c>
      <c r="D456" s="1">
        <v>45064</v>
      </c>
      <c r="E456" t="s">
        <v>4068</v>
      </c>
      <c r="F456" t="s">
        <v>4056</v>
      </c>
    </row>
    <row r="457" spans="1:6" x14ac:dyDescent="0.25">
      <c r="A457" t="s">
        <v>5423</v>
      </c>
      <c r="B457" t="s">
        <v>5424</v>
      </c>
      <c r="C457" t="s">
        <v>5425</v>
      </c>
      <c r="D457" s="1">
        <v>42911</v>
      </c>
      <c r="E457" t="s">
        <v>4075</v>
      </c>
      <c r="F457" t="s">
        <v>4056</v>
      </c>
    </row>
    <row r="458" spans="1:6" x14ac:dyDescent="0.25">
      <c r="A458" t="s">
        <v>5426</v>
      </c>
      <c r="B458" t="s">
        <v>5427</v>
      </c>
      <c r="C458" t="s">
        <v>5428</v>
      </c>
      <c r="D458" s="1">
        <v>42263</v>
      </c>
      <c r="E458" t="s">
        <v>4075</v>
      </c>
      <c r="F458" t="s">
        <v>4064</v>
      </c>
    </row>
    <row r="459" spans="1:6" x14ac:dyDescent="0.25">
      <c r="A459" t="s">
        <v>5429</v>
      </c>
      <c r="B459" t="s">
        <v>5430</v>
      </c>
      <c r="C459" t="s">
        <v>5431</v>
      </c>
      <c r="D459" s="1">
        <v>42768</v>
      </c>
      <c r="E459" t="s">
        <v>4075</v>
      </c>
      <c r="F459" t="s">
        <v>4056</v>
      </c>
    </row>
    <row r="460" spans="1:6" x14ac:dyDescent="0.25">
      <c r="A460" t="s">
        <v>5432</v>
      </c>
      <c r="B460" t="s">
        <v>5433</v>
      </c>
      <c r="C460" t="s">
        <v>5434</v>
      </c>
      <c r="D460" s="1">
        <v>43163</v>
      </c>
      <c r="E460" t="s">
        <v>4055</v>
      </c>
      <c r="F460" t="s">
        <v>4056</v>
      </c>
    </row>
    <row r="461" spans="1:6" x14ac:dyDescent="0.25">
      <c r="A461" t="s">
        <v>5435</v>
      </c>
      <c r="B461" t="s">
        <v>5436</v>
      </c>
      <c r="C461" t="s">
        <v>5437</v>
      </c>
      <c r="D461" s="1">
        <v>44306</v>
      </c>
      <c r="E461" t="s">
        <v>4055</v>
      </c>
      <c r="F461" t="s">
        <v>4056</v>
      </c>
    </row>
    <row r="462" spans="1:6" x14ac:dyDescent="0.25">
      <c r="A462" t="s">
        <v>5438</v>
      </c>
      <c r="B462" t="s">
        <v>5439</v>
      </c>
      <c r="C462" t="s">
        <v>5440</v>
      </c>
      <c r="D462" s="1">
        <v>43744</v>
      </c>
      <c r="E462" t="s">
        <v>4063</v>
      </c>
      <c r="F462" t="s">
        <v>4064</v>
      </c>
    </row>
    <row r="463" spans="1:6" x14ac:dyDescent="0.25">
      <c r="A463" t="s">
        <v>5441</v>
      </c>
      <c r="B463" t="s">
        <v>5442</v>
      </c>
      <c r="C463" t="s">
        <v>5443</v>
      </c>
      <c r="D463" s="1">
        <v>44613</v>
      </c>
      <c r="E463" t="s">
        <v>4055</v>
      </c>
      <c r="F463" t="s">
        <v>4064</v>
      </c>
    </row>
    <row r="464" spans="1:6" x14ac:dyDescent="0.25">
      <c r="A464" t="s">
        <v>5444</v>
      </c>
      <c r="B464" t="s">
        <v>5445</v>
      </c>
      <c r="C464" t="s">
        <v>5446</v>
      </c>
      <c r="D464" s="1">
        <v>42434</v>
      </c>
      <c r="E464" t="s">
        <v>4055</v>
      </c>
      <c r="F464" t="s">
        <v>4056</v>
      </c>
    </row>
    <row r="465" spans="1:6" x14ac:dyDescent="0.25">
      <c r="A465" t="s">
        <v>5447</v>
      </c>
      <c r="B465" t="s">
        <v>5448</v>
      </c>
      <c r="C465" t="s">
        <v>5449</v>
      </c>
      <c r="D465" s="1">
        <v>43708</v>
      </c>
      <c r="E465" t="s">
        <v>4063</v>
      </c>
      <c r="F465" t="s">
        <v>4064</v>
      </c>
    </row>
    <row r="466" spans="1:6" x14ac:dyDescent="0.25">
      <c r="A466" t="s">
        <v>5450</v>
      </c>
      <c r="B466" t="s">
        <v>5451</v>
      </c>
      <c r="C466" t="s">
        <v>5452</v>
      </c>
      <c r="D466" s="1">
        <v>43132</v>
      </c>
      <c r="E466" t="s">
        <v>4055</v>
      </c>
      <c r="F466" t="s">
        <v>4064</v>
      </c>
    </row>
    <row r="467" spans="1:6" x14ac:dyDescent="0.25">
      <c r="A467" t="s">
        <v>5453</v>
      </c>
      <c r="B467" t="s">
        <v>5454</v>
      </c>
      <c r="C467" t="s">
        <v>5455</v>
      </c>
      <c r="D467" s="1">
        <v>44957</v>
      </c>
      <c r="E467" t="s">
        <v>4063</v>
      </c>
      <c r="F467" t="s">
        <v>4064</v>
      </c>
    </row>
    <row r="468" spans="1:6" x14ac:dyDescent="0.25">
      <c r="A468" t="s">
        <v>5456</v>
      </c>
      <c r="B468" t="s">
        <v>5457</v>
      </c>
      <c r="C468" t="s">
        <v>5458</v>
      </c>
      <c r="D468" s="1">
        <v>42744</v>
      </c>
      <c r="E468" t="s">
        <v>4055</v>
      </c>
      <c r="F468" t="s">
        <v>4056</v>
      </c>
    </row>
    <row r="469" spans="1:6" x14ac:dyDescent="0.25">
      <c r="A469" t="s">
        <v>5459</v>
      </c>
      <c r="B469" t="s">
        <v>5460</v>
      </c>
      <c r="C469" t="s">
        <v>5461</v>
      </c>
      <c r="D469" s="1">
        <v>42170</v>
      </c>
      <c r="E469" t="s">
        <v>4075</v>
      </c>
      <c r="F469" t="s">
        <v>4056</v>
      </c>
    </row>
    <row r="470" spans="1:6" x14ac:dyDescent="0.25">
      <c r="A470" t="s">
        <v>5462</v>
      </c>
      <c r="B470" t="s">
        <v>5463</v>
      </c>
      <c r="C470" t="s">
        <v>5464</v>
      </c>
      <c r="D470" s="1">
        <v>43913</v>
      </c>
      <c r="E470" t="s">
        <v>4068</v>
      </c>
      <c r="F470" t="s">
        <v>4056</v>
      </c>
    </row>
    <row r="471" spans="1:6" x14ac:dyDescent="0.25">
      <c r="A471" t="s">
        <v>5465</v>
      </c>
      <c r="B471" t="s">
        <v>5466</v>
      </c>
      <c r="C471" t="s">
        <v>5467</v>
      </c>
      <c r="D471" s="1">
        <v>43546</v>
      </c>
      <c r="E471" t="s">
        <v>4068</v>
      </c>
      <c r="F471" t="s">
        <v>4064</v>
      </c>
    </row>
    <row r="472" spans="1:6" x14ac:dyDescent="0.25">
      <c r="A472" t="s">
        <v>5468</v>
      </c>
      <c r="B472" t="s">
        <v>5469</v>
      </c>
      <c r="C472" t="s">
        <v>5470</v>
      </c>
      <c r="D472" s="1">
        <v>42283</v>
      </c>
      <c r="E472" t="s">
        <v>4068</v>
      </c>
      <c r="F472" t="s">
        <v>4056</v>
      </c>
    </row>
    <row r="473" spans="1:6" x14ac:dyDescent="0.25">
      <c r="A473" t="s">
        <v>5471</v>
      </c>
      <c r="B473" t="s">
        <v>5472</v>
      </c>
      <c r="C473" t="s">
        <v>5473</v>
      </c>
      <c r="D473" s="1">
        <v>42483</v>
      </c>
      <c r="E473" t="s">
        <v>4063</v>
      </c>
      <c r="F473" t="s">
        <v>4064</v>
      </c>
    </row>
    <row r="474" spans="1:6" x14ac:dyDescent="0.25">
      <c r="A474" t="s">
        <v>5474</v>
      </c>
      <c r="B474" t="s">
        <v>5475</v>
      </c>
      <c r="C474" t="s">
        <v>5476</v>
      </c>
      <c r="D474" s="1">
        <v>44824</v>
      </c>
      <c r="E474" t="s">
        <v>4068</v>
      </c>
      <c r="F474" t="s">
        <v>4064</v>
      </c>
    </row>
    <row r="475" spans="1:6" x14ac:dyDescent="0.25">
      <c r="A475" t="s">
        <v>5477</v>
      </c>
      <c r="B475" t="s">
        <v>5478</v>
      </c>
      <c r="C475" t="s">
        <v>5479</v>
      </c>
      <c r="D475" s="1">
        <v>44979</v>
      </c>
      <c r="E475" t="s">
        <v>4055</v>
      </c>
      <c r="F475" t="s">
        <v>4056</v>
      </c>
    </row>
    <row r="476" spans="1:6" x14ac:dyDescent="0.25">
      <c r="A476" t="s">
        <v>5480</v>
      </c>
      <c r="B476" t="s">
        <v>5481</v>
      </c>
      <c r="C476" t="s">
        <v>5482</v>
      </c>
      <c r="D476" s="1">
        <v>45401</v>
      </c>
      <c r="E476" t="s">
        <v>4055</v>
      </c>
      <c r="F476" t="s">
        <v>4064</v>
      </c>
    </row>
    <row r="477" spans="1:6" x14ac:dyDescent="0.25">
      <c r="A477" t="s">
        <v>5483</v>
      </c>
      <c r="B477" t="s">
        <v>5484</v>
      </c>
      <c r="C477" t="s">
        <v>5485</v>
      </c>
      <c r="D477" s="1">
        <v>44214</v>
      </c>
      <c r="E477" t="s">
        <v>4055</v>
      </c>
      <c r="F477" t="s">
        <v>4056</v>
      </c>
    </row>
    <row r="478" spans="1:6" x14ac:dyDescent="0.25">
      <c r="A478" t="s">
        <v>5486</v>
      </c>
      <c r="B478" t="s">
        <v>5487</v>
      </c>
      <c r="C478" t="s">
        <v>5488</v>
      </c>
      <c r="D478" s="1">
        <v>45378</v>
      </c>
      <c r="E478" t="s">
        <v>4068</v>
      </c>
      <c r="F478" t="s">
        <v>4064</v>
      </c>
    </row>
    <row r="479" spans="1:6" x14ac:dyDescent="0.25">
      <c r="A479" t="s">
        <v>5489</v>
      </c>
      <c r="B479" t="s">
        <v>5490</v>
      </c>
      <c r="C479" t="s">
        <v>5491</v>
      </c>
      <c r="D479" s="1">
        <v>43299</v>
      </c>
      <c r="E479" t="s">
        <v>4055</v>
      </c>
      <c r="F479" t="s">
        <v>4064</v>
      </c>
    </row>
    <row r="480" spans="1:6" x14ac:dyDescent="0.25">
      <c r="A480" t="s">
        <v>5492</v>
      </c>
      <c r="B480" t="s">
        <v>5493</v>
      </c>
      <c r="C480" t="s">
        <v>5494</v>
      </c>
      <c r="D480" s="1">
        <v>43503</v>
      </c>
      <c r="E480" t="s">
        <v>4063</v>
      </c>
      <c r="F480" t="s">
        <v>4064</v>
      </c>
    </row>
    <row r="481" spans="1:6" x14ac:dyDescent="0.25">
      <c r="A481" t="s">
        <v>5495</v>
      </c>
      <c r="B481" t="s">
        <v>5496</v>
      </c>
      <c r="C481" t="s">
        <v>5497</v>
      </c>
      <c r="D481" s="1">
        <v>43906</v>
      </c>
      <c r="E481" t="s">
        <v>4075</v>
      </c>
      <c r="F481" t="s">
        <v>4056</v>
      </c>
    </row>
    <row r="482" spans="1:6" x14ac:dyDescent="0.25">
      <c r="A482" t="s">
        <v>5498</v>
      </c>
      <c r="B482" t="s">
        <v>5499</v>
      </c>
      <c r="C482" t="s">
        <v>5500</v>
      </c>
      <c r="D482" s="1">
        <v>44174</v>
      </c>
      <c r="E482" t="s">
        <v>4055</v>
      </c>
      <c r="F482" t="s">
        <v>4056</v>
      </c>
    </row>
    <row r="483" spans="1:6" x14ac:dyDescent="0.25">
      <c r="A483" t="s">
        <v>5501</v>
      </c>
      <c r="B483" t="s">
        <v>5502</v>
      </c>
      <c r="C483" t="s">
        <v>5503</v>
      </c>
      <c r="D483" s="1">
        <v>42834</v>
      </c>
      <c r="E483" t="s">
        <v>4068</v>
      </c>
      <c r="F483" t="s">
        <v>4056</v>
      </c>
    </row>
    <row r="484" spans="1:6" x14ac:dyDescent="0.25">
      <c r="A484" t="s">
        <v>5504</v>
      </c>
      <c r="B484" t="s">
        <v>5505</v>
      </c>
      <c r="C484" t="s">
        <v>5506</v>
      </c>
      <c r="D484" s="1">
        <v>42509</v>
      </c>
      <c r="E484" t="s">
        <v>4068</v>
      </c>
      <c r="F484" t="s">
        <v>4064</v>
      </c>
    </row>
    <row r="485" spans="1:6" x14ac:dyDescent="0.25">
      <c r="A485" t="s">
        <v>5507</v>
      </c>
      <c r="B485" t="s">
        <v>5508</v>
      </c>
      <c r="C485" t="s">
        <v>5509</v>
      </c>
      <c r="D485" s="1">
        <v>43371</v>
      </c>
      <c r="E485" t="s">
        <v>4068</v>
      </c>
      <c r="F485" t="s">
        <v>4064</v>
      </c>
    </row>
    <row r="486" spans="1:6" x14ac:dyDescent="0.25">
      <c r="A486" t="s">
        <v>5510</v>
      </c>
      <c r="B486" t="s">
        <v>5511</v>
      </c>
      <c r="C486" t="s">
        <v>5512</v>
      </c>
      <c r="D486" s="1">
        <v>42609</v>
      </c>
      <c r="E486" t="s">
        <v>4063</v>
      </c>
      <c r="F486" t="s">
        <v>4056</v>
      </c>
    </row>
    <row r="487" spans="1:6" x14ac:dyDescent="0.25">
      <c r="A487" t="s">
        <v>5513</v>
      </c>
      <c r="B487" t="s">
        <v>5514</v>
      </c>
      <c r="C487" t="s">
        <v>5515</v>
      </c>
      <c r="D487" s="1">
        <v>45103</v>
      </c>
      <c r="E487" t="s">
        <v>4075</v>
      </c>
      <c r="F487" t="s">
        <v>4064</v>
      </c>
    </row>
    <row r="488" spans="1:6" x14ac:dyDescent="0.25">
      <c r="A488" t="s">
        <v>5516</v>
      </c>
      <c r="B488" t="s">
        <v>5517</v>
      </c>
      <c r="C488" t="s">
        <v>5518</v>
      </c>
      <c r="D488" s="1">
        <v>42738</v>
      </c>
      <c r="E488" t="s">
        <v>4063</v>
      </c>
      <c r="F488" t="s">
        <v>4064</v>
      </c>
    </row>
    <row r="489" spans="1:6" x14ac:dyDescent="0.25">
      <c r="A489" t="s">
        <v>5519</v>
      </c>
      <c r="B489" t="s">
        <v>5520</v>
      </c>
      <c r="C489" t="s">
        <v>5521</v>
      </c>
      <c r="D489" s="1">
        <v>43528</v>
      </c>
      <c r="E489" t="s">
        <v>4055</v>
      </c>
      <c r="F489" t="s">
        <v>4056</v>
      </c>
    </row>
    <row r="490" spans="1:6" x14ac:dyDescent="0.25">
      <c r="A490" t="s">
        <v>5522</v>
      </c>
      <c r="B490" t="s">
        <v>5523</v>
      </c>
      <c r="C490" t="s">
        <v>5524</v>
      </c>
      <c r="D490" s="1">
        <v>45098</v>
      </c>
      <c r="E490" t="s">
        <v>4075</v>
      </c>
      <c r="F490" t="s">
        <v>4064</v>
      </c>
    </row>
    <row r="491" spans="1:6" x14ac:dyDescent="0.25">
      <c r="A491" t="s">
        <v>5525</v>
      </c>
      <c r="B491" t="s">
        <v>5526</v>
      </c>
      <c r="C491" t="s">
        <v>5527</v>
      </c>
      <c r="D491" s="1">
        <v>44996</v>
      </c>
      <c r="E491" t="s">
        <v>4063</v>
      </c>
      <c r="F491" t="s">
        <v>4056</v>
      </c>
    </row>
    <row r="492" spans="1:6" x14ac:dyDescent="0.25">
      <c r="A492" t="s">
        <v>5528</v>
      </c>
      <c r="B492" t="s">
        <v>5529</v>
      </c>
      <c r="C492" t="s">
        <v>5530</v>
      </c>
      <c r="D492" s="1">
        <v>42627</v>
      </c>
      <c r="E492" t="s">
        <v>4055</v>
      </c>
      <c r="F492" t="s">
        <v>4064</v>
      </c>
    </row>
    <row r="493" spans="1:6" x14ac:dyDescent="0.25">
      <c r="A493" t="s">
        <v>5531</v>
      </c>
      <c r="B493" t="s">
        <v>5532</v>
      </c>
      <c r="C493" t="s">
        <v>5533</v>
      </c>
      <c r="D493" s="1">
        <v>44088</v>
      </c>
      <c r="E493" t="s">
        <v>4075</v>
      </c>
      <c r="F493" t="s">
        <v>4056</v>
      </c>
    </row>
    <row r="494" spans="1:6" x14ac:dyDescent="0.25">
      <c r="A494" t="s">
        <v>5534</v>
      </c>
      <c r="B494" t="s">
        <v>5535</v>
      </c>
      <c r="C494" t="s">
        <v>5536</v>
      </c>
      <c r="D494" s="1">
        <v>45255</v>
      </c>
      <c r="E494" t="s">
        <v>4068</v>
      </c>
      <c r="F494" t="s">
        <v>4056</v>
      </c>
    </row>
    <row r="495" spans="1:6" x14ac:dyDescent="0.25">
      <c r="A495" t="s">
        <v>5537</v>
      </c>
      <c r="B495" t="s">
        <v>5538</v>
      </c>
      <c r="C495" t="s">
        <v>5539</v>
      </c>
      <c r="D495" s="1">
        <v>45030</v>
      </c>
      <c r="E495" t="s">
        <v>4063</v>
      </c>
      <c r="F495" t="s">
        <v>4056</v>
      </c>
    </row>
    <row r="496" spans="1:6" x14ac:dyDescent="0.25">
      <c r="A496" t="s">
        <v>5540</v>
      </c>
      <c r="B496" t="s">
        <v>5541</v>
      </c>
      <c r="C496" t="s">
        <v>5542</v>
      </c>
      <c r="D496" s="1">
        <v>44421</v>
      </c>
      <c r="E496" t="s">
        <v>4055</v>
      </c>
      <c r="F496" t="s">
        <v>4064</v>
      </c>
    </row>
    <row r="497" spans="1:6" x14ac:dyDescent="0.25">
      <c r="A497" t="s">
        <v>5543</v>
      </c>
      <c r="B497" t="s">
        <v>5544</v>
      </c>
      <c r="C497" t="s">
        <v>5545</v>
      </c>
      <c r="D497" s="1">
        <v>44499</v>
      </c>
      <c r="E497" t="s">
        <v>4068</v>
      </c>
      <c r="F497" t="s">
        <v>4056</v>
      </c>
    </row>
    <row r="498" spans="1:6" x14ac:dyDescent="0.25">
      <c r="A498" t="s">
        <v>5546</v>
      </c>
      <c r="B498" t="s">
        <v>5547</v>
      </c>
      <c r="C498" t="s">
        <v>5548</v>
      </c>
      <c r="D498" s="1">
        <v>44326</v>
      </c>
      <c r="E498" t="s">
        <v>4063</v>
      </c>
      <c r="F498" t="s">
        <v>4056</v>
      </c>
    </row>
    <row r="499" spans="1:6" x14ac:dyDescent="0.25">
      <c r="A499" t="s">
        <v>5549</v>
      </c>
      <c r="B499" t="s">
        <v>5550</v>
      </c>
      <c r="C499" t="s">
        <v>5551</v>
      </c>
      <c r="D499" s="1">
        <v>43067</v>
      </c>
      <c r="E499" t="s">
        <v>4055</v>
      </c>
      <c r="F499" t="s">
        <v>4064</v>
      </c>
    </row>
    <row r="500" spans="1:6" x14ac:dyDescent="0.25">
      <c r="A500" t="s">
        <v>5552</v>
      </c>
      <c r="B500" t="s">
        <v>5553</v>
      </c>
      <c r="C500" t="s">
        <v>5554</v>
      </c>
      <c r="D500" s="1">
        <v>44908</v>
      </c>
      <c r="E500" t="s">
        <v>4055</v>
      </c>
      <c r="F500" t="s">
        <v>4064</v>
      </c>
    </row>
    <row r="501" spans="1:6" x14ac:dyDescent="0.25">
      <c r="A501" t="s">
        <v>5555</v>
      </c>
      <c r="B501" t="s">
        <v>5556</v>
      </c>
      <c r="C501" t="s">
        <v>5557</v>
      </c>
      <c r="D501" s="1">
        <v>44981</v>
      </c>
      <c r="E501" t="s">
        <v>4063</v>
      </c>
      <c r="F501" t="s">
        <v>4056</v>
      </c>
    </row>
    <row r="502" spans="1:6" x14ac:dyDescent="0.25">
      <c r="A502" t="s">
        <v>5558</v>
      </c>
      <c r="B502" t="s">
        <v>5559</v>
      </c>
      <c r="C502" t="s">
        <v>5560</v>
      </c>
      <c r="D502" s="1">
        <v>44032</v>
      </c>
      <c r="E502" t="s">
        <v>4063</v>
      </c>
      <c r="F502" t="s">
        <v>4064</v>
      </c>
    </row>
    <row r="503" spans="1:6" x14ac:dyDescent="0.25">
      <c r="A503" t="s">
        <v>5561</v>
      </c>
      <c r="B503" t="s">
        <v>5562</v>
      </c>
      <c r="C503" t="s">
        <v>5563</v>
      </c>
      <c r="D503" s="1">
        <v>44952</v>
      </c>
      <c r="E503" t="s">
        <v>4075</v>
      </c>
      <c r="F503" t="s">
        <v>4064</v>
      </c>
    </row>
    <row r="504" spans="1:6" x14ac:dyDescent="0.25">
      <c r="A504" t="s">
        <v>5564</v>
      </c>
      <c r="B504" t="s">
        <v>5565</v>
      </c>
      <c r="C504" t="s">
        <v>5566</v>
      </c>
      <c r="D504" s="1">
        <v>42602</v>
      </c>
      <c r="E504" t="s">
        <v>4055</v>
      </c>
      <c r="F504" t="s">
        <v>4056</v>
      </c>
    </row>
    <row r="505" spans="1:6" x14ac:dyDescent="0.25">
      <c r="A505" t="s">
        <v>5567</v>
      </c>
      <c r="B505" t="s">
        <v>5568</v>
      </c>
      <c r="C505" t="s">
        <v>5569</v>
      </c>
      <c r="D505" s="1">
        <v>43468</v>
      </c>
      <c r="E505" t="s">
        <v>4075</v>
      </c>
      <c r="F505" t="s">
        <v>4064</v>
      </c>
    </row>
    <row r="506" spans="1:6" x14ac:dyDescent="0.25">
      <c r="A506" t="s">
        <v>5570</v>
      </c>
      <c r="B506" t="s">
        <v>5571</v>
      </c>
      <c r="C506" t="s">
        <v>5572</v>
      </c>
      <c r="D506" s="1">
        <v>44123</v>
      </c>
      <c r="E506" t="s">
        <v>4075</v>
      </c>
      <c r="F506" t="s">
        <v>4064</v>
      </c>
    </row>
    <row r="507" spans="1:6" x14ac:dyDescent="0.25">
      <c r="A507" t="s">
        <v>5573</v>
      </c>
      <c r="B507" t="s">
        <v>5574</v>
      </c>
      <c r="C507" t="s">
        <v>5575</v>
      </c>
      <c r="D507" s="1">
        <v>43893</v>
      </c>
      <c r="E507" t="s">
        <v>4063</v>
      </c>
      <c r="F507" t="s">
        <v>4064</v>
      </c>
    </row>
    <row r="508" spans="1:6" x14ac:dyDescent="0.25">
      <c r="A508" t="s">
        <v>5576</v>
      </c>
      <c r="B508" t="s">
        <v>5577</v>
      </c>
      <c r="C508" t="s">
        <v>5578</v>
      </c>
      <c r="D508" s="1">
        <v>44113</v>
      </c>
      <c r="E508" t="s">
        <v>4068</v>
      </c>
      <c r="F508" t="s">
        <v>4064</v>
      </c>
    </row>
    <row r="509" spans="1:6" x14ac:dyDescent="0.25">
      <c r="A509" t="s">
        <v>5579</v>
      </c>
      <c r="B509" t="s">
        <v>5580</v>
      </c>
      <c r="C509" t="s">
        <v>5581</v>
      </c>
      <c r="D509" s="1">
        <v>44339</v>
      </c>
      <c r="E509" t="s">
        <v>4075</v>
      </c>
      <c r="F509" t="s">
        <v>4064</v>
      </c>
    </row>
    <row r="510" spans="1:6" x14ac:dyDescent="0.25">
      <c r="A510" t="s">
        <v>5582</v>
      </c>
      <c r="B510" t="s">
        <v>5583</v>
      </c>
      <c r="C510" t="s">
        <v>5584</v>
      </c>
      <c r="D510" s="1">
        <v>42739</v>
      </c>
      <c r="E510" t="s">
        <v>4075</v>
      </c>
      <c r="F510" t="s">
        <v>4064</v>
      </c>
    </row>
    <row r="511" spans="1:6" x14ac:dyDescent="0.25">
      <c r="A511" t="s">
        <v>5585</v>
      </c>
      <c r="B511" t="s">
        <v>5586</v>
      </c>
      <c r="C511" t="s">
        <v>5587</v>
      </c>
      <c r="D511" s="1">
        <v>43504</v>
      </c>
      <c r="E511" t="s">
        <v>4055</v>
      </c>
      <c r="F511" t="s">
        <v>4056</v>
      </c>
    </row>
    <row r="512" spans="1:6" x14ac:dyDescent="0.25">
      <c r="A512" t="s">
        <v>5588</v>
      </c>
      <c r="B512" t="s">
        <v>5589</v>
      </c>
      <c r="C512" t="s">
        <v>5590</v>
      </c>
      <c r="D512" s="1">
        <v>43640</v>
      </c>
      <c r="E512" t="s">
        <v>4063</v>
      </c>
      <c r="F512" t="s">
        <v>4064</v>
      </c>
    </row>
    <row r="513" spans="1:6" x14ac:dyDescent="0.25">
      <c r="A513" t="s">
        <v>5591</v>
      </c>
      <c r="B513" t="s">
        <v>5592</v>
      </c>
      <c r="C513" t="s">
        <v>5593</v>
      </c>
      <c r="D513" s="1">
        <v>45187</v>
      </c>
      <c r="E513" t="s">
        <v>4063</v>
      </c>
      <c r="F513" t="s">
        <v>4056</v>
      </c>
    </row>
    <row r="514" spans="1:6" x14ac:dyDescent="0.25">
      <c r="A514" t="s">
        <v>5594</v>
      </c>
      <c r="B514" t="s">
        <v>5595</v>
      </c>
      <c r="C514" t="s">
        <v>5596</v>
      </c>
      <c r="D514" s="1">
        <v>43928</v>
      </c>
      <c r="E514" t="s">
        <v>4055</v>
      </c>
      <c r="F514" t="s">
        <v>4064</v>
      </c>
    </row>
    <row r="515" spans="1:6" x14ac:dyDescent="0.25">
      <c r="A515" t="s">
        <v>5597</v>
      </c>
      <c r="B515" t="s">
        <v>5598</v>
      </c>
      <c r="C515" t="s">
        <v>5599</v>
      </c>
      <c r="D515" s="1">
        <v>43476</v>
      </c>
      <c r="E515" t="s">
        <v>4068</v>
      </c>
      <c r="F515" t="s">
        <v>4064</v>
      </c>
    </row>
    <row r="516" spans="1:6" x14ac:dyDescent="0.25">
      <c r="A516" t="s">
        <v>5600</v>
      </c>
      <c r="B516" t="s">
        <v>5601</v>
      </c>
      <c r="C516" t="s">
        <v>5602</v>
      </c>
      <c r="D516" s="1">
        <v>42551</v>
      </c>
      <c r="E516" t="s">
        <v>4055</v>
      </c>
      <c r="F516" t="s">
        <v>4056</v>
      </c>
    </row>
    <row r="517" spans="1:6" x14ac:dyDescent="0.25">
      <c r="A517" t="s">
        <v>5603</v>
      </c>
      <c r="B517" t="s">
        <v>5604</v>
      </c>
      <c r="C517" t="s">
        <v>5605</v>
      </c>
      <c r="D517" s="1">
        <v>44427</v>
      </c>
      <c r="E517" t="s">
        <v>4075</v>
      </c>
      <c r="F517" t="s">
        <v>4056</v>
      </c>
    </row>
    <row r="518" spans="1:6" x14ac:dyDescent="0.25">
      <c r="A518" t="s">
        <v>5606</v>
      </c>
      <c r="B518" t="s">
        <v>5607</v>
      </c>
      <c r="C518" t="s">
        <v>5608</v>
      </c>
      <c r="D518" s="1">
        <v>43001</v>
      </c>
      <c r="E518" t="s">
        <v>4063</v>
      </c>
      <c r="F518" t="s">
        <v>4056</v>
      </c>
    </row>
    <row r="519" spans="1:6" x14ac:dyDescent="0.25">
      <c r="A519" t="s">
        <v>5609</v>
      </c>
      <c r="B519" t="s">
        <v>5610</v>
      </c>
      <c r="C519" t="s">
        <v>5611</v>
      </c>
      <c r="D519" s="1">
        <v>44792</v>
      </c>
      <c r="E519" t="s">
        <v>4055</v>
      </c>
      <c r="F519" t="s">
        <v>4056</v>
      </c>
    </row>
    <row r="520" spans="1:6" x14ac:dyDescent="0.25">
      <c r="A520" t="s">
        <v>5612</v>
      </c>
      <c r="B520" t="s">
        <v>5613</v>
      </c>
      <c r="C520" t="s">
        <v>5614</v>
      </c>
      <c r="D520" s="1">
        <v>44157</v>
      </c>
      <c r="E520" t="s">
        <v>4055</v>
      </c>
      <c r="F520" t="s">
        <v>4064</v>
      </c>
    </row>
    <row r="521" spans="1:6" x14ac:dyDescent="0.25">
      <c r="A521" t="s">
        <v>5615</v>
      </c>
      <c r="B521" t="s">
        <v>5616</v>
      </c>
      <c r="C521" t="s">
        <v>5617</v>
      </c>
      <c r="D521" s="1">
        <v>44096</v>
      </c>
      <c r="E521" t="s">
        <v>4075</v>
      </c>
      <c r="F521" t="s">
        <v>4056</v>
      </c>
    </row>
    <row r="522" spans="1:6" x14ac:dyDescent="0.25">
      <c r="A522" t="s">
        <v>5618</v>
      </c>
      <c r="B522" t="s">
        <v>5619</v>
      </c>
      <c r="C522" t="s">
        <v>5620</v>
      </c>
      <c r="D522" s="1">
        <v>44867</v>
      </c>
      <c r="E522" t="s">
        <v>4063</v>
      </c>
      <c r="F522" t="s">
        <v>4056</v>
      </c>
    </row>
    <row r="523" spans="1:6" x14ac:dyDescent="0.25">
      <c r="A523" t="s">
        <v>5621</v>
      </c>
      <c r="B523" t="s">
        <v>5622</v>
      </c>
      <c r="C523" t="s">
        <v>5623</v>
      </c>
      <c r="D523" s="1">
        <v>42633</v>
      </c>
      <c r="E523" t="s">
        <v>4075</v>
      </c>
      <c r="F523" t="s">
        <v>4064</v>
      </c>
    </row>
    <row r="524" spans="1:6" x14ac:dyDescent="0.25">
      <c r="A524" t="s">
        <v>5624</v>
      </c>
      <c r="B524" t="s">
        <v>5625</v>
      </c>
      <c r="C524" t="s">
        <v>5626</v>
      </c>
      <c r="D524" s="1">
        <v>45248</v>
      </c>
      <c r="E524" t="s">
        <v>4068</v>
      </c>
      <c r="F524" t="s">
        <v>4056</v>
      </c>
    </row>
    <row r="525" spans="1:6" x14ac:dyDescent="0.25">
      <c r="A525" t="s">
        <v>5627</v>
      </c>
      <c r="B525" t="s">
        <v>5628</v>
      </c>
      <c r="C525" t="s">
        <v>5629</v>
      </c>
      <c r="D525" s="1">
        <v>42399</v>
      </c>
      <c r="E525" t="s">
        <v>4075</v>
      </c>
      <c r="F525" t="s">
        <v>4056</v>
      </c>
    </row>
    <row r="526" spans="1:6" x14ac:dyDescent="0.25">
      <c r="A526" t="s">
        <v>5630</v>
      </c>
      <c r="B526" t="s">
        <v>5631</v>
      </c>
      <c r="C526" t="s">
        <v>5632</v>
      </c>
      <c r="D526" s="1">
        <v>42149</v>
      </c>
      <c r="E526" t="s">
        <v>4055</v>
      </c>
      <c r="F526" t="s">
        <v>4056</v>
      </c>
    </row>
    <row r="527" spans="1:6" x14ac:dyDescent="0.25">
      <c r="A527" t="s">
        <v>5633</v>
      </c>
      <c r="B527" t="s">
        <v>5634</v>
      </c>
      <c r="C527" t="s">
        <v>5635</v>
      </c>
      <c r="D527" s="1">
        <v>43849</v>
      </c>
      <c r="E527" t="s">
        <v>4075</v>
      </c>
      <c r="F527" t="s">
        <v>4056</v>
      </c>
    </row>
    <row r="528" spans="1:6" x14ac:dyDescent="0.25">
      <c r="A528" t="s">
        <v>5636</v>
      </c>
      <c r="B528" t="s">
        <v>5637</v>
      </c>
      <c r="C528" t="s">
        <v>5638</v>
      </c>
      <c r="D528" s="1">
        <v>45231</v>
      </c>
      <c r="E528" t="s">
        <v>4063</v>
      </c>
      <c r="F528" t="s">
        <v>4064</v>
      </c>
    </row>
    <row r="529" spans="1:6" x14ac:dyDescent="0.25">
      <c r="A529" t="s">
        <v>5639</v>
      </c>
      <c r="B529" t="s">
        <v>5640</v>
      </c>
      <c r="C529" t="s">
        <v>5641</v>
      </c>
      <c r="D529" s="1">
        <v>44431</v>
      </c>
      <c r="E529" t="s">
        <v>4055</v>
      </c>
      <c r="F529" t="s">
        <v>4064</v>
      </c>
    </row>
    <row r="530" spans="1:6" x14ac:dyDescent="0.25">
      <c r="A530" t="s">
        <v>5642</v>
      </c>
      <c r="B530" t="s">
        <v>5643</v>
      </c>
      <c r="C530" t="s">
        <v>5644</v>
      </c>
      <c r="D530" s="1">
        <v>44138</v>
      </c>
      <c r="E530" t="s">
        <v>4055</v>
      </c>
      <c r="F530" t="s">
        <v>4064</v>
      </c>
    </row>
    <row r="531" spans="1:6" x14ac:dyDescent="0.25">
      <c r="A531" t="s">
        <v>5645</v>
      </c>
      <c r="B531" t="s">
        <v>5646</v>
      </c>
      <c r="C531" t="s">
        <v>5647</v>
      </c>
      <c r="D531" s="1">
        <v>44680</v>
      </c>
      <c r="E531" t="s">
        <v>4055</v>
      </c>
      <c r="F531" t="s">
        <v>4056</v>
      </c>
    </row>
    <row r="532" spans="1:6" x14ac:dyDescent="0.25">
      <c r="A532" t="s">
        <v>5648</v>
      </c>
      <c r="B532" t="s">
        <v>5649</v>
      </c>
      <c r="C532" t="s">
        <v>5650</v>
      </c>
      <c r="D532" s="1">
        <v>43983</v>
      </c>
      <c r="E532" t="s">
        <v>4063</v>
      </c>
      <c r="F532" t="s">
        <v>4056</v>
      </c>
    </row>
    <row r="533" spans="1:6" x14ac:dyDescent="0.25">
      <c r="A533" t="s">
        <v>5651</v>
      </c>
      <c r="B533" t="s">
        <v>5652</v>
      </c>
      <c r="C533" t="s">
        <v>5653</v>
      </c>
      <c r="D533" s="1">
        <v>44795</v>
      </c>
      <c r="E533" t="s">
        <v>4055</v>
      </c>
      <c r="F533" t="s">
        <v>4056</v>
      </c>
    </row>
    <row r="534" spans="1:6" x14ac:dyDescent="0.25">
      <c r="A534" t="s">
        <v>5654</v>
      </c>
      <c r="B534" t="s">
        <v>5655</v>
      </c>
      <c r="C534" t="s">
        <v>5656</v>
      </c>
      <c r="D534" s="1">
        <v>42250</v>
      </c>
      <c r="E534" t="s">
        <v>4075</v>
      </c>
      <c r="F534" t="s">
        <v>4056</v>
      </c>
    </row>
    <row r="535" spans="1:6" x14ac:dyDescent="0.25">
      <c r="A535" t="s">
        <v>5657</v>
      </c>
      <c r="B535" t="s">
        <v>5658</v>
      </c>
      <c r="C535" t="s">
        <v>5659</v>
      </c>
      <c r="D535" s="1">
        <v>42807</v>
      </c>
      <c r="E535" t="s">
        <v>4075</v>
      </c>
      <c r="F535" t="s">
        <v>4064</v>
      </c>
    </row>
    <row r="536" spans="1:6" x14ac:dyDescent="0.25">
      <c r="A536" t="s">
        <v>5660</v>
      </c>
      <c r="B536" t="s">
        <v>5661</v>
      </c>
      <c r="C536" t="s">
        <v>5662</v>
      </c>
      <c r="D536" s="1">
        <v>43562</v>
      </c>
      <c r="E536" t="s">
        <v>4068</v>
      </c>
      <c r="F536" t="s">
        <v>4056</v>
      </c>
    </row>
    <row r="537" spans="1:6" x14ac:dyDescent="0.25">
      <c r="A537" t="s">
        <v>5663</v>
      </c>
      <c r="B537" t="s">
        <v>5664</v>
      </c>
      <c r="C537" t="s">
        <v>5665</v>
      </c>
      <c r="D537" s="1">
        <v>44637</v>
      </c>
      <c r="E537" t="s">
        <v>4075</v>
      </c>
      <c r="F537" t="s">
        <v>4056</v>
      </c>
    </row>
    <row r="538" spans="1:6" x14ac:dyDescent="0.25">
      <c r="A538" t="s">
        <v>5666</v>
      </c>
      <c r="B538" t="s">
        <v>5667</v>
      </c>
      <c r="C538" t="s">
        <v>5668</v>
      </c>
      <c r="D538" s="1">
        <v>42335</v>
      </c>
      <c r="E538" t="s">
        <v>4063</v>
      </c>
      <c r="F538" t="s">
        <v>4056</v>
      </c>
    </row>
    <row r="539" spans="1:6" x14ac:dyDescent="0.25">
      <c r="A539" t="s">
        <v>5669</v>
      </c>
      <c r="B539" t="s">
        <v>5670</v>
      </c>
      <c r="C539" t="s">
        <v>5671</v>
      </c>
      <c r="D539" s="1">
        <v>44245</v>
      </c>
      <c r="E539" t="s">
        <v>4068</v>
      </c>
      <c r="F539" t="s">
        <v>4056</v>
      </c>
    </row>
    <row r="540" spans="1:6" x14ac:dyDescent="0.25">
      <c r="A540" t="s">
        <v>5672</v>
      </c>
      <c r="B540" t="s">
        <v>5673</v>
      </c>
      <c r="C540" t="s">
        <v>5674</v>
      </c>
      <c r="D540" s="1">
        <v>44700</v>
      </c>
      <c r="E540" t="s">
        <v>4063</v>
      </c>
      <c r="F540" t="s">
        <v>4056</v>
      </c>
    </row>
    <row r="541" spans="1:6" x14ac:dyDescent="0.25">
      <c r="A541" t="s">
        <v>5675</v>
      </c>
      <c r="B541" t="s">
        <v>5676</v>
      </c>
      <c r="C541" t="s">
        <v>5677</v>
      </c>
      <c r="D541" s="1">
        <v>44368</v>
      </c>
      <c r="E541" t="s">
        <v>4055</v>
      </c>
      <c r="F541" t="s">
        <v>4056</v>
      </c>
    </row>
    <row r="542" spans="1:6" x14ac:dyDescent="0.25">
      <c r="A542" t="s">
        <v>5678</v>
      </c>
      <c r="B542" t="s">
        <v>5679</v>
      </c>
      <c r="C542" t="s">
        <v>5680</v>
      </c>
      <c r="D542" s="1">
        <v>42423</v>
      </c>
      <c r="E542" t="s">
        <v>4068</v>
      </c>
      <c r="F542" t="s">
        <v>4064</v>
      </c>
    </row>
    <row r="543" spans="1:6" x14ac:dyDescent="0.25">
      <c r="A543" t="s">
        <v>5681</v>
      </c>
      <c r="B543" t="s">
        <v>5682</v>
      </c>
      <c r="C543" t="s">
        <v>5683</v>
      </c>
      <c r="D543" s="1">
        <v>43708</v>
      </c>
      <c r="E543" t="s">
        <v>4063</v>
      </c>
      <c r="F543" t="s">
        <v>4056</v>
      </c>
    </row>
    <row r="544" spans="1:6" x14ac:dyDescent="0.25">
      <c r="A544" t="s">
        <v>5684</v>
      </c>
      <c r="B544" t="s">
        <v>5685</v>
      </c>
      <c r="C544" t="s">
        <v>5686</v>
      </c>
      <c r="D544" s="1">
        <v>42394</v>
      </c>
      <c r="E544" t="s">
        <v>4063</v>
      </c>
      <c r="F544" t="s">
        <v>4056</v>
      </c>
    </row>
    <row r="545" spans="1:6" x14ac:dyDescent="0.25">
      <c r="A545" t="s">
        <v>5687</v>
      </c>
      <c r="B545" t="s">
        <v>5688</v>
      </c>
      <c r="C545" t="s">
        <v>5689</v>
      </c>
      <c r="D545" s="1">
        <v>42302</v>
      </c>
      <c r="E545" t="s">
        <v>4055</v>
      </c>
      <c r="F545" t="s">
        <v>4056</v>
      </c>
    </row>
    <row r="546" spans="1:6" x14ac:dyDescent="0.25">
      <c r="A546" t="s">
        <v>5690</v>
      </c>
      <c r="B546" t="s">
        <v>5691</v>
      </c>
      <c r="C546" t="s">
        <v>5692</v>
      </c>
      <c r="D546" s="1">
        <v>42933</v>
      </c>
      <c r="E546" t="s">
        <v>4055</v>
      </c>
      <c r="F546" t="s">
        <v>4056</v>
      </c>
    </row>
    <row r="547" spans="1:6" x14ac:dyDescent="0.25">
      <c r="A547" t="s">
        <v>5693</v>
      </c>
      <c r="B547" t="s">
        <v>5694</v>
      </c>
      <c r="C547" t="s">
        <v>5695</v>
      </c>
      <c r="D547" s="1">
        <v>42408</v>
      </c>
      <c r="E547" t="s">
        <v>4063</v>
      </c>
      <c r="F547" t="s">
        <v>4056</v>
      </c>
    </row>
    <row r="548" spans="1:6" x14ac:dyDescent="0.25">
      <c r="A548" t="s">
        <v>5696</v>
      </c>
      <c r="B548" t="s">
        <v>5697</v>
      </c>
      <c r="C548" t="s">
        <v>5698</v>
      </c>
      <c r="D548" s="1">
        <v>45268</v>
      </c>
      <c r="E548" t="s">
        <v>4075</v>
      </c>
      <c r="F548" t="s">
        <v>4056</v>
      </c>
    </row>
    <row r="549" spans="1:6" x14ac:dyDescent="0.25">
      <c r="A549" t="s">
        <v>5699</v>
      </c>
      <c r="B549" t="s">
        <v>5700</v>
      </c>
      <c r="C549" t="s">
        <v>5701</v>
      </c>
      <c r="D549" s="1">
        <v>42479</v>
      </c>
      <c r="E549" t="s">
        <v>4055</v>
      </c>
      <c r="F549" t="s">
        <v>4056</v>
      </c>
    </row>
    <row r="550" spans="1:6" x14ac:dyDescent="0.25">
      <c r="A550" t="s">
        <v>5702</v>
      </c>
      <c r="B550" t="s">
        <v>5703</v>
      </c>
      <c r="C550" t="s">
        <v>5704</v>
      </c>
      <c r="D550" s="1">
        <v>44244</v>
      </c>
      <c r="E550" t="s">
        <v>4055</v>
      </c>
      <c r="F550" t="s">
        <v>4064</v>
      </c>
    </row>
    <row r="551" spans="1:6" x14ac:dyDescent="0.25">
      <c r="A551" t="s">
        <v>5705</v>
      </c>
      <c r="B551" t="s">
        <v>5706</v>
      </c>
      <c r="C551" t="s">
        <v>5707</v>
      </c>
      <c r="D551" s="1">
        <v>42723</v>
      </c>
      <c r="E551" t="s">
        <v>4075</v>
      </c>
      <c r="F551" t="s">
        <v>4056</v>
      </c>
    </row>
    <row r="552" spans="1:6" x14ac:dyDescent="0.25">
      <c r="A552" t="s">
        <v>5708</v>
      </c>
      <c r="B552" t="s">
        <v>5709</v>
      </c>
      <c r="C552" t="s">
        <v>5710</v>
      </c>
      <c r="D552" s="1">
        <v>43214</v>
      </c>
      <c r="E552" t="s">
        <v>4055</v>
      </c>
      <c r="F552" t="s">
        <v>4064</v>
      </c>
    </row>
    <row r="553" spans="1:6" x14ac:dyDescent="0.25">
      <c r="A553" t="s">
        <v>5711</v>
      </c>
      <c r="B553" t="s">
        <v>5712</v>
      </c>
      <c r="C553" t="s">
        <v>5713</v>
      </c>
      <c r="D553" s="1">
        <v>45332</v>
      </c>
      <c r="E553" t="s">
        <v>4055</v>
      </c>
      <c r="F553" t="s">
        <v>4056</v>
      </c>
    </row>
    <row r="554" spans="1:6" x14ac:dyDescent="0.25">
      <c r="A554" t="s">
        <v>5714</v>
      </c>
      <c r="B554" t="s">
        <v>5715</v>
      </c>
      <c r="C554" t="s">
        <v>5716</v>
      </c>
      <c r="D554" s="1">
        <v>43704</v>
      </c>
      <c r="E554" t="s">
        <v>4055</v>
      </c>
      <c r="F554" t="s">
        <v>4064</v>
      </c>
    </row>
    <row r="555" spans="1:6" x14ac:dyDescent="0.25">
      <c r="A555" t="s">
        <v>5717</v>
      </c>
      <c r="B555" t="s">
        <v>5718</v>
      </c>
      <c r="C555" t="s">
        <v>5719</v>
      </c>
      <c r="D555" s="1">
        <v>42741</v>
      </c>
      <c r="E555" t="s">
        <v>4063</v>
      </c>
      <c r="F555" t="s">
        <v>4056</v>
      </c>
    </row>
    <row r="556" spans="1:6" x14ac:dyDescent="0.25">
      <c r="A556" t="s">
        <v>5720</v>
      </c>
      <c r="B556" t="s">
        <v>5721</v>
      </c>
      <c r="C556" t="s">
        <v>5722</v>
      </c>
      <c r="D556" s="1">
        <v>43297</v>
      </c>
      <c r="E556" t="s">
        <v>4063</v>
      </c>
      <c r="F556" t="s">
        <v>4064</v>
      </c>
    </row>
    <row r="557" spans="1:6" x14ac:dyDescent="0.25">
      <c r="A557" t="s">
        <v>5723</v>
      </c>
      <c r="B557" t="s">
        <v>5724</v>
      </c>
      <c r="C557" t="s">
        <v>5725</v>
      </c>
      <c r="D557" s="1">
        <v>42698</v>
      </c>
      <c r="E557" t="s">
        <v>4075</v>
      </c>
      <c r="F557" t="s">
        <v>4056</v>
      </c>
    </row>
    <row r="558" spans="1:6" x14ac:dyDescent="0.25">
      <c r="A558" t="s">
        <v>5726</v>
      </c>
      <c r="B558" t="s">
        <v>5727</v>
      </c>
      <c r="C558" t="s">
        <v>5728</v>
      </c>
      <c r="D558" s="1">
        <v>42893</v>
      </c>
      <c r="E558" t="s">
        <v>4063</v>
      </c>
      <c r="F558" t="s">
        <v>4056</v>
      </c>
    </row>
    <row r="559" spans="1:6" x14ac:dyDescent="0.25">
      <c r="A559" t="s">
        <v>5729</v>
      </c>
      <c r="B559" t="s">
        <v>5730</v>
      </c>
      <c r="C559" t="s">
        <v>5731</v>
      </c>
      <c r="D559" s="1">
        <v>42322</v>
      </c>
      <c r="E559" t="s">
        <v>4063</v>
      </c>
      <c r="F559" t="s">
        <v>4064</v>
      </c>
    </row>
    <row r="560" spans="1:6" x14ac:dyDescent="0.25">
      <c r="A560" t="s">
        <v>5732</v>
      </c>
      <c r="B560" t="s">
        <v>5733</v>
      </c>
      <c r="C560" t="s">
        <v>5734</v>
      </c>
      <c r="D560" s="1">
        <v>44246</v>
      </c>
      <c r="E560" t="s">
        <v>4063</v>
      </c>
      <c r="F560" t="s">
        <v>4056</v>
      </c>
    </row>
    <row r="561" spans="1:6" x14ac:dyDescent="0.25">
      <c r="A561" t="s">
        <v>5735</v>
      </c>
      <c r="B561" t="s">
        <v>5736</v>
      </c>
      <c r="C561" t="s">
        <v>5737</v>
      </c>
      <c r="D561" s="1">
        <v>45236</v>
      </c>
      <c r="E561" t="s">
        <v>4055</v>
      </c>
      <c r="F561" t="s">
        <v>4056</v>
      </c>
    </row>
    <row r="562" spans="1:6" x14ac:dyDescent="0.25">
      <c r="A562" t="s">
        <v>5738</v>
      </c>
      <c r="B562" t="s">
        <v>5739</v>
      </c>
      <c r="C562" t="s">
        <v>5740</v>
      </c>
      <c r="D562" s="1">
        <v>45379</v>
      </c>
      <c r="E562" t="s">
        <v>4055</v>
      </c>
      <c r="F562" t="s">
        <v>4056</v>
      </c>
    </row>
    <row r="563" spans="1:6" x14ac:dyDescent="0.25">
      <c r="A563" t="s">
        <v>5741</v>
      </c>
      <c r="B563" t="s">
        <v>5742</v>
      </c>
      <c r="C563" t="s">
        <v>5743</v>
      </c>
      <c r="D563" s="1">
        <v>45262</v>
      </c>
      <c r="E563" t="s">
        <v>4055</v>
      </c>
      <c r="F563" t="s">
        <v>4064</v>
      </c>
    </row>
    <row r="564" spans="1:6" x14ac:dyDescent="0.25">
      <c r="A564" t="s">
        <v>5744</v>
      </c>
      <c r="B564" t="s">
        <v>5745</v>
      </c>
      <c r="C564" t="s">
        <v>5746</v>
      </c>
      <c r="D564" s="1">
        <v>43240</v>
      </c>
      <c r="E564" t="s">
        <v>4055</v>
      </c>
      <c r="F564" t="s">
        <v>4064</v>
      </c>
    </row>
    <row r="565" spans="1:6" x14ac:dyDescent="0.25">
      <c r="A565" t="s">
        <v>5747</v>
      </c>
      <c r="B565" t="s">
        <v>5748</v>
      </c>
      <c r="C565" t="s">
        <v>5749</v>
      </c>
      <c r="D565" s="1">
        <v>45265</v>
      </c>
      <c r="E565" t="s">
        <v>4068</v>
      </c>
      <c r="F565" t="s">
        <v>4056</v>
      </c>
    </row>
    <row r="566" spans="1:6" x14ac:dyDescent="0.25">
      <c r="A566" t="s">
        <v>5750</v>
      </c>
      <c r="B566" t="s">
        <v>5751</v>
      </c>
      <c r="C566" t="s">
        <v>5752</v>
      </c>
      <c r="D566" s="1">
        <v>43944</v>
      </c>
      <c r="E566" t="s">
        <v>4063</v>
      </c>
      <c r="F566" t="s">
        <v>4056</v>
      </c>
    </row>
    <row r="567" spans="1:6" x14ac:dyDescent="0.25">
      <c r="A567" t="s">
        <v>5753</v>
      </c>
      <c r="B567" t="s">
        <v>5754</v>
      </c>
      <c r="C567" t="s">
        <v>5755</v>
      </c>
      <c r="D567" s="1">
        <v>45268</v>
      </c>
      <c r="E567" t="s">
        <v>4068</v>
      </c>
      <c r="F567" t="s">
        <v>4064</v>
      </c>
    </row>
    <row r="568" spans="1:6" x14ac:dyDescent="0.25">
      <c r="A568" t="s">
        <v>5756</v>
      </c>
      <c r="B568" t="s">
        <v>5757</v>
      </c>
      <c r="C568" t="s">
        <v>5758</v>
      </c>
      <c r="D568" s="1">
        <v>42874</v>
      </c>
      <c r="E568" t="s">
        <v>4075</v>
      </c>
      <c r="F568" t="s">
        <v>4056</v>
      </c>
    </row>
    <row r="569" spans="1:6" x14ac:dyDescent="0.25">
      <c r="A569" t="s">
        <v>5759</v>
      </c>
      <c r="B569" t="s">
        <v>5760</v>
      </c>
      <c r="C569" t="s">
        <v>5761</v>
      </c>
      <c r="D569" s="1">
        <v>42366</v>
      </c>
      <c r="E569" t="s">
        <v>4075</v>
      </c>
      <c r="F569" t="s">
        <v>4056</v>
      </c>
    </row>
    <row r="570" spans="1:6" x14ac:dyDescent="0.25">
      <c r="A570" t="s">
        <v>5762</v>
      </c>
      <c r="B570" t="s">
        <v>5763</v>
      </c>
      <c r="C570" t="s">
        <v>5764</v>
      </c>
      <c r="D570" s="1">
        <v>44423</v>
      </c>
      <c r="E570" t="s">
        <v>4068</v>
      </c>
      <c r="F570" t="s">
        <v>4064</v>
      </c>
    </row>
    <row r="571" spans="1:6" x14ac:dyDescent="0.25">
      <c r="A571" t="s">
        <v>5765</v>
      </c>
      <c r="B571" t="s">
        <v>5766</v>
      </c>
      <c r="C571" t="s">
        <v>5767</v>
      </c>
      <c r="D571" s="1">
        <v>43077</v>
      </c>
      <c r="E571" t="s">
        <v>4068</v>
      </c>
      <c r="F571" t="s">
        <v>4056</v>
      </c>
    </row>
    <row r="572" spans="1:6" x14ac:dyDescent="0.25">
      <c r="A572" t="s">
        <v>5768</v>
      </c>
      <c r="B572" t="s">
        <v>5769</v>
      </c>
      <c r="C572" t="s">
        <v>5770</v>
      </c>
      <c r="D572" s="1">
        <v>45093</v>
      </c>
      <c r="E572" t="s">
        <v>4075</v>
      </c>
      <c r="F572" t="s">
        <v>4056</v>
      </c>
    </row>
    <row r="573" spans="1:6" x14ac:dyDescent="0.25">
      <c r="A573" t="s">
        <v>5771</v>
      </c>
      <c r="B573" t="s">
        <v>5772</v>
      </c>
      <c r="C573" t="s">
        <v>5773</v>
      </c>
      <c r="D573" s="1">
        <v>43669</v>
      </c>
      <c r="E573" t="s">
        <v>4063</v>
      </c>
      <c r="F573" t="s">
        <v>4056</v>
      </c>
    </row>
    <row r="574" spans="1:6" x14ac:dyDescent="0.25">
      <c r="A574" t="s">
        <v>5774</v>
      </c>
      <c r="B574" t="s">
        <v>5775</v>
      </c>
      <c r="C574" t="s">
        <v>5776</v>
      </c>
      <c r="D574" s="1">
        <v>44295</v>
      </c>
      <c r="E574" t="s">
        <v>4055</v>
      </c>
      <c r="F574" t="s">
        <v>4064</v>
      </c>
    </row>
    <row r="575" spans="1:6" x14ac:dyDescent="0.25">
      <c r="A575" t="s">
        <v>5777</v>
      </c>
      <c r="B575" t="s">
        <v>5778</v>
      </c>
      <c r="C575" t="s">
        <v>5779</v>
      </c>
      <c r="D575" s="1">
        <v>42936</v>
      </c>
      <c r="E575" t="s">
        <v>4068</v>
      </c>
      <c r="F575" t="s">
        <v>4056</v>
      </c>
    </row>
    <row r="576" spans="1:6" x14ac:dyDescent="0.25">
      <c r="A576" t="s">
        <v>5780</v>
      </c>
      <c r="B576" t="s">
        <v>5781</v>
      </c>
      <c r="C576" t="s">
        <v>5782</v>
      </c>
      <c r="D576" s="1">
        <v>42745</v>
      </c>
      <c r="E576" t="s">
        <v>4068</v>
      </c>
      <c r="F576" t="s">
        <v>4064</v>
      </c>
    </row>
    <row r="577" spans="1:6" x14ac:dyDescent="0.25">
      <c r="A577" t="s">
        <v>5783</v>
      </c>
      <c r="B577" t="s">
        <v>5784</v>
      </c>
      <c r="C577" t="s">
        <v>5785</v>
      </c>
      <c r="D577" s="1">
        <v>43112</v>
      </c>
      <c r="E577" t="s">
        <v>4068</v>
      </c>
      <c r="F577" t="s">
        <v>4056</v>
      </c>
    </row>
    <row r="578" spans="1:6" x14ac:dyDescent="0.25">
      <c r="A578" t="s">
        <v>5786</v>
      </c>
      <c r="B578" t="s">
        <v>5787</v>
      </c>
      <c r="C578" t="s">
        <v>5788</v>
      </c>
      <c r="D578" s="1">
        <v>44540</v>
      </c>
      <c r="E578" t="s">
        <v>4068</v>
      </c>
      <c r="F578" t="s">
        <v>4056</v>
      </c>
    </row>
    <row r="579" spans="1:6" x14ac:dyDescent="0.25">
      <c r="A579" t="s">
        <v>5789</v>
      </c>
      <c r="B579" t="s">
        <v>5790</v>
      </c>
      <c r="C579" t="s">
        <v>5791</v>
      </c>
      <c r="D579" s="1">
        <v>44578</v>
      </c>
      <c r="E579" t="s">
        <v>4055</v>
      </c>
      <c r="F579" t="s">
        <v>4064</v>
      </c>
    </row>
    <row r="580" spans="1:6" x14ac:dyDescent="0.25">
      <c r="A580" t="s">
        <v>5792</v>
      </c>
      <c r="B580" t="s">
        <v>5793</v>
      </c>
      <c r="C580" t="s">
        <v>5794</v>
      </c>
      <c r="D580" s="1">
        <v>44424</v>
      </c>
      <c r="E580" t="s">
        <v>4068</v>
      </c>
      <c r="F580" t="s">
        <v>4056</v>
      </c>
    </row>
    <row r="581" spans="1:6" x14ac:dyDescent="0.25">
      <c r="A581" t="s">
        <v>5795</v>
      </c>
      <c r="B581" t="s">
        <v>5796</v>
      </c>
      <c r="C581" t="s">
        <v>5797</v>
      </c>
      <c r="D581" s="1">
        <v>42940</v>
      </c>
      <c r="E581" t="s">
        <v>4075</v>
      </c>
      <c r="F581" t="s">
        <v>4064</v>
      </c>
    </row>
    <row r="582" spans="1:6" x14ac:dyDescent="0.25">
      <c r="A582" t="s">
        <v>5798</v>
      </c>
      <c r="B582" t="s">
        <v>5799</v>
      </c>
      <c r="C582" t="s">
        <v>5800</v>
      </c>
      <c r="D582" s="1">
        <v>45152</v>
      </c>
      <c r="E582" t="s">
        <v>4075</v>
      </c>
      <c r="F582" t="s">
        <v>4064</v>
      </c>
    </row>
    <row r="583" spans="1:6" x14ac:dyDescent="0.25">
      <c r="A583" t="s">
        <v>5801</v>
      </c>
      <c r="B583" t="s">
        <v>5802</v>
      </c>
      <c r="C583" t="s">
        <v>5803</v>
      </c>
      <c r="D583" s="1">
        <v>42145</v>
      </c>
      <c r="E583" t="s">
        <v>4063</v>
      </c>
      <c r="F583" t="s">
        <v>4056</v>
      </c>
    </row>
    <row r="584" spans="1:6" x14ac:dyDescent="0.25">
      <c r="A584" t="s">
        <v>5804</v>
      </c>
      <c r="B584" t="s">
        <v>5805</v>
      </c>
      <c r="C584" t="s">
        <v>5806</v>
      </c>
      <c r="D584" s="1">
        <v>42246</v>
      </c>
      <c r="E584" t="s">
        <v>4055</v>
      </c>
      <c r="F584" t="s">
        <v>4056</v>
      </c>
    </row>
    <row r="585" spans="1:6" x14ac:dyDescent="0.25">
      <c r="A585" t="s">
        <v>5807</v>
      </c>
      <c r="B585" t="s">
        <v>5808</v>
      </c>
      <c r="C585" t="s">
        <v>5809</v>
      </c>
      <c r="D585" s="1">
        <v>44466</v>
      </c>
      <c r="E585" t="s">
        <v>4068</v>
      </c>
      <c r="F585" t="s">
        <v>4056</v>
      </c>
    </row>
    <row r="586" spans="1:6" x14ac:dyDescent="0.25">
      <c r="A586" t="s">
        <v>5810</v>
      </c>
      <c r="B586" t="s">
        <v>5811</v>
      </c>
      <c r="C586" t="s">
        <v>5812</v>
      </c>
      <c r="D586" s="1">
        <v>44929</v>
      </c>
      <c r="E586" t="s">
        <v>4055</v>
      </c>
      <c r="F586" t="s">
        <v>4064</v>
      </c>
    </row>
    <row r="587" spans="1:6" x14ac:dyDescent="0.25">
      <c r="A587" t="s">
        <v>5813</v>
      </c>
      <c r="B587" t="s">
        <v>5814</v>
      </c>
      <c r="C587" t="s">
        <v>5815</v>
      </c>
      <c r="D587" s="1">
        <v>44506</v>
      </c>
      <c r="E587" t="s">
        <v>4068</v>
      </c>
      <c r="F587" t="s">
        <v>4064</v>
      </c>
    </row>
    <row r="588" spans="1:6" x14ac:dyDescent="0.25">
      <c r="A588" t="s">
        <v>5816</v>
      </c>
      <c r="B588" t="s">
        <v>5817</v>
      </c>
      <c r="C588" t="s">
        <v>5818</v>
      </c>
      <c r="D588" s="1">
        <v>45094</v>
      </c>
      <c r="E588" t="s">
        <v>4055</v>
      </c>
      <c r="F588" t="s">
        <v>4064</v>
      </c>
    </row>
    <row r="589" spans="1:6" x14ac:dyDescent="0.25">
      <c r="A589" t="s">
        <v>5819</v>
      </c>
      <c r="B589" t="s">
        <v>5820</v>
      </c>
      <c r="C589" t="s">
        <v>5821</v>
      </c>
      <c r="D589" s="1">
        <v>43893</v>
      </c>
      <c r="E589" t="s">
        <v>4063</v>
      </c>
      <c r="F589" t="s">
        <v>4064</v>
      </c>
    </row>
    <row r="590" spans="1:6" x14ac:dyDescent="0.25">
      <c r="A590" t="s">
        <v>5822</v>
      </c>
      <c r="B590" t="s">
        <v>5823</v>
      </c>
      <c r="C590" t="s">
        <v>5824</v>
      </c>
      <c r="D590" s="1">
        <v>43062</v>
      </c>
      <c r="E590" t="s">
        <v>4055</v>
      </c>
      <c r="F590" t="s">
        <v>4056</v>
      </c>
    </row>
    <row r="591" spans="1:6" x14ac:dyDescent="0.25">
      <c r="A591" t="s">
        <v>5825</v>
      </c>
      <c r="B591" t="s">
        <v>5826</v>
      </c>
      <c r="C591" t="s">
        <v>5827</v>
      </c>
      <c r="D591" s="1">
        <v>42558</v>
      </c>
      <c r="E591" t="s">
        <v>4063</v>
      </c>
      <c r="F591" t="s">
        <v>4056</v>
      </c>
    </row>
    <row r="592" spans="1:6" x14ac:dyDescent="0.25">
      <c r="A592" t="s">
        <v>5828</v>
      </c>
      <c r="B592" t="s">
        <v>5829</v>
      </c>
      <c r="C592" t="s">
        <v>5830</v>
      </c>
      <c r="D592" s="1">
        <v>43184</v>
      </c>
      <c r="E592" t="s">
        <v>4075</v>
      </c>
      <c r="F592" t="s">
        <v>4064</v>
      </c>
    </row>
    <row r="593" spans="1:6" x14ac:dyDescent="0.25">
      <c r="A593" t="s">
        <v>5831</v>
      </c>
      <c r="B593" t="s">
        <v>5832</v>
      </c>
      <c r="C593" t="s">
        <v>5833</v>
      </c>
      <c r="D593" s="1">
        <v>44385</v>
      </c>
      <c r="E593" t="s">
        <v>4063</v>
      </c>
      <c r="F593" t="s">
        <v>4056</v>
      </c>
    </row>
    <row r="594" spans="1:6" x14ac:dyDescent="0.25">
      <c r="A594" t="s">
        <v>5834</v>
      </c>
      <c r="B594" t="s">
        <v>5835</v>
      </c>
      <c r="C594" t="s">
        <v>5836</v>
      </c>
      <c r="D594" s="1">
        <v>45282</v>
      </c>
      <c r="E594" t="s">
        <v>4075</v>
      </c>
      <c r="F594" t="s">
        <v>4064</v>
      </c>
    </row>
    <row r="595" spans="1:6" x14ac:dyDescent="0.25">
      <c r="A595" t="s">
        <v>5837</v>
      </c>
      <c r="B595" t="s">
        <v>5838</v>
      </c>
      <c r="C595" t="s">
        <v>5839</v>
      </c>
      <c r="D595" s="1">
        <v>43279</v>
      </c>
      <c r="E595" t="s">
        <v>4063</v>
      </c>
      <c r="F595" t="s">
        <v>4056</v>
      </c>
    </row>
    <row r="596" spans="1:6" x14ac:dyDescent="0.25">
      <c r="A596" t="s">
        <v>5840</v>
      </c>
      <c r="B596" t="s">
        <v>5841</v>
      </c>
      <c r="C596" t="s">
        <v>5842</v>
      </c>
      <c r="D596" s="1">
        <v>42391</v>
      </c>
      <c r="E596" t="s">
        <v>4075</v>
      </c>
      <c r="F596" t="s">
        <v>4064</v>
      </c>
    </row>
    <row r="597" spans="1:6" x14ac:dyDescent="0.25">
      <c r="A597" t="s">
        <v>5843</v>
      </c>
      <c r="B597" t="s">
        <v>5844</v>
      </c>
      <c r="C597" t="s">
        <v>5845</v>
      </c>
      <c r="D597" s="1">
        <v>42504</v>
      </c>
      <c r="E597" t="s">
        <v>4068</v>
      </c>
      <c r="F597" t="s">
        <v>4064</v>
      </c>
    </row>
    <row r="598" spans="1:6" x14ac:dyDescent="0.25">
      <c r="A598" t="s">
        <v>5846</v>
      </c>
      <c r="B598" t="s">
        <v>5847</v>
      </c>
      <c r="C598" t="s">
        <v>5848</v>
      </c>
      <c r="D598" s="1">
        <v>44750</v>
      </c>
      <c r="E598" t="s">
        <v>4063</v>
      </c>
      <c r="F598" t="s">
        <v>4064</v>
      </c>
    </row>
    <row r="599" spans="1:6" x14ac:dyDescent="0.25">
      <c r="A599" t="s">
        <v>5849</v>
      </c>
      <c r="B599" t="s">
        <v>5850</v>
      </c>
      <c r="C599" t="s">
        <v>5851</v>
      </c>
      <c r="D599" s="1">
        <v>43498</v>
      </c>
      <c r="E599" t="s">
        <v>4063</v>
      </c>
      <c r="F599" t="s">
        <v>4064</v>
      </c>
    </row>
    <row r="600" spans="1:6" x14ac:dyDescent="0.25">
      <c r="A600" t="s">
        <v>5852</v>
      </c>
      <c r="B600" t="s">
        <v>5853</v>
      </c>
      <c r="C600" t="s">
        <v>5854</v>
      </c>
      <c r="D600" s="1">
        <v>42412</v>
      </c>
      <c r="E600" t="s">
        <v>4068</v>
      </c>
      <c r="F600" t="s">
        <v>4064</v>
      </c>
    </row>
    <row r="601" spans="1:6" x14ac:dyDescent="0.25">
      <c r="A601" t="s">
        <v>5855</v>
      </c>
      <c r="B601" t="s">
        <v>5856</v>
      </c>
      <c r="C601" t="s">
        <v>5857</v>
      </c>
      <c r="D601" s="1">
        <v>43622</v>
      </c>
      <c r="E601" t="s">
        <v>4055</v>
      </c>
      <c r="F601" t="s">
        <v>4064</v>
      </c>
    </row>
    <row r="602" spans="1:6" x14ac:dyDescent="0.25">
      <c r="A602" t="s">
        <v>5858</v>
      </c>
      <c r="B602" t="s">
        <v>5859</v>
      </c>
      <c r="C602" t="s">
        <v>5860</v>
      </c>
      <c r="D602" s="1">
        <v>44244</v>
      </c>
      <c r="E602" t="s">
        <v>4055</v>
      </c>
      <c r="F602" t="s">
        <v>4056</v>
      </c>
    </row>
    <row r="603" spans="1:6" x14ac:dyDescent="0.25">
      <c r="A603" t="s">
        <v>5861</v>
      </c>
      <c r="B603" t="s">
        <v>5862</v>
      </c>
      <c r="C603" t="s">
        <v>5863</v>
      </c>
      <c r="D603" s="1">
        <v>43760</v>
      </c>
      <c r="E603" t="s">
        <v>4068</v>
      </c>
      <c r="F603" t="s">
        <v>4056</v>
      </c>
    </row>
    <row r="604" spans="1:6" x14ac:dyDescent="0.25">
      <c r="A604" t="s">
        <v>5864</v>
      </c>
      <c r="B604" t="s">
        <v>5865</v>
      </c>
      <c r="C604" t="s">
        <v>5866</v>
      </c>
      <c r="D604" s="1">
        <v>43998</v>
      </c>
      <c r="E604" t="s">
        <v>4063</v>
      </c>
      <c r="F604" t="s">
        <v>4056</v>
      </c>
    </row>
    <row r="605" spans="1:6" x14ac:dyDescent="0.25">
      <c r="A605" t="s">
        <v>5867</v>
      </c>
      <c r="B605" t="s">
        <v>5868</v>
      </c>
      <c r="C605" t="s">
        <v>5869</v>
      </c>
      <c r="D605" s="1">
        <v>43477</v>
      </c>
      <c r="E605" t="s">
        <v>4068</v>
      </c>
      <c r="F605" t="s">
        <v>4064</v>
      </c>
    </row>
    <row r="606" spans="1:6" x14ac:dyDescent="0.25">
      <c r="A606" t="s">
        <v>5870</v>
      </c>
      <c r="B606" t="s">
        <v>5871</v>
      </c>
      <c r="C606" t="s">
        <v>5872</v>
      </c>
      <c r="D606" s="1">
        <v>43617</v>
      </c>
      <c r="E606" t="s">
        <v>4075</v>
      </c>
      <c r="F606" t="s">
        <v>4056</v>
      </c>
    </row>
    <row r="607" spans="1:6" x14ac:dyDescent="0.25">
      <c r="A607" t="s">
        <v>5873</v>
      </c>
      <c r="B607" t="s">
        <v>5874</v>
      </c>
      <c r="C607" t="s">
        <v>5875</v>
      </c>
      <c r="D607" s="1">
        <v>43142</v>
      </c>
      <c r="E607" t="s">
        <v>4063</v>
      </c>
      <c r="F607" t="s">
        <v>4064</v>
      </c>
    </row>
    <row r="608" spans="1:6" x14ac:dyDescent="0.25">
      <c r="A608" t="s">
        <v>5876</v>
      </c>
      <c r="B608" t="s">
        <v>5877</v>
      </c>
      <c r="C608" t="s">
        <v>5878</v>
      </c>
      <c r="D608" s="1">
        <v>44014</v>
      </c>
      <c r="E608" t="s">
        <v>4063</v>
      </c>
      <c r="F608" t="s">
        <v>4056</v>
      </c>
    </row>
    <row r="609" spans="1:6" x14ac:dyDescent="0.25">
      <c r="A609" t="s">
        <v>5879</v>
      </c>
      <c r="B609" t="s">
        <v>5880</v>
      </c>
      <c r="C609" t="s">
        <v>5881</v>
      </c>
      <c r="D609" s="1">
        <v>45350</v>
      </c>
      <c r="E609" t="s">
        <v>4068</v>
      </c>
      <c r="F609" t="s">
        <v>4056</v>
      </c>
    </row>
    <row r="610" spans="1:6" x14ac:dyDescent="0.25">
      <c r="A610" t="s">
        <v>5882</v>
      </c>
      <c r="B610" t="s">
        <v>5883</v>
      </c>
      <c r="C610" t="s">
        <v>5884</v>
      </c>
      <c r="D610" s="1">
        <v>45397</v>
      </c>
      <c r="E610" t="s">
        <v>4055</v>
      </c>
      <c r="F610" t="s">
        <v>4064</v>
      </c>
    </row>
    <row r="611" spans="1:6" x14ac:dyDescent="0.25">
      <c r="A611" t="s">
        <v>5885</v>
      </c>
      <c r="B611" t="s">
        <v>5886</v>
      </c>
      <c r="C611" t="s">
        <v>5887</v>
      </c>
      <c r="D611" s="1">
        <v>45019</v>
      </c>
      <c r="E611" t="s">
        <v>4075</v>
      </c>
      <c r="F611" t="s">
        <v>4064</v>
      </c>
    </row>
    <row r="612" spans="1:6" x14ac:dyDescent="0.25">
      <c r="A612" t="s">
        <v>5888</v>
      </c>
      <c r="B612" t="s">
        <v>5889</v>
      </c>
      <c r="C612" t="s">
        <v>5890</v>
      </c>
      <c r="D612" s="1">
        <v>43010</v>
      </c>
      <c r="E612" t="s">
        <v>4075</v>
      </c>
      <c r="F612" t="s">
        <v>4056</v>
      </c>
    </row>
    <row r="613" spans="1:6" x14ac:dyDescent="0.25">
      <c r="A613" t="s">
        <v>5891</v>
      </c>
      <c r="B613" t="s">
        <v>5892</v>
      </c>
      <c r="C613" t="s">
        <v>5893</v>
      </c>
      <c r="D613" s="1">
        <v>43994</v>
      </c>
      <c r="E613" t="s">
        <v>4075</v>
      </c>
      <c r="F613" t="s">
        <v>4056</v>
      </c>
    </row>
    <row r="614" spans="1:6" x14ac:dyDescent="0.25">
      <c r="A614" t="s">
        <v>5894</v>
      </c>
      <c r="B614" t="s">
        <v>5895</v>
      </c>
      <c r="C614" t="s">
        <v>5896</v>
      </c>
      <c r="D614" s="1">
        <v>43291</v>
      </c>
      <c r="E614" t="s">
        <v>4075</v>
      </c>
      <c r="F614" t="s">
        <v>4056</v>
      </c>
    </row>
    <row r="615" spans="1:6" x14ac:dyDescent="0.25">
      <c r="A615" t="s">
        <v>5897</v>
      </c>
      <c r="B615" t="s">
        <v>5898</v>
      </c>
      <c r="C615" t="s">
        <v>5899</v>
      </c>
      <c r="D615" s="1">
        <v>45276</v>
      </c>
      <c r="E615" t="s">
        <v>4075</v>
      </c>
      <c r="F615" t="s">
        <v>4064</v>
      </c>
    </row>
    <row r="616" spans="1:6" x14ac:dyDescent="0.25">
      <c r="A616" t="s">
        <v>5900</v>
      </c>
      <c r="B616" t="s">
        <v>5901</v>
      </c>
      <c r="C616" t="s">
        <v>5902</v>
      </c>
      <c r="D616" s="1">
        <v>43144</v>
      </c>
      <c r="E616" t="s">
        <v>4063</v>
      </c>
      <c r="F616" t="s">
        <v>4064</v>
      </c>
    </row>
    <row r="617" spans="1:6" x14ac:dyDescent="0.25">
      <c r="A617" t="s">
        <v>5903</v>
      </c>
      <c r="B617" t="s">
        <v>5904</v>
      </c>
      <c r="C617" t="s">
        <v>5905</v>
      </c>
      <c r="D617" s="1">
        <v>43970</v>
      </c>
      <c r="E617" t="s">
        <v>4063</v>
      </c>
      <c r="F617" t="s">
        <v>4064</v>
      </c>
    </row>
    <row r="618" spans="1:6" x14ac:dyDescent="0.25">
      <c r="A618" t="s">
        <v>5906</v>
      </c>
      <c r="B618" t="s">
        <v>5907</v>
      </c>
      <c r="C618" t="s">
        <v>5908</v>
      </c>
      <c r="D618" s="1">
        <v>42523</v>
      </c>
      <c r="E618" t="s">
        <v>4063</v>
      </c>
      <c r="F618" t="s">
        <v>4056</v>
      </c>
    </row>
    <row r="619" spans="1:6" x14ac:dyDescent="0.25">
      <c r="A619" t="s">
        <v>5909</v>
      </c>
      <c r="B619" t="s">
        <v>5910</v>
      </c>
      <c r="C619" t="s">
        <v>5911</v>
      </c>
      <c r="D619" s="1">
        <v>44669</v>
      </c>
      <c r="E619" t="s">
        <v>4068</v>
      </c>
      <c r="F619" t="s">
        <v>4064</v>
      </c>
    </row>
    <row r="620" spans="1:6" x14ac:dyDescent="0.25">
      <c r="A620" t="s">
        <v>5912</v>
      </c>
      <c r="B620" t="s">
        <v>5913</v>
      </c>
      <c r="C620" t="s">
        <v>5914</v>
      </c>
      <c r="D620" s="1">
        <v>42298</v>
      </c>
      <c r="E620" t="s">
        <v>4068</v>
      </c>
      <c r="F620" t="s">
        <v>4056</v>
      </c>
    </row>
    <row r="621" spans="1:6" x14ac:dyDescent="0.25">
      <c r="A621" t="s">
        <v>5915</v>
      </c>
      <c r="B621" t="s">
        <v>5916</v>
      </c>
      <c r="C621" t="s">
        <v>5917</v>
      </c>
      <c r="D621" s="1">
        <v>42952</v>
      </c>
      <c r="E621" t="s">
        <v>4063</v>
      </c>
      <c r="F621" t="s">
        <v>4064</v>
      </c>
    </row>
    <row r="622" spans="1:6" x14ac:dyDescent="0.25">
      <c r="A622" t="s">
        <v>5918</v>
      </c>
      <c r="B622" t="s">
        <v>5919</v>
      </c>
      <c r="C622" t="s">
        <v>5920</v>
      </c>
      <c r="D622" s="1">
        <v>43075</v>
      </c>
      <c r="E622" t="s">
        <v>4055</v>
      </c>
      <c r="F622" t="s">
        <v>4056</v>
      </c>
    </row>
    <row r="623" spans="1:6" x14ac:dyDescent="0.25">
      <c r="A623" t="s">
        <v>5921</v>
      </c>
      <c r="B623" t="s">
        <v>5922</v>
      </c>
      <c r="C623" t="s">
        <v>5923</v>
      </c>
      <c r="D623" s="1">
        <v>44380</v>
      </c>
      <c r="E623" t="s">
        <v>4063</v>
      </c>
      <c r="F623" t="s">
        <v>4064</v>
      </c>
    </row>
    <row r="624" spans="1:6" x14ac:dyDescent="0.25">
      <c r="A624" t="s">
        <v>5924</v>
      </c>
      <c r="B624" t="s">
        <v>5925</v>
      </c>
      <c r="C624" t="s">
        <v>5926</v>
      </c>
      <c r="D624" s="1">
        <v>42301</v>
      </c>
      <c r="E624" t="s">
        <v>4063</v>
      </c>
      <c r="F624" t="s">
        <v>4064</v>
      </c>
    </row>
    <row r="625" spans="1:6" x14ac:dyDescent="0.25">
      <c r="A625" t="s">
        <v>5927</v>
      </c>
      <c r="B625" t="s">
        <v>5928</v>
      </c>
      <c r="C625" t="s">
        <v>5929</v>
      </c>
      <c r="D625" s="1">
        <v>44012</v>
      </c>
      <c r="E625" t="s">
        <v>4055</v>
      </c>
      <c r="F625" t="s">
        <v>4064</v>
      </c>
    </row>
    <row r="626" spans="1:6" x14ac:dyDescent="0.25">
      <c r="A626" t="s">
        <v>5930</v>
      </c>
      <c r="B626" t="s">
        <v>5931</v>
      </c>
      <c r="C626" t="s">
        <v>5932</v>
      </c>
      <c r="D626" s="1">
        <v>44933</v>
      </c>
      <c r="E626" t="s">
        <v>4068</v>
      </c>
      <c r="F626" t="s">
        <v>4056</v>
      </c>
    </row>
    <row r="627" spans="1:6" x14ac:dyDescent="0.25">
      <c r="A627" t="s">
        <v>5933</v>
      </c>
      <c r="B627" t="s">
        <v>5934</v>
      </c>
      <c r="C627" t="s">
        <v>5935</v>
      </c>
      <c r="D627" s="1">
        <v>42763</v>
      </c>
      <c r="E627" t="s">
        <v>4055</v>
      </c>
      <c r="F627" t="s">
        <v>4056</v>
      </c>
    </row>
    <row r="628" spans="1:6" x14ac:dyDescent="0.25">
      <c r="A628" t="s">
        <v>5936</v>
      </c>
      <c r="B628" t="s">
        <v>5937</v>
      </c>
      <c r="C628" t="s">
        <v>5938</v>
      </c>
      <c r="D628" s="1">
        <v>44642</v>
      </c>
      <c r="E628" t="s">
        <v>4075</v>
      </c>
      <c r="F628" t="s">
        <v>4064</v>
      </c>
    </row>
    <row r="629" spans="1:6" x14ac:dyDescent="0.25">
      <c r="A629" t="s">
        <v>5939</v>
      </c>
      <c r="B629" t="s">
        <v>5940</v>
      </c>
      <c r="C629" t="s">
        <v>5941</v>
      </c>
      <c r="D629" s="1">
        <v>43872</v>
      </c>
      <c r="E629" t="s">
        <v>4063</v>
      </c>
      <c r="F629" t="s">
        <v>4064</v>
      </c>
    </row>
    <row r="630" spans="1:6" x14ac:dyDescent="0.25">
      <c r="A630" t="s">
        <v>5942</v>
      </c>
      <c r="B630" t="s">
        <v>5943</v>
      </c>
      <c r="C630" t="s">
        <v>5944</v>
      </c>
      <c r="D630" s="1">
        <v>45188</v>
      </c>
      <c r="E630" t="s">
        <v>4068</v>
      </c>
      <c r="F630" t="s">
        <v>4064</v>
      </c>
    </row>
    <row r="631" spans="1:6" x14ac:dyDescent="0.25">
      <c r="A631" t="s">
        <v>5945</v>
      </c>
      <c r="B631" t="s">
        <v>5946</v>
      </c>
      <c r="C631" t="s">
        <v>5947</v>
      </c>
      <c r="D631" s="1">
        <v>44705</v>
      </c>
      <c r="E631" t="s">
        <v>4055</v>
      </c>
      <c r="F631" t="s">
        <v>4064</v>
      </c>
    </row>
    <row r="632" spans="1:6" x14ac:dyDescent="0.25">
      <c r="A632" t="s">
        <v>5948</v>
      </c>
      <c r="B632" t="s">
        <v>5949</v>
      </c>
      <c r="C632" t="s">
        <v>5950</v>
      </c>
      <c r="D632" s="1">
        <v>44697</v>
      </c>
      <c r="E632" t="s">
        <v>4055</v>
      </c>
      <c r="F632" t="s">
        <v>4056</v>
      </c>
    </row>
    <row r="633" spans="1:6" x14ac:dyDescent="0.25">
      <c r="A633" t="s">
        <v>5951</v>
      </c>
      <c r="B633" t="s">
        <v>5952</v>
      </c>
      <c r="C633" t="s">
        <v>5953</v>
      </c>
      <c r="D633" s="1">
        <v>44039</v>
      </c>
      <c r="E633" t="s">
        <v>4055</v>
      </c>
      <c r="F633" t="s">
        <v>4064</v>
      </c>
    </row>
    <row r="634" spans="1:6" x14ac:dyDescent="0.25">
      <c r="A634" t="s">
        <v>5954</v>
      </c>
      <c r="B634" t="s">
        <v>5955</v>
      </c>
      <c r="C634" t="s">
        <v>5956</v>
      </c>
      <c r="D634" s="1">
        <v>43114</v>
      </c>
      <c r="E634" t="s">
        <v>4055</v>
      </c>
      <c r="F634" t="s">
        <v>4056</v>
      </c>
    </row>
    <row r="635" spans="1:6" x14ac:dyDescent="0.25">
      <c r="A635" t="s">
        <v>5957</v>
      </c>
      <c r="B635" t="s">
        <v>5958</v>
      </c>
      <c r="C635" t="s">
        <v>5959</v>
      </c>
      <c r="D635" s="1">
        <v>42414</v>
      </c>
      <c r="E635" t="s">
        <v>4055</v>
      </c>
      <c r="F635" t="s">
        <v>4064</v>
      </c>
    </row>
    <row r="636" spans="1:6" x14ac:dyDescent="0.25">
      <c r="A636" t="s">
        <v>5960</v>
      </c>
      <c r="B636" t="s">
        <v>5961</v>
      </c>
      <c r="C636" t="s">
        <v>5962</v>
      </c>
      <c r="D636" s="1">
        <v>45075</v>
      </c>
      <c r="E636" t="s">
        <v>4055</v>
      </c>
      <c r="F636" t="s">
        <v>4056</v>
      </c>
    </row>
    <row r="637" spans="1:6" x14ac:dyDescent="0.25">
      <c r="A637" t="s">
        <v>5963</v>
      </c>
      <c r="B637" t="s">
        <v>5964</v>
      </c>
      <c r="C637" t="s">
        <v>5965</v>
      </c>
      <c r="D637" s="1">
        <v>43115</v>
      </c>
      <c r="E637" t="s">
        <v>4068</v>
      </c>
      <c r="F637" t="s">
        <v>4064</v>
      </c>
    </row>
    <row r="638" spans="1:6" x14ac:dyDescent="0.25">
      <c r="A638" t="s">
        <v>5966</v>
      </c>
      <c r="B638" t="s">
        <v>5967</v>
      </c>
      <c r="C638" t="s">
        <v>5968</v>
      </c>
      <c r="D638" s="1">
        <v>42396</v>
      </c>
      <c r="E638" t="s">
        <v>4055</v>
      </c>
      <c r="F638" t="s">
        <v>4056</v>
      </c>
    </row>
    <row r="639" spans="1:6" x14ac:dyDescent="0.25">
      <c r="A639" t="s">
        <v>5969</v>
      </c>
      <c r="B639" t="s">
        <v>5970</v>
      </c>
      <c r="C639" t="s">
        <v>5971</v>
      </c>
      <c r="D639" s="1">
        <v>43572</v>
      </c>
      <c r="E639" t="s">
        <v>4075</v>
      </c>
      <c r="F639" t="s">
        <v>4064</v>
      </c>
    </row>
    <row r="640" spans="1:6" x14ac:dyDescent="0.25">
      <c r="A640" t="s">
        <v>5972</v>
      </c>
      <c r="B640" t="s">
        <v>5973</v>
      </c>
      <c r="C640" t="s">
        <v>5974</v>
      </c>
      <c r="D640" s="1">
        <v>42209</v>
      </c>
      <c r="E640" t="s">
        <v>4068</v>
      </c>
      <c r="F640" t="s">
        <v>4064</v>
      </c>
    </row>
    <row r="641" spans="1:6" x14ac:dyDescent="0.25">
      <c r="A641" t="s">
        <v>5975</v>
      </c>
      <c r="B641" t="s">
        <v>5976</v>
      </c>
      <c r="C641" t="s">
        <v>5977</v>
      </c>
      <c r="D641" s="1">
        <v>45299</v>
      </c>
      <c r="E641" t="s">
        <v>4055</v>
      </c>
      <c r="F641" t="s">
        <v>4064</v>
      </c>
    </row>
    <row r="642" spans="1:6" x14ac:dyDescent="0.25">
      <c r="A642" t="s">
        <v>5978</v>
      </c>
      <c r="B642" t="s">
        <v>5979</v>
      </c>
      <c r="C642" t="s">
        <v>5980</v>
      </c>
      <c r="D642" s="1">
        <v>43003</v>
      </c>
      <c r="E642" t="s">
        <v>4075</v>
      </c>
      <c r="F642" t="s">
        <v>4056</v>
      </c>
    </row>
    <row r="643" spans="1:6" x14ac:dyDescent="0.25">
      <c r="A643" t="s">
        <v>5981</v>
      </c>
      <c r="B643" t="s">
        <v>5982</v>
      </c>
      <c r="C643" t="s">
        <v>5983</v>
      </c>
      <c r="D643" s="1">
        <v>44532</v>
      </c>
      <c r="E643" t="s">
        <v>4063</v>
      </c>
      <c r="F643" t="s">
        <v>4064</v>
      </c>
    </row>
    <row r="644" spans="1:6" x14ac:dyDescent="0.25">
      <c r="A644" t="s">
        <v>5984</v>
      </c>
      <c r="B644" t="s">
        <v>5985</v>
      </c>
      <c r="C644" t="s">
        <v>5986</v>
      </c>
      <c r="D644" s="1">
        <v>45362</v>
      </c>
      <c r="E644" t="s">
        <v>4068</v>
      </c>
      <c r="F644" t="s">
        <v>4064</v>
      </c>
    </row>
    <row r="645" spans="1:6" x14ac:dyDescent="0.25">
      <c r="A645" t="s">
        <v>5987</v>
      </c>
      <c r="B645" t="s">
        <v>5988</v>
      </c>
      <c r="C645" t="s">
        <v>5989</v>
      </c>
      <c r="D645" s="1">
        <v>43231</v>
      </c>
      <c r="E645" t="s">
        <v>4063</v>
      </c>
      <c r="F645" t="s">
        <v>4064</v>
      </c>
    </row>
    <row r="646" spans="1:6" x14ac:dyDescent="0.25">
      <c r="A646" t="s">
        <v>5990</v>
      </c>
      <c r="B646" t="s">
        <v>5991</v>
      </c>
      <c r="C646" t="s">
        <v>5992</v>
      </c>
      <c r="D646" s="1">
        <v>42985</v>
      </c>
      <c r="E646" t="s">
        <v>4075</v>
      </c>
      <c r="F646" t="s">
        <v>4064</v>
      </c>
    </row>
    <row r="647" spans="1:6" x14ac:dyDescent="0.25">
      <c r="A647" t="s">
        <v>5993</v>
      </c>
      <c r="B647" t="s">
        <v>5994</v>
      </c>
      <c r="C647" t="s">
        <v>5995</v>
      </c>
      <c r="D647" s="1">
        <v>43121</v>
      </c>
      <c r="E647" t="s">
        <v>4055</v>
      </c>
      <c r="F647" t="s">
        <v>4056</v>
      </c>
    </row>
    <row r="648" spans="1:6" x14ac:dyDescent="0.25">
      <c r="A648" t="s">
        <v>5996</v>
      </c>
      <c r="B648" t="s">
        <v>5997</v>
      </c>
      <c r="C648" t="s">
        <v>5998</v>
      </c>
      <c r="D648" s="1">
        <v>44279</v>
      </c>
      <c r="E648" t="s">
        <v>4063</v>
      </c>
      <c r="F648" t="s">
        <v>4064</v>
      </c>
    </row>
    <row r="649" spans="1:6" x14ac:dyDescent="0.25">
      <c r="A649" t="s">
        <v>5999</v>
      </c>
      <c r="B649" t="s">
        <v>6000</v>
      </c>
      <c r="C649" t="s">
        <v>6001</v>
      </c>
      <c r="D649" s="1">
        <v>44515</v>
      </c>
      <c r="E649" t="s">
        <v>4055</v>
      </c>
      <c r="F649" t="s">
        <v>4056</v>
      </c>
    </row>
    <row r="650" spans="1:6" x14ac:dyDescent="0.25">
      <c r="A650" t="s">
        <v>6002</v>
      </c>
      <c r="B650" t="s">
        <v>6003</v>
      </c>
      <c r="C650" t="s">
        <v>6004</v>
      </c>
      <c r="D650" s="1">
        <v>44562</v>
      </c>
      <c r="E650" t="s">
        <v>4075</v>
      </c>
      <c r="F650" t="s">
        <v>4056</v>
      </c>
    </row>
    <row r="651" spans="1:6" x14ac:dyDescent="0.25">
      <c r="A651" t="s">
        <v>6005</v>
      </c>
      <c r="B651" t="s">
        <v>6006</v>
      </c>
      <c r="C651" t="s">
        <v>6007</v>
      </c>
      <c r="D651" s="1">
        <v>43642</v>
      </c>
      <c r="E651" t="s">
        <v>4063</v>
      </c>
      <c r="F651" t="s">
        <v>4056</v>
      </c>
    </row>
    <row r="652" spans="1:6" x14ac:dyDescent="0.25">
      <c r="A652" t="s">
        <v>6008</v>
      </c>
      <c r="B652" t="s">
        <v>6009</v>
      </c>
      <c r="C652" t="s">
        <v>6010</v>
      </c>
      <c r="D652" s="1">
        <v>42346</v>
      </c>
      <c r="E652" t="s">
        <v>4063</v>
      </c>
      <c r="F652" t="s">
        <v>4064</v>
      </c>
    </row>
    <row r="653" spans="1:6" x14ac:dyDescent="0.25">
      <c r="A653" t="s">
        <v>6011</v>
      </c>
      <c r="B653" t="s">
        <v>6012</v>
      </c>
      <c r="C653" t="s">
        <v>6013</v>
      </c>
      <c r="D653" s="1">
        <v>44064</v>
      </c>
      <c r="E653" t="s">
        <v>4055</v>
      </c>
      <c r="F653" t="s">
        <v>4056</v>
      </c>
    </row>
    <row r="654" spans="1:6" x14ac:dyDescent="0.25">
      <c r="A654" t="s">
        <v>6014</v>
      </c>
      <c r="B654" t="s">
        <v>6015</v>
      </c>
      <c r="C654" t="s">
        <v>6016</v>
      </c>
      <c r="D654" s="1">
        <v>42301</v>
      </c>
      <c r="E654" t="s">
        <v>4068</v>
      </c>
      <c r="F654" t="s">
        <v>4064</v>
      </c>
    </row>
    <row r="655" spans="1:6" x14ac:dyDescent="0.25">
      <c r="A655" t="s">
        <v>6017</v>
      </c>
      <c r="B655" t="s">
        <v>6018</v>
      </c>
      <c r="C655" t="s">
        <v>6019</v>
      </c>
      <c r="D655" s="1">
        <v>42578</v>
      </c>
      <c r="E655" t="s">
        <v>4075</v>
      </c>
      <c r="F655" t="s">
        <v>4064</v>
      </c>
    </row>
    <row r="656" spans="1:6" x14ac:dyDescent="0.25">
      <c r="A656" t="s">
        <v>6020</v>
      </c>
      <c r="B656" t="s">
        <v>6021</v>
      </c>
      <c r="C656" t="s">
        <v>6022</v>
      </c>
      <c r="D656" s="1">
        <v>42814</v>
      </c>
      <c r="E656" t="s">
        <v>4075</v>
      </c>
      <c r="F656" t="s">
        <v>4056</v>
      </c>
    </row>
    <row r="657" spans="1:6" x14ac:dyDescent="0.25">
      <c r="A657" t="s">
        <v>6023</v>
      </c>
      <c r="B657" t="s">
        <v>6024</v>
      </c>
      <c r="C657" t="s">
        <v>6025</v>
      </c>
      <c r="D657" s="1">
        <v>45125</v>
      </c>
      <c r="E657" t="s">
        <v>4068</v>
      </c>
      <c r="F657" t="s">
        <v>4056</v>
      </c>
    </row>
    <row r="658" spans="1:6" x14ac:dyDescent="0.25">
      <c r="A658" t="s">
        <v>6026</v>
      </c>
      <c r="B658" t="s">
        <v>6027</v>
      </c>
      <c r="C658" t="s">
        <v>6028</v>
      </c>
      <c r="D658" s="1">
        <v>42739</v>
      </c>
      <c r="E658" t="s">
        <v>4075</v>
      </c>
      <c r="F658" t="s">
        <v>4064</v>
      </c>
    </row>
    <row r="659" spans="1:6" x14ac:dyDescent="0.25">
      <c r="A659" t="s">
        <v>6029</v>
      </c>
      <c r="B659" t="s">
        <v>6030</v>
      </c>
      <c r="C659" t="s">
        <v>6031</v>
      </c>
      <c r="D659" s="1">
        <v>42319</v>
      </c>
      <c r="E659" t="s">
        <v>4075</v>
      </c>
      <c r="F659" t="s">
        <v>4056</v>
      </c>
    </row>
    <row r="660" spans="1:6" x14ac:dyDescent="0.25">
      <c r="A660" t="s">
        <v>6032</v>
      </c>
      <c r="B660" t="s">
        <v>6033</v>
      </c>
      <c r="C660" t="s">
        <v>6034</v>
      </c>
      <c r="D660" s="1">
        <v>43875</v>
      </c>
      <c r="E660" t="s">
        <v>4055</v>
      </c>
      <c r="F660" t="s">
        <v>4064</v>
      </c>
    </row>
    <row r="661" spans="1:6" x14ac:dyDescent="0.25">
      <c r="A661" t="s">
        <v>6035</v>
      </c>
      <c r="B661" t="s">
        <v>6036</v>
      </c>
      <c r="C661" t="s">
        <v>6037</v>
      </c>
      <c r="D661" s="1">
        <v>42625</v>
      </c>
      <c r="E661" t="s">
        <v>4063</v>
      </c>
      <c r="F661" t="s">
        <v>4064</v>
      </c>
    </row>
    <row r="662" spans="1:6" x14ac:dyDescent="0.25">
      <c r="A662" t="s">
        <v>6038</v>
      </c>
      <c r="B662" t="s">
        <v>6039</v>
      </c>
      <c r="C662" t="s">
        <v>6040</v>
      </c>
      <c r="D662" s="1">
        <v>44706</v>
      </c>
      <c r="E662" t="s">
        <v>4075</v>
      </c>
      <c r="F662" t="s">
        <v>4064</v>
      </c>
    </row>
    <row r="663" spans="1:6" x14ac:dyDescent="0.25">
      <c r="A663" t="s">
        <v>6041</v>
      </c>
      <c r="B663" t="s">
        <v>6042</v>
      </c>
      <c r="C663" t="s">
        <v>6043</v>
      </c>
      <c r="D663" s="1">
        <v>43961</v>
      </c>
      <c r="E663" t="s">
        <v>4068</v>
      </c>
      <c r="F663" t="s">
        <v>4064</v>
      </c>
    </row>
    <row r="664" spans="1:6" x14ac:dyDescent="0.25">
      <c r="A664" t="s">
        <v>6044</v>
      </c>
      <c r="B664" t="s">
        <v>6045</v>
      </c>
      <c r="C664" t="s">
        <v>6046</v>
      </c>
      <c r="D664" s="1">
        <v>44765</v>
      </c>
      <c r="E664" t="s">
        <v>4055</v>
      </c>
      <c r="F664" t="s">
        <v>4064</v>
      </c>
    </row>
    <row r="665" spans="1:6" x14ac:dyDescent="0.25">
      <c r="A665" t="s">
        <v>6047</v>
      </c>
      <c r="B665" t="s">
        <v>6048</v>
      </c>
      <c r="C665" t="s">
        <v>6049</v>
      </c>
      <c r="D665" s="1">
        <v>42993</v>
      </c>
      <c r="E665" t="s">
        <v>4063</v>
      </c>
      <c r="F665" t="s">
        <v>4064</v>
      </c>
    </row>
    <row r="666" spans="1:6" x14ac:dyDescent="0.25">
      <c r="A666" t="s">
        <v>6050</v>
      </c>
      <c r="B666" t="s">
        <v>6051</v>
      </c>
      <c r="C666" t="s">
        <v>6052</v>
      </c>
      <c r="D666" s="1">
        <v>42558</v>
      </c>
      <c r="E666" t="s">
        <v>4075</v>
      </c>
      <c r="F666" t="s">
        <v>4056</v>
      </c>
    </row>
    <row r="667" spans="1:6" x14ac:dyDescent="0.25">
      <c r="A667" t="s">
        <v>6053</v>
      </c>
      <c r="B667" t="s">
        <v>6054</v>
      </c>
      <c r="C667" t="s">
        <v>6055</v>
      </c>
      <c r="D667" s="1">
        <v>42987</v>
      </c>
      <c r="E667" t="s">
        <v>4075</v>
      </c>
      <c r="F667" t="s">
        <v>4064</v>
      </c>
    </row>
    <row r="668" spans="1:6" x14ac:dyDescent="0.25">
      <c r="A668" t="s">
        <v>6056</v>
      </c>
      <c r="B668" t="s">
        <v>6057</v>
      </c>
      <c r="C668" t="s">
        <v>6058</v>
      </c>
      <c r="D668" s="1">
        <v>45017</v>
      </c>
      <c r="E668" t="s">
        <v>4055</v>
      </c>
      <c r="F668" t="s">
        <v>4056</v>
      </c>
    </row>
    <row r="669" spans="1:6" x14ac:dyDescent="0.25">
      <c r="A669" t="s">
        <v>6059</v>
      </c>
      <c r="B669" t="s">
        <v>6060</v>
      </c>
      <c r="C669" t="s">
        <v>6061</v>
      </c>
      <c r="D669" s="1">
        <v>44557</v>
      </c>
      <c r="E669" t="s">
        <v>4063</v>
      </c>
      <c r="F669" t="s">
        <v>4064</v>
      </c>
    </row>
    <row r="670" spans="1:6" x14ac:dyDescent="0.25">
      <c r="A670" t="s">
        <v>6062</v>
      </c>
      <c r="B670" t="s">
        <v>6063</v>
      </c>
      <c r="C670" t="s">
        <v>6064</v>
      </c>
      <c r="D670" s="1">
        <v>43443</v>
      </c>
      <c r="E670" t="s">
        <v>4055</v>
      </c>
      <c r="F670" t="s">
        <v>4056</v>
      </c>
    </row>
    <row r="671" spans="1:6" x14ac:dyDescent="0.25">
      <c r="A671" t="s">
        <v>6065</v>
      </c>
      <c r="B671" t="s">
        <v>6066</v>
      </c>
      <c r="C671" t="s">
        <v>6067</v>
      </c>
      <c r="D671" s="1">
        <v>42592</v>
      </c>
      <c r="E671" t="s">
        <v>4055</v>
      </c>
      <c r="F671" t="s">
        <v>4064</v>
      </c>
    </row>
    <row r="672" spans="1:6" x14ac:dyDescent="0.25">
      <c r="A672" t="s">
        <v>6068</v>
      </c>
      <c r="B672" t="s">
        <v>6069</v>
      </c>
      <c r="C672" t="s">
        <v>6070</v>
      </c>
      <c r="D672" s="1">
        <v>45029</v>
      </c>
      <c r="E672" t="s">
        <v>4068</v>
      </c>
      <c r="F672" t="s">
        <v>4056</v>
      </c>
    </row>
    <row r="673" spans="1:6" x14ac:dyDescent="0.25">
      <c r="A673" t="s">
        <v>6071</v>
      </c>
      <c r="B673" t="s">
        <v>6072</v>
      </c>
      <c r="C673" t="s">
        <v>6073</v>
      </c>
      <c r="D673" s="1">
        <v>44299</v>
      </c>
      <c r="E673" t="s">
        <v>4068</v>
      </c>
      <c r="F673" t="s">
        <v>4056</v>
      </c>
    </row>
    <row r="674" spans="1:6" x14ac:dyDescent="0.25">
      <c r="A674" t="s">
        <v>6074</v>
      </c>
      <c r="B674" t="s">
        <v>6075</v>
      </c>
      <c r="C674" t="s">
        <v>6076</v>
      </c>
      <c r="D674" s="1">
        <v>42434</v>
      </c>
      <c r="E674" t="s">
        <v>4063</v>
      </c>
      <c r="F674" t="s">
        <v>4064</v>
      </c>
    </row>
    <row r="675" spans="1:6" x14ac:dyDescent="0.25">
      <c r="A675" t="s">
        <v>6077</v>
      </c>
      <c r="B675" t="s">
        <v>6078</v>
      </c>
      <c r="C675" t="s">
        <v>6079</v>
      </c>
      <c r="D675" s="1">
        <v>43859</v>
      </c>
      <c r="E675" t="s">
        <v>4063</v>
      </c>
      <c r="F675" t="s">
        <v>4064</v>
      </c>
    </row>
    <row r="676" spans="1:6" x14ac:dyDescent="0.25">
      <c r="A676" t="s">
        <v>6080</v>
      </c>
      <c r="B676" t="s">
        <v>6081</v>
      </c>
      <c r="C676" t="s">
        <v>6082</v>
      </c>
      <c r="D676" s="1">
        <v>43327</v>
      </c>
      <c r="E676" t="s">
        <v>4063</v>
      </c>
      <c r="F676" t="s">
        <v>4056</v>
      </c>
    </row>
    <row r="677" spans="1:6" x14ac:dyDescent="0.25">
      <c r="A677" t="s">
        <v>6083</v>
      </c>
      <c r="B677" t="s">
        <v>6084</v>
      </c>
      <c r="C677" t="s">
        <v>6085</v>
      </c>
      <c r="D677" s="1">
        <v>44548</v>
      </c>
      <c r="E677" t="s">
        <v>4068</v>
      </c>
      <c r="F677" t="s">
        <v>4064</v>
      </c>
    </row>
    <row r="678" spans="1:6" x14ac:dyDescent="0.25">
      <c r="A678" t="s">
        <v>6086</v>
      </c>
      <c r="B678" t="s">
        <v>6087</v>
      </c>
      <c r="C678" t="s">
        <v>6088</v>
      </c>
      <c r="D678" s="1">
        <v>43075</v>
      </c>
      <c r="E678" t="s">
        <v>4075</v>
      </c>
      <c r="F678" t="s">
        <v>4056</v>
      </c>
    </row>
    <row r="679" spans="1:6" x14ac:dyDescent="0.25">
      <c r="A679" t="s">
        <v>6089</v>
      </c>
      <c r="B679" t="s">
        <v>6090</v>
      </c>
      <c r="C679" t="s">
        <v>6091</v>
      </c>
      <c r="D679" s="1">
        <v>42547</v>
      </c>
      <c r="E679" t="s">
        <v>4068</v>
      </c>
      <c r="F679" t="s">
        <v>4064</v>
      </c>
    </row>
    <row r="680" spans="1:6" x14ac:dyDescent="0.25">
      <c r="A680" t="s">
        <v>6092</v>
      </c>
      <c r="B680" t="s">
        <v>6093</v>
      </c>
      <c r="C680" t="s">
        <v>6094</v>
      </c>
      <c r="D680" s="1">
        <v>42603</v>
      </c>
      <c r="E680" t="s">
        <v>4075</v>
      </c>
      <c r="F680" t="s">
        <v>4056</v>
      </c>
    </row>
    <row r="681" spans="1:6" x14ac:dyDescent="0.25">
      <c r="A681" t="s">
        <v>6095</v>
      </c>
      <c r="B681" t="s">
        <v>6096</v>
      </c>
      <c r="C681" t="s">
        <v>6097</v>
      </c>
      <c r="D681" s="1">
        <v>44473</v>
      </c>
      <c r="E681" t="s">
        <v>4068</v>
      </c>
      <c r="F681" t="s">
        <v>4064</v>
      </c>
    </row>
    <row r="682" spans="1:6" x14ac:dyDescent="0.25">
      <c r="A682" t="s">
        <v>6098</v>
      </c>
      <c r="B682" t="s">
        <v>6099</v>
      </c>
      <c r="C682" t="s">
        <v>6100</v>
      </c>
      <c r="D682" s="1">
        <v>43896</v>
      </c>
      <c r="E682" t="s">
        <v>4063</v>
      </c>
      <c r="F682" t="s">
        <v>4056</v>
      </c>
    </row>
    <row r="683" spans="1:6" x14ac:dyDescent="0.25">
      <c r="A683" t="s">
        <v>6101</v>
      </c>
      <c r="B683" t="s">
        <v>6102</v>
      </c>
      <c r="C683" t="s">
        <v>6103</v>
      </c>
      <c r="D683" s="1">
        <v>42832</v>
      </c>
      <c r="E683" t="s">
        <v>4075</v>
      </c>
      <c r="F683" t="s">
        <v>4064</v>
      </c>
    </row>
    <row r="684" spans="1:6" x14ac:dyDescent="0.25">
      <c r="A684" t="s">
        <v>6104</v>
      </c>
      <c r="B684" t="s">
        <v>6105</v>
      </c>
      <c r="C684" t="s">
        <v>6106</v>
      </c>
      <c r="D684" s="1">
        <v>44228</v>
      </c>
      <c r="E684" t="s">
        <v>4063</v>
      </c>
      <c r="F684" t="s">
        <v>4064</v>
      </c>
    </row>
    <row r="685" spans="1:6" x14ac:dyDescent="0.25">
      <c r="A685" t="s">
        <v>6107</v>
      </c>
      <c r="B685" t="s">
        <v>6108</v>
      </c>
      <c r="C685" t="s">
        <v>6109</v>
      </c>
      <c r="D685" s="1">
        <v>42444</v>
      </c>
      <c r="E685" t="s">
        <v>4055</v>
      </c>
      <c r="F685" t="s">
        <v>4056</v>
      </c>
    </row>
    <row r="686" spans="1:6" x14ac:dyDescent="0.25">
      <c r="A686" t="s">
        <v>6110</v>
      </c>
      <c r="B686" t="s">
        <v>6111</v>
      </c>
      <c r="C686" t="s">
        <v>6112</v>
      </c>
      <c r="D686" s="1">
        <v>45074</v>
      </c>
      <c r="E686" t="s">
        <v>4075</v>
      </c>
      <c r="F686" t="s">
        <v>4056</v>
      </c>
    </row>
    <row r="687" spans="1:6" x14ac:dyDescent="0.25">
      <c r="A687" t="s">
        <v>6113</v>
      </c>
      <c r="B687" t="s">
        <v>6114</v>
      </c>
      <c r="C687" t="s">
        <v>6115</v>
      </c>
      <c r="D687" s="1">
        <v>42150</v>
      </c>
      <c r="E687" t="s">
        <v>4055</v>
      </c>
      <c r="F687" t="s">
        <v>4064</v>
      </c>
    </row>
    <row r="688" spans="1:6" x14ac:dyDescent="0.25">
      <c r="A688" t="s">
        <v>6116</v>
      </c>
      <c r="B688" t="s">
        <v>6117</v>
      </c>
      <c r="C688" t="s">
        <v>6118</v>
      </c>
      <c r="D688" s="1">
        <v>45394</v>
      </c>
      <c r="E688" t="s">
        <v>4055</v>
      </c>
      <c r="F688" t="s">
        <v>4064</v>
      </c>
    </row>
    <row r="689" spans="1:6" x14ac:dyDescent="0.25">
      <c r="A689" t="s">
        <v>6119</v>
      </c>
      <c r="B689" t="s">
        <v>6120</v>
      </c>
      <c r="C689" t="s">
        <v>6121</v>
      </c>
      <c r="D689" s="1">
        <v>44629</v>
      </c>
      <c r="E689" t="s">
        <v>4063</v>
      </c>
      <c r="F689" t="s">
        <v>4064</v>
      </c>
    </row>
    <row r="690" spans="1:6" x14ac:dyDescent="0.25">
      <c r="A690" t="s">
        <v>6122</v>
      </c>
      <c r="B690" t="s">
        <v>6123</v>
      </c>
      <c r="C690" t="s">
        <v>6124</v>
      </c>
      <c r="D690" s="1">
        <v>44300</v>
      </c>
      <c r="E690" t="s">
        <v>4068</v>
      </c>
      <c r="F690" t="s">
        <v>4056</v>
      </c>
    </row>
    <row r="691" spans="1:6" x14ac:dyDescent="0.25">
      <c r="A691" t="s">
        <v>6125</v>
      </c>
      <c r="B691" t="s">
        <v>6126</v>
      </c>
      <c r="C691" t="s">
        <v>6127</v>
      </c>
      <c r="D691" s="1">
        <v>42323</v>
      </c>
      <c r="E691" t="s">
        <v>4068</v>
      </c>
      <c r="F691" t="s">
        <v>4056</v>
      </c>
    </row>
    <row r="692" spans="1:6" x14ac:dyDescent="0.25">
      <c r="A692" t="s">
        <v>6128</v>
      </c>
      <c r="B692" t="s">
        <v>6129</v>
      </c>
      <c r="C692" t="s">
        <v>6130</v>
      </c>
      <c r="D692" s="1">
        <v>42150</v>
      </c>
      <c r="E692" t="s">
        <v>4063</v>
      </c>
      <c r="F692" t="s">
        <v>4056</v>
      </c>
    </row>
    <row r="693" spans="1:6" x14ac:dyDescent="0.25">
      <c r="A693" t="s">
        <v>6131</v>
      </c>
      <c r="B693" t="s">
        <v>6132</v>
      </c>
      <c r="C693" t="s">
        <v>6133</v>
      </c>
      <c r="D693" s="1">
        <v>42719</v>
      </c>
      <c r="E693" t="s">
        <v>4055</v>
      </c>
      <c r="F693" t="s">
        <v>4056</v>
      </c>
    </row>
    <row r="694" spans="1:6" x14ac:dyDescent="0.25">
      <c r="A694" t="s">
        <v>6134</v>
      </c>
      <c r="B694" t="s">
        <v>6135</v>
      </c>
      <c r="C694" t="s">
        <v>6136</v>
      </c>
      <c r="D694" s="1">
        <v>43869</v>
      </c>
      <c r="E694" t="s">
        <v>4063</v>
      </c>
      <c r="F694" t="s">
        <v>4064</v>
      </c>
    </row>
    <row r="695" spans="1:6" x14ac:dyDescent="0.25">
      <c r="A695" t="s">
        <v>6137</v>
      </c>
      <c r="B695" t="s">
        <v>6138</v>
      </c>
      <c r="C695" t="s">
        <v>6139</v>
      </c>
      <c r="D695" s="1">
        <v>43854</v>
      </c>
      <c r="E695" t="s">
        <v>4063</v>
      </c>
      <c r="F695" t="s">
        <v>4056</v>
      </c>
    </row>
    <row r="696" spans="1:6" x14ac:dyDescent="0.25">
      <c r="A696" t="s">
        <v>6140</v>
      </c>
      <c r="B696" t="s">
        <v>6141</v>
      </c>
      <c r="C696" t="s">
        <v>6142</v>
      </c>
      <c r="D696" s="1">
        <v>45169</v>
      </c>
      <c r="E696" t="s">
        <v>4068</v>
      </c>
      <c r="F696" t="s">
        <v>4064</v>
      </c>
    </row>
    <row r="697" spans="1:6" x14ac:dyDescent="0.25">
      <c r="A697" t="s">
        <v>6143</v>
      </c>
      <c r="B697" t="s">
        <v>6144</v>
      </c>
      <c r="C697" t="s">
        <v>6145</v>
      </c>
      <c r="D697" s="1">
        <v>43727</v>
      </c>
      <c r="E697" t="s">
        <v>4055</v>
      </c>
      <c r="F697" t="s">
        <v>4064</v>
      </c>
    </row>
    <row r="698" spans="1:6" x14ac:dyDescent="0.25">
      <c r="A698" t="s">
        <v>6146</v>
      </c>
      <c r="B698" t="s">
        <v>6147</v>
      </c>
      <c r="C698" t="s">
        <v>6148</v>
      </c>
      <c r="D698" s="1">
        <v>42905</v>
      </c>
      <c r="E698" t="s">
        <v>4063</v>
      </c>
      <c r="F698" t="s">
        <v>4064</v>
      </c>
    </row>
    <row r="699" spans="1:6" x14ac:dyDescent="0.25">
      <c r="A699" t="s">
        <v>6149</v>
      </c>
      <c r="B699" t="s">
        <v>6150</v>
      </c>
      <c r="C699" t="s">
        <v>6151</v>
      </c>
      <c r="D699" s="1">
        <v>42454</v>
      </c>
      <c r="E699" t="s">
        <v>4055</v>
      </c>
      <c r="F699" t="s">
        <v>4056</v>
      </c>
    </row>
    <row r="700" spans="1:6" x14ac:dyDescent="0.25">
      <c r="A700" t="s">
        <v>6152</v>
      </c>
      <c r="B700" t="s">
        <v>6153</v>
      </c>
      <c r="C700" t="s">
        <v>6154</v>
      </c>
      <c r="D700" s="1">
        <v>42845</v>
      </c>
      <c r="E700" t="s">
        <v>4055</v>
      </c>
      <c r="F700" t="s">
        <v>4056</v>
      </c>
    </row>
    <row r="701" spans="1:6" x14ac:dyDescent="0.25">
      <c r="A701" t="s">
        <v>6155</v>
      </c>
      <c r="B701" t="s">
        <v>6156</v>
      </c>
      <c r="C701" t="s">
        <v>6157</v>
      </c>
      <c r="D701" s="1">
        <v>43376</v>
      </c>
      <c r="E701" t="s">
        <v>4068</v>
      </c>
      <c r="F701" t="s">
        <v>4064</v>
      </c>
    </row>
    <row r="702" spans="1:6" x14ac:dyDescent="0.25">
      <c r="A702" t="s">
        <v>6158</v>
      </c>
      <c r="B702" t="s">
        <v>6159</v>
      </c>
      <c r="C702" t="s">
        <v>6160</v>
      </c>
      <c r="D702" s="1">
        <v>43524</v>
      </c>
      <c r="E702" t="s">
        <v>4068</v>
      </c>
      <c r="F702" t="s">
        <v>4064</v>
      </c>
    </row>
    <row r="703" spans="1:6" x14ac:dyDescent="0.25">
      <c r="A703" t="s">
        <v>6161</v>
      </c>
      <c r="B703" t="s">
        <v>6162</v>
      </c>
      <c r="C703" t="s">
        <v>6163</v>
      </c>
      <c r="D703" s="1">
        <v>44933</v>
      </c>
      <c r="E703" t="s">
        <v>4068</v>
      </c>
      <c r="F703" t="s">
        <v>4056</v>
      </c>
    </row>
    <row r="704" spans="1:6" x14ac:dyDescent="0.25">
      <c r="A704" t="s">
        <v>6164</v>
      </c>
      <c r="B704" t="s">
        <v>6165</v>
      </c>
      <c r="C704" t="s">
        <v>6166</v>
      </c>
      <c r="D704" s="1">
        <v>44258</v>
      </c>
      <c r="E704" t="s">
        <v>4075</v>
      </c>
      <c r="F704" t="s">
        <v>4064</v>
      </c>
    </row>
    <row r="705" spans="1:6" x14ac:dyDescent="0.25">
      <c r="A705" t="s">
        <v>6167</v>
      </c>
      <c r="B705" t="s">
        <v>6168</v>
      </c>
      <c r="C705" t="s">
        <v>6169</v>
      </c>
      <c r="D705" s="1">
        <v>42714</v>
      </c>
      <c r="E705" t="s">
        <v>4075</v>
      </c>
      <c r="F705" t="s">
        <v>4056</v>
      </c>
    </row>
    <row r="706" spans="1:6" x14ac:dyDescent="0.25">
      <c r="A706" t="s">
        <v>6170</v>
      </c>
      <c r="B706" t="s">
        <v>6171</v>
      </c>
      <c r="C706" t="s">
        <v>6172</v>
      </c>
      <c r="D706" s="1">
        <v>42704</v>
      </c>
      <c r="E706" t="s">
        <v>4075</v>
      </c>
      <c r="F706" t="s">
        <v>4056</v>
      </c>
    </row>
    <row r="707" spans="1:6" x14ac:dyDescent="0.25">
      <c r="A707" t="s">
        <v>6173</v>
      </c>
      <c r="B707" t="s">
        <v>6174</v>
      </c>
      <c r="C707" t="s">
        <v>6175</v>
      </c>
      <c r="D707" s="1">
        <v>42406</v>
      </c>
      <c r="E707" t="s">
        <v>4075</v>
      </c>
      <c r="F707" t="s">
        <v>4064</v>
      </c>
    </row>
    <row r="708" spans="1:6" x14ac:dyDescent="0.25">
      <c r="A708" t="s">
        <v>6176</v>
      </c>
      <c r="B708" t="s">
        <v>6177</v>
      </c>
      <c r="C708" t="s">
        <v>6178</v>
      </c>
      <c r="D708" s="1">
        <v>44086</v>
      </c>
      <c r="E708" t="s">
        <v>4068</v>
      </c>
      <c r="F708" t="s">
        <v>4064</v>
      </c>
    </row>
    <row r="709" spans="1:6" x14ac:dyDescent="0.25">
      <c r="A709" t="s">
        <v>6179</v>
      </c>
      <c r="B709" t="s">
        <v>6180</v>
      </c>
      <c r="C709" t="s">
        <v>6181</v>
      </c>
      <c r="D709" s="1">
        <v>43410</v>
      </c>
      <c r="E709" t="s">
        <v>4055</v>
      </c>
      <c r="F709" t="s">
        <v>4056</v>
      </c>
    </row>
    <row r="710" spans="1:6" x14ac:dyDescent="0.25">
      <c r="A710" t="s">
        <v>6182</v>
      </c>
      <c r="B710" t="s">
        <v>6183</v>
      </c>
      <c r="C710" t="s">
        <v>6184</v>
      </c>
      <c r="D710" s="1">
        <v>43644</v>
      </c>
      <c r="E710" t="s">
        <v>4055</v>
      </c>
      <c r="F710" t="s">
        <v>4056</v>
      </c>
    </row>
    <row r="711" spans="1:6" x14ac:dyDescent="0.25">
      <c r="A711" t="s">
        <v>6185</v>
      </c>
      <c r="B711" t="s">
        <v>6186</v>
      </c>
      <c r="C711" t="s">
        <v>6187</v>
      </c>
      <c r="D711" s="1">
        <v>44193</v>
      </c>
      <c r="E711" t="s">
        <v>4068</v>
      </c>
      <c r="F711" t="s">
        <v>4056</v>
      </c>
    </row>
    <row r="712" spans="1:6" x14ac:dyDescent="0.25">
      <c r="A712" t="s">
        <v>6188</v>
      </c>
      <c r="B712" t="s">
        <v>6189</v>
      </c>
      <c r="C712" t="s">
        <v>6190</v>
      </c>
      <c r="D712" s="1">
        <v>45378</v>
      </c>
      <c r="E712" t="s">
        <v>4063</v>
      </c>
      <c r="F712" t="s">
        <v>4064</v>
      </c>
    </row>
    <row r="713" spans="1:6" x14ac:dyDescent="0.25">
      <c r="A713" t="s">
        <v>6191</v>
      </c>
      <c r="B713" t="s">
        <v>6192</v>
      </c>
      <c r="C713" t="s">
        <v>6193</v>
      </c>
      <c r="D713" s="1">
        <v>42677</v>
      </c>
      <c r="E713" t="s">
        <v>4055</v>
      </c>
      <c r="F713" t="s">
        <v>4056</v>
      </c>
    </row>
    <row r="714" spans="1:6" x14ac:dyDescent="0.25">
      <c r="A714" t="s">
        <v>6194</v>
      </c>
      <c r="B714" t="s">
        <v>6195</v>
      </c>
      <c r="C714" t="s">
        <v>6196</v>
      </c>
      <c r="D714" s="1">
        <v>43863</v>
      </c>
      <c r="E714" t="s">
        <v>4068</v>
      </c>
      <c r="F714" t="s">
        <v>4056</v>
      </c>
    </row>
    <row r="715" spans="1:6" x14ac:dyDescent="0.25">
      <c r="A715" t="s">
        <v>6197</v>
      </c>
      <c r="B715" t="s">
        <v>6198</v>
      </c>
      <c r="C715" t="s">
        <v>6199</v>
      </c>
      <c r="D715" s="1">
        <v>44615</v>
      </c>
      <c r="E715" t="s">
        <v>4075</v>
      </c>
      <c r="F715" t="s">
        <v>4064</v>
      </c>
    </row>
    <row r="716" spans="1:6" x14ac:dyDescent="0.25">
      <c r="A716" t="s">
        <v>6200</v>
      </c>
      <c r="B716" t="s">
        <v>6201</v>
      </c>
      <c r="C716" t="s">
        <v>6202</v>
      </c>
      <c r="D716" s="1">
        <v>44264</v>
      </c>
      <c r="E716" t="s">
        <v>4068</v>
      </c>
      <c r="F716" t="s">
        <v>4064</v>
      </c>
    </row>
    <row r="717" spans="1:6" x14ac:dyDescent="0.25">
      <c r="A717" t="s">
        <v>6203</v>
      </c>
      <c r="B717" t="s">
        <v>6204</v>
      </c>
      <c r="C717" t="s">
        <v>6205</v>
      </c>
      <c r="D717" s="1">
        <v>43468</v>
      </c>
      <c r="E717" t="s">
        <v>4075</v>
      </c>
      <c r="F717" t="s">
        <v>4064</v>
      </c>
    </row>
    <row r="718" spans="1:6" x14ac:dyDescent="0.25">
      <c r="A718" t="s">
        <v>6206</v>
      </c>
      <c r="B718" t="s">
        <v>6207</v>
      </c>
      <c r="C718" t="s">
        <v>6208</v>
      </c>
      <c r="D718" s="1">
        <v>42687</v>
      </c>
      <c r="E718" t="s">
        <v>4075</v>
      </c>
      <c r="F718" t="s">
        <v>4056</v>
      </c>
    </row>
    <row r="719" spans="1:6" x14ac:dyDescent="0.25">
      <c r="A719" t="s">
        <v>6209</v>
      </c>
      <c r="B719" t="s">
        <v>6210</v>
      </c>
      <c r="C719" t="s">
        <v>6211</v>
      </c>
      <c r="D719" s="1">
        <v>44056</v>
      </c>
      <c r="E719" t="s">
        <v>4075</v>
      </c>
      <c r="F719" t="s">
        <v>4064</v>
      </c>
    </row>
    <row r="720" spans="1:6" x14ac:dyDescent="0.25">
      <c r="A720" t="s">
        <v>6212</v>
      </c>
      <c r="B720" t="s">
        <v>6213</v>
      </c>
      <c r="C720" t="s">
        <v>6214</v>
      </c>
      <c r="D720" s="1">
        <v>44199</v>
      </c>
      <c r="E720" t="s">
        <v>4068</v>
      </c>
      <c r="F720" t="s">
        <v>4056</v>
      </c>
    </row>
    <row r="721" spans="1:6" x14ac:dyDescent="0.25">
      <c r="A721" t="s">
        <v>6215</v>
      </c>
      <c r="B721" t="s">
        <v>6216</v>
      </c>
      <c r="C721" t="s">
        <v>6217</v>
      </c>
      <c r="D721" s="1">
        <v>43999</v>
      </c>
      <c r="E721" t="s">
        <v>4055</v>
      </c>
      <c r="F721" t="s">
        <v>4056</v>
      </c>
    </row>
    <row r="722" spans="1:6" x14ac:dyDescent="0.25">
      <c r="A722" t="s">
        <v>6218</v>
      </c>
      <c r="B722" t="s">
        <v>6219</v>
      </c>
      <c r="C722" t="s">
        <v>6220</v>
      </c>
      <c r="D722" s="1">
        <v>43866</v>
      </c>
      <c r="E722" t="s">
        <v>4055</v>
      </c>
      <c r="F722" t="s">
        <v>4056</v>
      </c>
    </row>
    <row r="723" spans="1:6" x14ac:dyDescent="0.25">
      <c r="A723" t="s">
        <v>6221</v>
      </c>
      <c r="B723" t="s">
        <v>6222</v>
      </c>
      <c r="C723" t="s">
        <v>6223</v>
      </c>
      <c r="D723" s="1">
        <v>42576</v>
      </c>
      <c r="E723" t="s">
        <v>4068</v>
      </c>
      <c r="F723" t="s">
        <v>4064</v>
      </c>
    </row>
    <row r="724" spans="1:6" x14ac:dyDescent="0.25">
      <c r="A724" t="s">
        <v>6224</v>
      </c>
      <c r="B724" t="s">
        <v>6225</v>
      </c>
      <c r="C724" t="s">
        <v>6226</v>
      </c>
      <c r="D724" s="1">
        <v>43837</v>
      </c>
      <c r="E724" t="s">
        <v>4063</v>
      </c>
      <c r="F724" t="s">
        <v>4064</v>
      </c>
    </row>
    <row r="725" spans="1:6" x14ac:dyDescent="0.25">
      <c r="A725" t="s">
        <v>6227</v>
      </c>
      <c r="B725" t="s">
        <v>6228</v>
      </c>
      <c r="C725" t="s">
        <v>6229</v>
      </c>
      <c r="D725" s="1">
        <v>44234</v>
      </c>
      <c r="E725" t="s">
        <v>4068</v>
      </c>
      <c r="F725" t="s">
        <v>4064</v>
      </c>
    </row>
    <row r="726" spans="1:6" x14ac:dyDescent="0.25">
      <c r="A726" t="s">
        <v>6230</v>
      </c>
      <c r="B726" t="s">
        <v>6231</v>
      </c>
      <c r="C726" t="s">
        <v>6232</v>
      </c>
      <c r="D726" s="1">
        <v>44541</v>
      </c>
      <c r="E726" t="s">
        <v>4075</v>
      </c>
      <c r="F726" t="s">
        <v>4056</v>
      </c>
    </row>
    <row r="727" spans="1:6" x14ac:dyDescent="0.25">
      <c r="A727" t="s">
        <v>6233</v>
      </c>
      <c r="B727" t="s">
        <v>6234</v>
      </c>
      <c r="C727" t="s">
        <v>6235</v>
      </c>
      <c r="D727" s="1">
        <v>44665</v>
      </c>
      <c r="E727" t="s">
        <v>4075</v>
      </c>
      <c r="F727" t="s">
        <v>4056</v>
      </c>
    </row>
    <row r="728" spans="1:6" x14ac:dyDescent="0.25">
      <c r="A728" t="s">
        <v>6236</v>
      </c>
      <c r="B728" t="s">
        <v>6237</v>
      </c>
      <c r="C728" t="s">
        <v>6238</v>
      </c>
      <c r="D728" s="1">
        <v>44552</v>
      </c>
      <c r="E728" t="s">
        <v>4055</v>
      </c>
      <c r="F728" t="s">
        <v>4056</v>
      </c>
    </row>
    <row r="729" spans="1:6" x14ac:dyDescent="0.25">
      <c r="A729" t="s">
        <v>6239</v>
      </c>
      <c r="B729" t="s">
        <v>6240</v>
      </c>
      <c r="C729" t="s">
        <v>6241</v>
      </c>
      <c r="D729" s="1">
        <v>45140</v>
      </c>
      <c r="E729" t="s">
        <v>4055</v>
      </c>
      <c r="F729" t="s">
        <v>4064</v>
      </c>
    </row>
    <row r="730" spans="1:6" x14ac:dyDescent="0.25">
      <c r="A730" t="s">
        <v>6242</v>
      </c>
      <c r="B730" t="s">
        <v>6243</v>
      </c>
      <c r="C730" t="s">
        <v>6244</v>
      </c>
      <c r="D730" s="1">
        <v>44850</v>
      </c>
      <c r="E730" t="s">
        <v>4063</v>
      </c>
      <c r="F730" t="s">
        <v>4056</v>
      </c>
    </row>
    <row r="731" spans="1:6" x14ac:dyDescent="0.25">
      <c r="A731" t="s">
        <v>6245</v>
      </c>
      <c r="B731" t="s">
        <v>6246</v>
      </c>
      <c r="C731" t="s">
        <v>6247</v>
      </c>
      <c r="D731" s="1">
        <v>44845</v>
      </c>
      <c r="E731" t="s">
        <v>4063</v>
      </c>
      <c r="F731" t="s">
        <v>4056</v>
      </c>
    </row>
    <row r="732" spans="1:6" x14ac:dyDescent="0.25">
      <c r="A732" t="s">
        <v>6248</v>
      </c>
      <c r="B732" t="s">
        <v>6249</v>
      </c>
      <c r="C732" t="s">
        <v>6250</v>
      </c>
      <c r="D732" s="1">
        <v>44147</v>
      </c>
      <c r="E732" t="s">
        <v>4055</v>
      </c>
      <c r="F732" t="s">
        <v>4064</v>
      </c>
    </row>
    <row r="733" spans="1:6" x14ac:dyDescent="0.25">
      <c r="A733" t="s">
        <v>6251</v>
      </c>
      <c r="B733" t="s">
        <v>6252</v>
      </c>
      <c r="C733" t="s">
        <v>6253</v>
      </c>
      <c r="D733" s="1">
        <v>43636</v>
      </c>
      <c r="E733" t="s">
        <v>4063</v>
      </c>
      <c r="F733" t="s">
        <v>4056</v>
      </c>
    </row>
    <row r="734" spans="1:6" x14ac:dyDescent="0.25">
      <c r="A734" t="s">
        <v>6254</v>
      </c>
      <c r="B734" t="s">
        <v>6255</v>
      </c>
      <c r="C734" t="s">
        <v>6256</v>
      </c>
      <c r="D734" s="1">
        <v>44828</v>
      </c>
      <c r="E734" t="s">
        <v>4068</v>
      </c>
      <c r="F734" t="s">
        <v>4064</v>
      </c>
    </row>
    <row r="735" spans="1:6" x14ac:dyDescent="0.25">
      <c r="A735" t="s">
        <v>6257</v>
      </c>
      <c r="B735" t="s">
        <v>6258</v>
      </c>
      <c r="C735" t="s">
        <v>6259</v>
      </c>
      <c r="D735" s="1">
        <v>45241</v>
      </c>
      <c r="E735" t="s">
        <v>4063</v>
      </c>
      <c r="F735" t="s">
        <v>4064</v>
      </c>
    </row>
    <row r="736" spans="1:6" x14ac:dyDescent="0.25">
      <c r="A736" t="s">
        <v>6260</v>
      </c>
      <c r="B736" t="s">
        <v>6261</v>
      </c>
      <c r="C736" t="s">
        <v>6262</v>
      </c>
      <c r="D736" s="1">
        <v>44418</v>
      </c>
      <c r="E736" t="s">
        <v>4068</v>
      </c>
      <c r="F736" t="s">
        <v>4056</v>
      </c>
    </row>
    <row r="737" spans="1:6" x14ac:dyDescent="0.25">
      <c r="A737" t="s">
        <v>6263</v>
      </c>
      <c r="B737" t="s">
        <v>6264</v>
      </c>
      <c r="C737" t="s">
        <v>6265</v>
      </c>
      <c r="D737" s="1">
        <v>44073</v>
      </c>
      <c r="E737" t="s">
        <v>4055</v>
      </c>
      <c r="F737" t="s">
        <v>4064</v>
      </c>
    </row>
    <row r="738" spans="1:6" x14ac:dyDescent="0.25">
      <c r="A738" t="s">
        <v>6266</v>
      </c>
      <c r="B738" t="s">
        <v>6267</v>
      </c>
      <c r="C738" t="s">
        <v>6268</v>
      </c>
      <c r="D738" s="1">
        <v>43806</v>
      </c>
      <c r="E738" t="s">
        <v>4055</v>
      </c>
      <c r="F738" t="s">
        <v>4064</v>
      </c>
    </row>
    <row r="739" spans="1:6" x14ac:dyDescent="0.25">
      <c r="A739" t="s">
        <v>6269</v>
      </c>
      <c r="B739" t="s">
        <v>6270</v>
      </c>
      <c r="C739" t="s">
        <v>6271</v>
      </c>
      <c r="D739" s="1">
        <v>44510</v>
      </c>
      <c r="E739" t="s">
        <v>4063</v>
      </c>
      <c r="F739" t="s">
        <v>4064</v>
      </c>
    </row>
    <row r="740" spans="1:6" x14ac:dyDescent="0.25">
      <c r="A740" t="s">
        <v>6272</v>
      </c>
      <c r="B740" t="s">
        <v>6273</v>
      </c>
      <c r="C740" t="s">
        <v>6274</v>
      </c>
      <c r="D740" s="1">
        <v>44015</v>
      </c>
      <c r="E740" t="s">
        <v>4075</v>
      </c>
      <c r="F740" t="s">
        <v>4064</v>
      </c>
    </row>
    <row r="741" spans="1:6" x14ac:dyDescent="0.25">
      <c r="A741" t="s">
        <v>6275</v>
      </c>
      <c r="B741" t="s">
        <v>6276</v>
      </c>
      <c r="C741" t="s">
        <v>6277</v>
      </c>
      <c r="D741" s="1">
        <v>42859</v>
      </c>
      <c r="E741" t="s">
        <v>4075</v>
      </c>
      <c r="F741" t="s">
        <v>4056</v>
      </c>
    </row>
    <row r="742" spans="1:6" x14ac:dyDescent="0.25">
      <c r="A742" t="s">
        <v>6278</v>
      </c>
      <c r="B742" t="s">
        <v>6279</v>
      </c>
      <c r="C742" t="s">
        <v>6280</v>
      </c>
      <c r="D742" s="1">
        <v>42266</v>
      </c>
      <c r="E742" t="s">
        <v>4068</v>
      </c>
      <c r="F742" t="s">
        <v>4064</v>
      </c>
    </row>
    <row r="743" spans="1:6" x14ac:dyDescent="0.25">
      <c r="A743" t="s">
        <v>6281</v>
      </c>
      <c r="B743" t="s">
        <v>6282</v>
      </c>
      <c r="C743" t="s">
        <v>6283</v>
      </c>
      <c r="D743" s="1">
        <v>42823</v>
      </c>
      <c r="E743" t="s">
        <v>4075</v>
      </c>
      <c r="F743" t="s">
        <v>4064</v>
      </c>
    </row>
    <row r="744" spans="1:6" x14ac:dyDescent="0.25">
      <c r="A744" t="s">
        <v>6284</v>
      </c>
      <c r="B744" t="s">
        <v>6285</v>
      </c>
      <c r="C744" t="s">
        <v>6286</v>
      </c>
      <c r="D744" s="1">
        <v>42275</v>
      </c>
      <c r="E744" t="s">
        <v>4055</v>
      </c>
      <c r="F744" t="s">
        <v>4056</v>
      </c>
    </row>
    <row r="745" spans="1:6" x14ac:dyDescent="0.25">
      <c r="A745" t="s">
        <v>6287</v>
      </c>
      <c r="B745" t="s">
        <v>6288</v>
      </c>
      <c r="C745" t="s">
        <v>6289</v>
      </c>
      <c r="D745" s="1">
        <v>43139</v>
      </c>
      <c r="E745" t="s">
        <v>4068</v>
      </c>
      <c r="F745" t="s">
        <v>4056</v>
      </c>
    </row>
    <row r="746" spans="1:6" x14ac:dyDescent="0.25">
      <c r="A746" t="s">
        <v>6290</v>
      </c>
      <c r="B746" t="s">
        <v>6291</v>
      </c>
      <c r="C746" t="s">
        <v>6292</v>
      </c>
      <c r="D746" s="1">
        <v>42320</v>
      </c>
      <c r="E746" t="s">
        <v>4068</v>
      </c>
      <c r="F746" t="s">
        <v>4064</v>
      </c>
    </row>
    <row r="747" spans="1:6" x14ac:dyDescent="0.25">
      <c r="A747" t="s">
        <v>6293</v>
      </c>
      <c r="B747" t="s">
        <v>6294</v>
      </c>
      <c r="C747" t="s">
        <v>6295</v>
      </c>
      <c r="D747" s="1">
        <v>44912</v>
      </c>
      <c r="E747" t="s">
        <v>4075</v>
      </c>
      <c r="F747" t="s">
        <v>4056</v>
      </c>
    </row>
    <row r="748" spans="1:6" x14ac:dyDescent="0.25">
      <c r="A748" t="s">
        <v>6296</v>
      </c>
      <c r="B748" t="s">
        <v>6297</v>
      </c>
      <c r="C748" t="s">
        <v>6298</v>
      </c>
      <c r="D748" s="1">
        <v>45320</v>
      </c>
      <c r="E748" t="s">
        <v>4063</v>
      </c>
      <c r="F748" t="s">
        <v>4064</v>
      </c>
    </row>
    <row r="749" spans="1:6" x14ac:dyDescent="0.25">
      <c r="A749" t="s">
        <v>6299</v>
      </c>
      <c r="B749" t="s">
        <v>6300</v>
      </c>
      <c r="C749" t="s">
        <v>6301</v>
      </c>
      <c r="D749" s="1">
        <v>42717</v>
      </c>
      <c r="E749" t="s">
        <v>4075</v>
      </c>
      <c r="F749" t="s">
        <v>4064</v>
      </c>
    </row>
    <row r="750" spans="1:6" x14ac:dyDescent="0.25">
      <c r="A750" t="s">
        <v>6302</v>
      </c>
      <c r="B750" t="s">
        <v>6303</v>
      </c>
      <c r="C750" t="s">
        <v>6304</v>
      </c>
      <c r="D750" s="1">
        <v>44368</v>
      </c>
      <c r="E750" t="s">
        <v>4063</v>
      </c>
      <c r="F750" t="s">
        <v>4056</v>
      </c>
    </row>
    <row r="751" spans="1:6" x14ac:dyDescent="0.25">
      <c r="A751" t="s">
        <v>6305</v>
      </c>
      <c r="B751" t="s">
        <v>6306</v>
      </c>
      <c r="C751" t="s">
        <v>6307</v>
      </c>
      <c r="D751" s="1">
        <v>42811</v>
      </c>
      <c r="E751" t="s">
        <v>4063</v>
      </c>
      <c r="F751" t="s">
        <v>4056</v>
      </c>
    </row>
    <row r="752" spans="1:6" x14ac:dyDescent="0.25">
      <c r="A752" t="s">
        <v>6308</v>
      </c>
      <c r="B752" t="s">
        <v>6309</v>
      </c>
      <c r="C752" t="s">
        <v>6310</v>
      </c>
      <c r="D752" s="1">
        <v>44439</v>
      </c>
      <c r="E752" t="s">
        <v>4063</v>
      </c>
      <c r="F752" t="s">
        <v>4056</v>
      </c>
    </row>
    <row r="753" spans="1:6" x14ac:dyDescent="0.25">
      <c r="A753" t="s">
        <v>6311</v>
      </c>
      <c r="B753" t="s">
        <v>6312</v>
      </c>
      <c r="C753" t="s">
        <v>6313</v>
      </c>
      <c r="D753" s="1">
        <v>44944</v>
      </c>
      <c r="E753" t="s">
        <v>4075</v>
      </c>
      <c r="F753" t="s">
        <v>4056</v>
      </c>
    </row>
    <row r="754" spans="1:6" x14ac:dyDescent="0.25">
      <c r="A754" t="s">
        <v>6314</v>
      </c>
      <c r="B754" t="s">
        <v>6315</v>
      </c>
      <c r="C754" t="s">
        <v>6316</v>
      </c>
      <c r="D754" s="1">
        <v>42178</v>
      </c>
      <c r="E754" t="s">
        <v>4068</v>
      </c>
      <c r="F754" t="s">
        <v>4056</v>
      </c>
    </row>
    <row r="755" spans="1:6" x14ac:dyDescent="0.25">
      <c r="A755" t="s">
        <v>6317</v>
      </c>
      <c r="B755" t="s">
        <v>6318</v>
      </c>
      <c r="C755" t="s">
        <v>6319</v>
      </c>
      <c r="D755" s="1">
        <v>43245</v>
      </c>
      <c r="E755" t="s">
        <v>4055</v>
      </c>
      <c r="F755" t="s">
        <v>4064</v>
      </c>
    </row>
    <row r="756" spans="1:6" x14ac:dyDescent="0.25">
      <c r="A756" t="s">
        <v>6320</v>
      </c>
      <c r="B756" t="s">
        <v>6321</v>
      </c>
      <c r="C756" t="s">
        <v>6322</v>
      </c>
      <c r="D756" s="1">
        <v>43735</v>
      </c>
      <c r="E756" t="s">
        <v>4055</v>
      </c>
      <c r="F756" t="s">
        <v>4064</v>
      </c>
    </row>
    <row r="757" spans="1:6" x14ac:dyDescent="0.25">
      <c r="A757" t="s">
        <v>6323</v>
      </c>
      <c r="B757" t="s">
        <v>6324</v>
      </c>
      <c r="C757" t="s">
        <v>6325</v>
      </c>
      <c r="D757" s="1">
        <v>43602</v>
      </c>
      <c r="E757" t="s">
        <v>4068</v>
      </c>
      <c r="F757" t="s">
        <v>4064</v>
      </c>
    </row>
    <row r="758" spans="1:6" x14ac:dyDescent="0.25">
      <c r="A758" t="s">
        <v>6326</v>
      </c>
      <c r="B758" t="s">
        <v>6327</v>
      </c>
      <c r="C758" t="s">
        <v>6328</v>
      </c>
      <c r="D758" s="1">
        <v>44277</v>
      </c>
      <c r="E758" t="s">
        <v>4055</v>
      </c>
      <c r="F758" t="s">
        <v>4056</v>
      </c>
    </row>
    <row r="759" spans="1:6" x14ac:dyDescent="0.25">
      <c r="A759" t="s">
        <v>6329</v>
      </c>
      <c r="B759" t="s">
        <v>6330</v>
      </c>
      <c r="C759" t="s">
        <v>6331</v>
      </c>
      <c r="D759" s="1">
        <v>42906</v>
      </c>
      <c r="E759" t="s">
        <v>4063</v>
      </c>
      <c r="F759" t="s">
        <v>4064</v>
      </c>
    </row>
    <row r="760" spans="1:6" x14ac:dyDescent="0.25">
      <c r="A760" t="s">
        <v>6332</v>
      </c>
      <c r="B760" t="s">
        <v>6333</v>
      </c>
      <c r="C760" t="s">
        <v>6334</v>
      </c>
      <c r="D760" s="1">
        <v>43202</v>
      </c>
      <c r="E760" t="s">
        <v>4063</v>
      </c>
      <c r="F760" t="s">
        <v>4056</v>
      </c>
    </row>
    <row r="761" spans="1:6" x14ac:dyDescent="0.25">
      <c r="A761" t="s">
        <v>6335</v>
      </c>
      <c r="B761" t="s">
        <v>6336</v>
      </c>
      <c r="C761" t="s">
        <v>6337</v>
      </c>
      <c r="D761" s="1">
        <v>43962</v>
      </c>
      <c r="E761" t="s">
        <v>4075</v>
      </c>
      <c r="F761" t="s">
        <v>4056</v>
      </c>
    </row>
    <row r="762" spans="1:6" x14ac:dyDescent="0.25">
      <c r="A762" t="s">
        <v>6338</v>
      </c>
      <c r="B762" t="s">
        <v>6339</v>
      </c>
      <c r="C762" t="s">
        <v>6340</v>
      </c>
      <c r="D762" s="1">
        <v>44183</v>
      </c>
      <c r="E762" t="s">
        <v>4055</v>
      </c>
      <c r="F762" t="s">
        <v>4056</v>
      </c>
    </row>
    <row r="763" spans="1:6" x14ac:dyDescent="0.25">
      <c r="A763" t="s">
        <v>6341</v>
      </c>
      <c r="B763" t="s">
        <v>6342</v>
      </c>
      <c r="C763" t="s">
        <v>6343</v>
      </c>
      <c r="D763" s="1">
        <v>44772</v>
      </c>
      <c r="E763" t="s">
        <v>4055</v>
      </c>
      <c r="F763" t="s">
        <v>4056</v>
      </c>
    </row>
    <row r="764" spans="1:6" x14ac:dyDescent="0.25">
      <c r="A764" t="s">
        <v>6344</v>
      </c>
      <c r="B764" t="s">
        <v>6345</v>
      </c>
      <c r="C764" t="s">
        <v>6346</v>
      </c>
      <c r="D764" s="1">
        <v>44222</v>
      </c>
      <c r="E764" t="s">
        <v>4068</v>
      </c>
      <c r="F764" t="s">
        <v>4064</v>
      </c>
    </row>
    <row r="765" spans="1:6" x14ac:dyDescent="0.25">
      <c r="A765" t="s">
        <v>6347</v>
      </c>
      <c r="B765" t="s">
        <v>6348</v>
      </c>
      <c r="C765" t="s">
        <v>6349</v>
      </c>
      <c r="D765" s="1">
        <v>43340</v>
      </c>
      <c r="E765" t="s">
        <v>4075</v>
      </c>
      <c r="F765" t="s">
        <v>4056</v>
      </c>
    </row>
    <row r="766" spans="1:6" x14ac:dyDescent="0.25">
      <c r="A766" t="s">
        <v>6350</v>
      </c>
      <c r="B766" t="s">
        <v>6351</v>
      </c>
      <c r="C766" t="s">
        <v>6352</v>
      </c>
      <c r="D766" s="1">
        <v>43595</v>
      </c>
      <c r="E766" t="s">
        <v>4063</v>
      </c>
      <c r="F766" t="s">
        <v>4056</v>
      </c>
    </row>
    <row r="767" spans="1:6" x14ac:dyDescent="0.25">
      <c r="A767" t="s">
        <v>6353</v>
      </c>
      <c r="B767" t="s">
        <v>6354</v>
      </c>
      <c r="C767" t="s">
        <v>6355</v>
      </c>
      <c r="D767" s="1">
        <v>43810</v>
      </c>
      <c r="E767" t="s">
        <v>4055</v>
      </c>
      <c r="F767" t="s">
        <v>4064</v>
      </c>
    </row>
    <row r="768" spans="1:6" x14ac:dyDescent="0.25">
      <c r="A768" t="s">
        <v>6356</v>
      </c>
      <c r="B768" t="s">
        <v>6357</v>
      </c>
      <c r="C768" t="s">
        <v>6358</v>
      </c>
      <c r="D768" s="1">
        <v>43189</v>
      </c>
      <c r="E768" t="s">
        <v>4068</v>
      </c>
      <c r="F768" t="s">
        <v>4056</v>
      </c>
    </row>
    <row r="769" spans="1:6" x14ac:dyDescent="0.25">
      <c r="A769" t="s">
        <v>6359</v>
      </c>
      <c r="B769" t="s">
        <v>6360</v>
      </c>
      <c r="C769" t="s">
        <v>6361</v>
      </c>
      <c r="D769" s="1">
        <v>44200</v>
      </c>
      <c r="E769" t="s">
        <v>4063</v>
      </c>
      <c r="F769" t="s">
        <v>4064</v>
      </c>
    </row>
    <row r="770" spans="1:6" x14ac:dyDescent="0.25">
      <c r="A770" t="s">
        <v>6362</v>
      </c>
      <c r="B770" t="s">
        <v>6363</v>
      </c>
      <c r="C770" t="s">
        <v>6364</v>
      </c>
      <c r="D770" s="1">
        <v>42931</v>
      </c>
      <c r="E770" t="s">
        <v>4055</v>
      </c>
      <c r="F770" t="s">
        <v>4056</v>
      </c>
    </row>
    <row r="771" spans="1:6" x14ac:dyDescent="0.25">
      <c r="A771" t="s">
        <v>6365</v>
      </c>
      <c r="B771" t="s">
        <v>6366</v>
      </c>
      <c r="C771" t="s">
        <v>6367</v>
      </c>
      <c r="D771" s="1">
        <v>44773</v>
      </c>
      <c r="E771" t="s">
        <v>4075</v>
      </c>
      <c r="F771" t="s">
        <v>4056</v>
      </c>
    </row>
    <row r="772" spans="1:6" x14ac:dyDescent="0.25">
      <c r="A772" t="s">
        <v>6368</v>
      </c>
      <c r="B772" t="s">
        <v>6369</v>
      </c>
      <c r="C772" t="s">
        <v>6370</v>
      </c>
      <c r="D772" s="1">
        <v>45252</v>
      </c>
      <c r="E772" t="s">
        <v>4055</v>
      </c>
      <c r="F772" t="s">
        <v>4056</v>
      </c>
    </row>
    <row r="773" spans="1:6" x14ac:dyDescent="0.25">
      <c r="A773" t="s">
        <v>6371</v>
      </c>
      <c r="B773" t="s">
        <v>6372</v>
      </c>
      <c r="C773" t="s">
        <v>6373</v>
      </c>
      <c r="D773" s="1">
        <v>44769</v>
      </c>
      <c r="E773" t="s">
        <v>4068</v>
      </c>
      <c r="F773" t="s">
        <v>4064</v>
      </c>
    </row>
    <row r="774" spans="1:6" x14ac:dyDescent="0.25">
      <c r="A774" t="s">
        <v>6374</v>
      </c>
      <c r="B774" t="s">
        <v>6375</v>
      </c>
      <c r="C774" t="s">
        <v>6376</v>
      </c>
      <c r="D774" s="1">
        <v>42920</v>
      </c>
      <c r="E774" t="s">
        <v>4068</v>
      </c>
      <c r="F774" t="s">
        <v>4056</v>
      </c>
    </row>
    <row r="775" spans="1:6" x14ac:dyDescent="0.25">
      <c r="A775" t="s">
        <v>6377</v>
      </c>
      <c r="B775" t="s">
        <v>6378</v>
      </c>
      <c r="C775" t="s">
        <v>6379</v>
      </c>
      <c r="D775" s="1">
        <v>42438</v>
      </c>
      <c r="E775" t="s">
        <v>4075</v>
      </c>
      <c r="F775" t="s">
        <v>4056</v>
      </c>
    </row>
    <row r="776" spans="1:6" x14ac:dyDescent="0.25">
      <c r="A776" t="s">
        <v>6380</v>
      </c>
      <c r="B776" t="s">
        <v>6381</v>
      </c>
      <c r="C776" t="s">
        <v>6382</v>
      </c>
      <c r="D776" s="1">
        <v>43374</v>
      </c>
      <c r="E776" t="s">
        <v>4055</v>
      </c>
      <c r="F776" t="s">
        <v>4056</v>
      </c>
    </row>
    <row r="777" spans="1:6" x14ac:dyDescent="0.25">
      <c r="A777" t="s">
        <v>6383</v>
      </c>
      <c r="B777" t="s">
        <v>6384</v>
      </c>
      <c r="C777" t="s">
        <v>6385</v>
      </c>
      <c r="D777" s="1">
        <v>42602</v>
      </c>
      <c r="E777" t="s">
        <v>4068</v>
      </c>
      <c r="F777" t="s">
        <v>4056</v>
      </c>
    </row>
    <row r="778" spans="1:6" x14ac:dyDescent="0.25">
      <c r="A778" t="s">
        <v>6386</v>
      </c>
      <c r="B778" t="s">
        <v>6387</v>
      </c>
      <c r="C778" t="s">
        <v>6388</v>
      </c>
      <c r="D778" s="1">
        <v>44493</v>
      </c>
      <c r="E778" t="s">
        <v>4055</v>
      </c>
      <c r="F778" t="s">
        <v>4056</v>
      </c>
    </row>
    <row r="779" spans="1:6" x14ac:dyDescent="0.25">
      <c r="A779" t="s">
        <v>6389</v>
      </c>
      <c r="B779" t="s">
        <v>6390</v>
      </c>
      <c r="C779" t="s">
        <v>6391</v>
      </c>
      <c r="D779" s="1">
        <v>42758</v>
      </c>
      <c r="E779" t="s">
        <v>4068</v>
      </c>
      <c r="F779" t="s">
        <v>4064</v>
      </c>
    </row>
    <row r="780" spans="1:6" x14ac:dyDescent="0.25">
      <c r="A780" t="s">
        <v>6392</v>
      </c>
      <c r="B780" t="s">
        <v>6393</v>
      </c>
      <c r="C780" t="s">
        <v>6394</v>
      </c>
      <c r="D780" s="1">
        <v>42597</v>
      </c>
      <c r="E780" t="s">
        <v>4055</v>
      </c>
      <c r="F780" t="s">
        <v>4056</v>
      </c>
    </row>
    <row r="781" spans="1:6" x14ac:dyDescent="0.25">
      <c r="A781" t="s">
        <v>6395</v>
      </c>
      <c r="B781" t="s">
        <v>6396</v>
      </c>
      <c r="C781" t="s">
        <v>6397</v>
      </c>
      <c r="D781" s="1">
        <v>42582</v>
      </c>
      <c r="E781" t="s">
        <v>4075</v>
      </c>
      <c r="F781" t="s">
        <v>4056</v>
      </c>
    </row>
    <row r="782" spans="1:6" x14ac:dyDescent="0.25">
      <c r="A782" t="s">
        <v>6398</v>
      </c>
      <c r="B782" t="s">
        <v>6399</v>
      </c>
      <c r="C782" t="s">
        <v>6400</v>
      </c>
      <c r="D782" s="1">
        <v>42235</v>
      </c>
      <c r="E782" t="s">
        <v>4075</v>
      </c>
      <c r="F782" t="s">
        <v>4056</v>
      </c>
    </row>
    <row r="783" spans="1:6" x14ac:dyDescent="0.25">
      <c r="A783" t="s">
        <v>6401</v>
      </c>
      <c r="B783" t="s">
        <v>6402</v>
      </c>
      <c r="C783" t="s">
        <v>6403</v>
      </c>
      <c r="D783" s="1">
        <v>42346</v>
      </c>
      <c r="E783" t="s">
        <v>4055</v>
      </c>
      <c r="F783" t="s">
        <v>4064</v>
      </c>
    </row>
    <row r="784" spans="1:6" x14ac:dyDescent="0.25">
      <c r="A784" t="s">
        <v>6404</v>
      </c>
      <c r="B784" t="s">
        <v>6405</v>
      </c>
      <c r="C784" t="s">
        <v>6406</v>
      </c>
      <c r="D784" s="1">
        <v>42829</v>
      </c>
      <c r="E784" t="s">
        <v>4055</v>
      </c>
      <c r="F784" t="s">
        <v>4064</v>
      </c>
    </row>
    <row r="785" spans="1:6" x14ac:dyDescent="0.25">
      <c r="A785" t="s">
        <v>6407</v>
      </c>
      <c r="B785" t="s">
        <v>6408</v>
      </c>
      <c r="C785" t="s">
        <v>6409</v>
      </c>
      <c r="D785" s="1">
        <v>45329</v>
      </c>
      <c r="E785" t="s">
        <v>4055</v>
      </c>
      <c r="F785" t="s">
        <v>4064</v>
      </c>
    </row>
    <row r="786" spans="1:6" x14ac:dyDescent="0.25">
      <c r="A786" t="s">
        <v>6410</v>
      </c>
      <c r="B786" t="s">
        <v>6411</v>
      </c>
      <c r="C786" t="s">
        <v>6412</v>
      </c>
      <c r="D786" s="1">
        <v>43096</v>
      </c>
      <c r="E786" t="s">
        <v>4075</v>
      </c>
      <c r="F786" t="s">
        <v>4064</v>
      </c>
    </row>
    <row r="787" spans="1:6" x14ac:dyDescent="0.25">
      <c r="A787" t="s">
        <v>6413</v>
      </c>
      <c r="B787" t="s">
        <v>6414</v>
      </c>
      <c r="C787" t="s">
        <v>6415</v>
      </c>
      <c r="D787" s="1">
        <v>42841</v>
      </c>
      <c r="E787" t="s">
        <v>4068</v>
      </c>
      <c r="F787" t="s">
        <v>4064</v>
      </c>
    </row>
    <row r="788" spans="1:6" x14ac:dyDescent="0.25">
      <c r="A788" t="s">
        <v>6416</v>
      </c>
      <c r="B788" t="s">
        <v>6417</v>
      </c>
      <c r="C788" t="s">
        <v>6418</v>
      </c>
      <c r="D788" s="1">
        <v>44795</v>
      </c>
      <c r="E788" t="s">
        <v>4068</v>
      </c>
      <c r="F788" t="s">
        <v>4064</v>
      </c>
    </row>
    <row r="789" spans="1:6" x14ac:dyDescent="0.25">
      <c r="A789" t="s">
        <v>6419</v>
      </c>
      <c r="B789" t="s">
        <v>6420</v>
      </c>
      <c r="C789" t="s">
        <v>6421</v>
      </c>
      <c r="D789" s="1">
        <v>42452</v>
      </c>
      <c r="E789" t="s">
        <v>4063</v>
      </c>
      <c r="F789" t="s">
        <v>4064</v>
      </c>
    </row>
    <row r="790" spans="1:6" x14ac:dyDescent="0.25">
      <c r="A790" t="s">
        <v>6422</v>
      </c>
      <c r="B790" t="s">
        <v>6423</v>
      </c>
      <c r="C790" t="s">
        <v>6424</v>
      </c>
      <c r="D790" s="1">
        <v>45217</v>
      </c>
      <c r="E790" t="s">
        <v>4063</v>
      </c>
      <c r="F790" t="s">
        <v>4064</v>
      </c>
    </row>
    <row r="791" spans="1:6" x14ac:dyDescent="0.25">
      <c r="A791" t="s">
        <v>6425</v>
      </c>
      <c r="B791" t="s">
        <v>6426</v>
      </c>
      <c r="C791" t="s">
        <v>6427</v>
      </c>
      <c r="D791" s="1">
        <v>42400</v>
      </c>
      <c r="E791" t="s">
        <v>4068</v>
      </c>
      <c r="F791" t="s">
        <v>4056</v>
      </c>
    </row>
    <row r="792" spans="1:6" x14ac:dyDescent="0.25">
      <c r="A792" t="s">
        <v>6428</v>
      </c>
      <c r="B792" t="s">
        <v>6429</v>
      </c>
      <c r="C792" t="s">
        <v>6430</v>
      </c>
      <c r="D792" s="1">
        <v>43152</v>
      </c>
      <c r="E792" t="s">
        <v>4063</v>
      </c>
      <c r="F792" t="s">
        <v>4064</v>
      </c>
    </row>
    <row r="793" spans="1:6" x14ac:dyDescent="0.25">
      <c r="A793" t="s">
        <v>6431</v>
      </c>
      <c r="B793" t="s">
        <v>6432</v>
      </c>
      <c r="C793" t="s">
        <v>6433</v>
      </c>
      <c r="D793" s="1">
        <v>44023</v>
      </c>
      <c r="E793" t="s">
        <v>4063</v>
      </c>
      <c r="F793" t="s">
        <v>4056</v>
      </c>
    </row>
    <row r="794" spans="1:6" x14ac:dyDescent="0.25">
      <c r="A794" t="s">
        <v>6434</v>
      </c>
      <c r="B794" t="s">
        <v>6435</v>
      </c>
      <c r="C794" t="s">
        <v>6436</v>
      </c>
      <c r="D794" s="1">
        <v>44985</v>
      </c>
      <c r="E794" t="s">
        <v>4055</v>
      </c>
      <c r="F794" t="s">
        <v>4056</v>
      </c>
    </row>
    <row r="795" spans="1:6" x14ac:dyDescent="0.25">
      <c r="A795" t="s">
        <v>6437</v>
      </c>
      <c r="B795" t="s">
        <v>6438</v>
      </c>
      <c r="C795" t="s">
        <v>6439</v>
      </c>
      <c r="D795" s="1">
        <v>45232</v>
      </c>
      <c r="E795" t="s">
        <v>4068</v>
      </c>
      <c r="F795" t="s">
        <v>4056</v>
      </c>
    </row>
    <row r="796" spans="1:6" x14ac:dyDescent="0.25">
      <c r="A796" t="s">
        <v>6440</v>
      </c>
      <c r="B796" t="s">
        <v>6441</v>
      </c>
      <c r="C796" t="s">
        <v>6442</v>
      </c>
      <c r="D796" s="1">
        <v>42503</v>
      </c>
      <c r="E796" t="s">
        <v>4068</v>
      </c>
      <c r="F796" t="s">
        <v>4064</v>
      </c>
    </row>
    <row r="797" spans="1:6" x14ac:dyDescent="0.25">
      <c r="A797" t="s">
        <v>6443</v>
      </c>
      <c r="B797" t="s">
        <v>6444</v>
      </c>
      <c r="C797" t="s">
        <v>6445</v>
      </c>
      <c r="D797" s="1">
        <v>44349</v>
      </c>
      <c r="E797" t="s">
        <v>4063</v>
      </c>
      <c r="F797" t="s">
        <v>4056</v>
      </c>
    </row>
    <row r="798" spans="1:6" x14ac:dyDescent="0.25">
      <c r="A798" t="s">
        <v>6446</v>
      </c>
      <c r="B798" t="s">
        <v>6447</v>
      </c>
      <c r="C798" t="s">
        <v>6448</v>
      </c>
      <c r="D798" s="1">
        <v>42426</v>
      </c>
      <c r="E798" t="s">
        <v>4075</v>
      </c>
      <c r="F798" t="s">
        <v>4056</v>
      </c>
    </row>
    <row r="799" spans="1:6" x14ac:dyDescent="0.25">
      <c r="A799" t="s">
        <v>6449</v>
      </c>
      <c r="B799" t="s">
        <v>6450</v>
      </c>
      <c r="C799" t="s">
        <v>6451</v>
      </c>
      <c r="D799" s="1">
        <v>43140</v>
      </c>
      <c r="E799" t="s">
        <v>4068</v>
      </c>
      <c r="F799" t="s">
        <v>4064</v>
      </c>
    </row>
    <row r="800" spans="1:6" x14ac:dyDescent="0.25">
      <c r="A800" t="s">
        <v>6452</v>
      </c>
      <c r="B800" t="s">
        <v>6453</v>
      </c>
      <c r="C800" t="s">
        <v>6454</v>
      </c>
      <c r="D800" s="1">
        <v>43700</v>
      </c>
      <c r="E800" t="s">
        <v>4055</v>
      </c>
      <c r="F800" t="s">
        <v>4056</v>
      </c>
    </row>
    <row r="801" spans="1:6" x14ac:dyDescent="0.25">
      <c r="A801" t="s">
        <v>6455</v>
      </c>
      <c r="B801" t="s">
        <v>6456</v>
      </c>
      <c r="C801" t="s">
        <v>6457</v>
      </c>
      <c r="D801" s="1">
        <v>44112</v>
      </c>
      <c r="E801" t="s">
        <v>4068</v>
      </c>
      <c r="F801" t="s">
        <v>4064</v>
      </c>
    </row>
    <row r="802" spans="1:6" x14ac:dyDescent="0.25">
      <c r="A802" t="s">
        <v>6458</v>
      </c>
      <c r="B802" t="s">
        <v>6459</v>
      </c>
      <c r="C802" t="s">
        <v>6460</v>
      </c>
      <c r="D802" s="1">
        <v>42472</v>
      </c>
      <c r="E802" t="s">
        <v>4063</v>
      </c>
      <c r="F802" t="s">
        <v>4056</v>
      </c>
    </row>
    <row r="803" spans="1:6" x14ac:dyDescent="0.25">
      <c r="A803" t="s">
        <v>6461</v>
      </c>
      <c r="B803" t="s">
        <v>6462</v>
      </c>
      <c r="C803" t="s">
        <v>6463</v>
      </c>
      <c r="D803" s="1">
        <v>44309</v>
      </c>
      <c r="E803" t="s">
        <v>4063</v>
      </c>
      <c r="F803" t="s">
        <v>4056</v>
      </c>
    </row>
    <row r="804" spans="1:6" x14ac:dyDescent="0.25">
      <c r="A804" t="s">
        <v>6464</v>
      </c>
      <c r="B804" t="s">
        <v>6465</v>
      </c>
      <c r="C804" t="s">
        <v>6466</v>
      </c>
      <c r="D804" s="1">
        <v>45361</v>
      </c>
      <c r="E804" t="s">
        <v>4068</v>
      </c>
      <c r="F804" t="s">
        <v>4056</v>
      </c>
    </row>
    <row r="805" spans="1:6" x14ac:dyDescent="0.25">
      <c r="A805" t="s">
        <v>6467</v>
      </c>
      <c r="B805" t="s">
        <v>6468</v>
      </c>
      <c r="C805" t="s">
        <v>6469</v>
      </c>
      <c r="D805" s="1">
        <v>44379</v>
      </c>
      <c r="E805" t="s">
        <v>4075</v>
      </c>
      <c r="F805" t="s">
        <v>4064</v>
      </c>
    </row>
    <row r="806" spans="1:6" x14ac:dyDescent="0.25">
      <c r="A806" t="s">
        <v>6470</v>
      </c>
      <c r="B806" t="s">
        <v>6471</v>
      </c>
      <c r="C806" t="s">
        <v>6472</v>
      </c>
      <c r="D806" s="1">
        <v>42344</v>
      </c>
      <c r="E806" t="s">
        <v>4055</v>
      </c>
      <c r="F806" t="s">
        <v>4064</v>
      </c>
    </row>
    <row r="807" spans="1:6" x14ac:dyDescent="0.25">
      <c r="A807" t="s">
        <v>6473</v>
      </c>
      <c r="B807" t="s">
        <v>6474</v>
      </c>
      <c r="C807" t="s">
        <v>6475</v>
      </c>
      <c r="D807" s="1">
        <v>42592</v>
      </c>
      <c r="E807" t="s">
        <v>4055</v>
      </c>
      <c r="F807" t="s">
        <v>4064</v>
      </c>
    </row>
    <row r="808" spans="1:6" x14ac:dyDescent="0.25">
      <c r="A808" t="s">
        <v>6476</v>
      </c>
      <c r="B808" t="s">
        <v>6477</v>
      </c>
      <c r="C808" t="s">
        <v>6478</v>
      </c>
      <c r="D808" s="1">
        <v>43823</v>
      </c>
      <c r="E808" t="s">
        <v>4055</v>
      </c>
      <c r="F808" t="s">
        <v>4064</v>
      </c>
    </row>
    <row r="809" spans="1:6" x14ac:dyDescent="0.25">
      <c r="A809" t="s">
        <v>6479</v>
      </c>
      <c r="B809" t="s">
        <v>6480</v>
      </c>
      <c r="C809" t="s">
        <v>6481</v>
      </c>
      <c r="D809" s="1">
        <v>45042</v>
      </c>
      <c r="E809" t="s">
        <v>4063</v>
      </c>
      <c r="F809" t="s">
        <v>4064</v>
      </c>
    </row>
    <row r="810" spans="1:6" x14ac:dyDescent="0.25">
      <c r="A810" t="s">
        <v>6482</v>
      </c>
      <c r="B810" t="s">
        <v>6483</v>
      </c>
      <c r="C810" t="s">
        <v>6484</v>
      </c>
      <c r="D810" s="1">
        <v>42916</v>
      </c>
      <c r="E810" t="s">
        <v>4068</v>
      </c>
      <c r="F810" t="s">
        <v>4064</v>
      </c>
    </row>
    <row r="811" spans="1:6" x14ac:dyDescent="0.25">
      <c r="A811" t="s">
        <v>6485</v>
      </c>
      <c r="B811" t="s">
        <v>6486</v>
      </c>
      <c r="C811" t="s">
        <v>6487</v>
      </c>
      <c r="D811" s="1">
        <v>42775</v>
      </c>
      <c r="E811" t="s">
        <v>4075</v>
      </c>
      <c r="F811" t="s">
        <v>4056</v>
      </c>
    </row>
    <row r="812" spans="1:6" x14ac:dyDescent="0.25">
      <c r="A812" t="s">
        <v>6488</v>
      </c>
      <c r="B812" t="s">
        <v>6489</v>
      </c>
      <c r="C812" t="s">
        <v>6490</v>
      </c>
      <c r="D812" s="1">
        <v>43815</v>
      </c>
      <c r="E812" t="s">
        <v>4063</v>
      </c>
      <c r="F812" t="s">
        <v>4056</v>
      </c>
    </row>
    <row r="813" spans="1:6" x14ac:dyDescent="0.25">
      <c r="A813" t="s">
        <v>6491</v>
      </c>
      <c r="B813" t="s">
        <v>6492</v>
      </c>
      <c r="C813" t="s">
        <v>6493</v>
      </c>
      <c r="D813" s="1">
        <v>45203</v>
      </c>
      <c r="E813" t="s">
        <v>4055</v>
      </c>
      <c r="F813" t="s">
        <v>4056</v>
      </c>
    </row>
    <row r="814" spans="1:6" x14ac:dyDescent="0.25">
      <c r="A814" t="s">
        <v>6494</v>
      </c>
      <c r="B814" t="s">
        <v>6495</v>
      </c>
      <c r="C814" t="s">
        <v>6496</v>
      </c>
      <c r="D814" s="1">
        <v>42797</v>
      </c>
      <c r="E814" t="s">
        <v>4063</v>
      </c>
      <c r="F814" t="s">
        <v>4056</v>
      </c>
    </row>
    <row r="815" spans="1:6" x14ac:dyDescent="0.25">
      <c r="A815" t="s">
        <v>6497</v>
      </c>
      <c r="B815" t="s">
        <v>6498</v>
      </c>
      <c r="C815" t="s">
        <v>6499</v>
      </c>
      <c r="D815" s="1">
        <v>44592</v>
      </c>
      <c r="E815" t="s">
        <v>4063</v>
      </c>
      <c r="F815" t="s">
        <v>4064</v>
      </c>
    </row>
    <row r="816" spans="1:6" x14ac:dyDescent="0.25">
      <c r="A816" t="s">
        <v>6500</v>
      </c>
      <c r="B816" t="s">
        <v>6501</v>
      </c>
      <c r="C816" t="s">
        <v>6502</v>
      </c>
      <c r="D816" s="1">
        <v>44988</v>
      </c>
      <c r="E816" t="s">
        <v>4068</v>
      </c>
      <c r="F816" t="s">
        <v>4056</v>
      </c>
    </row>
    <row r="817" spans="1:6" x14ac:dyDescent="0.25">
      <c r="A817" t="s">
        <v>6503</v>
      </c>
      <c r="B817" t="s">
        <v>6504</v>
      </c>
      <c r="C817" t="s">
        <v>6505</v>
      </c>
      <c r="D817" s="1">
        <v>45378</v>
      </c>
      <c r="E817" t="s">
        <v>4063</v>
      </c>
      <c r="F817" t="s">
        <v>4064</v>
      </c>
    </row>
    <row r="818" spans="1:6" x14ac:dyDescent="0.25">
      <c r="A818" t="s">
        <v>6506</v>
      </c>
      <c r="B818" t="s">
        <v>6507</v>
      </c>
      <c r="C818" t="s">
        <v>6508</v>
      </c>
      <c r="D818" s="1">
        <v>42717</v>
      </c>
      <c r="E818" t="s">
        <v>4075</v>
      </c>
      <c r="F818" t="s">
        <v>4064</v>
      </c>
    </row>
    <row r="819" spans="1:6" x14ac:dyDescent="0.25">
      <c r="A819" t="s">
        <v>6509</v>
      </c>
      <c r="B819" t="s">
        <v>6510</v>
      </c>
      <c r="C819" t="s">
        <v>6511</v>
      </c>
      <c r="D819" s="1">
        <v>44656</v>
      </c>
      <c r="E819" t="s">
        <v>4055</v>
      </c>
      <c r="F819" t="s">
        <v>4064</v>
      </c>
    </row>
    <row r="820" spans="1:6" x14ac:dyDescent="0.25">
      <c r="A820" t="s">
        <v>6512</v>
      </c>
      <c r="B820" t="s">
        <v>6513</v>
      </c>
      <c r="C820" t="s">
        <v>6514</v>
      </c>
      <c r="D820" s="1">
        <v>43835</v>
      </c>
      <c r="E820" t="s">
        <v>4063</v>
      </c>
      <c r="F820" t="s">
        <v>4064</v>
      </c>
    </row>
    <row r="821" spans="1:6" x14ac:dyDescent="0.25">
      <c r="A821" t="s">
        <v>6515</v>
      </c>
      <c r="B821" t="s">
        <v>6516</v>
      </c>
      <c r="C821" t="s">
        <v>6517</v>
      </c>
      <c r="D821" s="1">
        <v>42134</v>
      </c>
      <c r="E821" t="s">
        <v>4068</v>
      </c>
      <c r="F821" t="s">
        <v>4064</v>
      </c>
    </row>
    <row r="822" spans="1:6" x14ac:dyDescent="0.25">
      <c r="A822" t="s">
        <v>6518</v>
      </c>
      <c r="B822" t="s">
        <v>6519</v>
      </c>
      <c r="C822" t="s">
        <v>6520</v>
      </c>
      <c r="D822" s="1">
        <v>44971</v>
      </c>
      <c r="E822" t="s">
        <v>4068</v>
      </c>
      <c r="F822" t="s">
        <v>4064</v>
      </c>
    </row>
    <row r="823" spans="1:6" x14ac:dyDescent="0.25">
      <c r="A823" t="s">
        <v>6521</v>
      </c>
      <c r="B823" t="s">
        <v>6522</v>
      </c>
      <c r="C823" t="s">
        <v>6523</v>
      </c>
      <c r="D823" s="1">
        <v>45377</v>
      </c>
      <c r="E823" t="s">
        <v>4068</v>
      </c>
      <c r="F823" t="s">
        <v>4056</v>
      </c>
    </row>
    <row r="824" spans="1:6" x14ac:dyDescent="0.25">
      <c r="A824" t="s">
        <v>6524</v>
      </c>
      <c r="B824" t="s">
        <v>6525</v>
      </c>
      <c r="C824" t="s">
        <v>6526</v>
      </c>
      <c r="D824" s="1">
        <v>42993</v>
      </c>
      <c r="E824" t="s">
        <v>4055</v>
      </c>
      <c r="F824" t="s">
        <v>4064</v>
      </c>
    </row>
    <row r="825" spans="1:6" x14ac:dyDescent="0.25">
      <c r="A825" t="s">
        <v>6527</v>
      </c>
      <c r="B825" t="s">
        <v>6528</v>
      </c>
      <c r="C825" t="s">
        <v>6529</v>
      </c>
      <c r="D825" s="1">
        <v>43147</v>
      </c>
      <c r="E825" t="s">
        <v>4055</v>
      </c>
      <c r="F825" t="s">
        <v>4064</v>
      </c>
    </row>
    <row r="826" spans="1:6" x14ac:dyDescent="0.25">
      <c r="A826" t="s">
        <v>6530</v>
      </c>
      <c r="B826" t="s">
        <v>6531</v>
      </c>
      <c r="C826" t="s">
        <v>6532</v>
      </c>
      <c r="D826" s="1">
        <v>42823</v>
      </c>
      <c r="E826" t="s">
        <v>4063</v>
      </c>
      <c r="F826" t="s">
        <v>4064</v>
      </c>
    </row>
    <row r="827" spans="1:6" x14ac:dyDescent="0.25">
      <c r="A827" t="s">
        <v>6533</v>
      </c>
      <c r="B827" t="s">
        <v>6534</v>
      </c>
      <c r="C827" t="s">
        <v>6535</v>
      </c>
      <c r="D827" s="1">
        <v>44170</v>
      </c>
      <c r="E827" t="s">
        <v>4063</v>
      </c>
      <c r="F827" t="s">
        <v>4064</v>
      </c>
    </row>
    <row r="828" spans="1:6" x14ac:dyDescent="0.25">
      <c r="A828" t="s">
        <v>6536</v>
      </c>
      <c r="B828" t="s">
        <v>6537</v>
      </c>
      <c r="C828" t="s">
        <v>6538</v>
      </c>
      <c r="D828" s="1">
        <v>43433</v>
      </c>
      <c r="E828" t="s">
        <v>4068</v>
      </c>
      <c r="F828" t="s">
        <v>4056</v>
      </c>
    </row>
    <row r="829" spans="1:6" x14ac:dyDescent="0.25">
      <c r="A829" t="s">
        <v>6539</v>
      </c>
      <c r="B829" t="s">
        <v>6540</v>
      </c>
      <c r="C829" t="s">
        <v>6541</v>
      </c>
      <c r="D829" s="1">
        <v>42607</v>
      </c>
      <c r="E829" t="s">
        <v>4063</v>
      </c>
      <c r="F829" t="s">
        <v>4056</v>
      </c>
    </row>
    <row r="830" spans="1:6" x14ac:dyDescent="0.25">
      <c r="A830" t="s">
        <v>6542</v>
      </c>
      <c r="B830" t="s">
        <v>6543</v>
      </c>
      <c r="C830" t="s">
        <v>6544</v>
      </c>
      <c r="D830" s="1">
        <v>44690</v>
      </c>
      <c r="E830" t="s">
        <v>4068</v>
      </c>
      <c r="F830" t="s">
        <v>4056</v>
      </c>
    </row>
    <row r="831" spans="1:6" x14ac:dyDescent="0.25">
      <c r="A831" t="s">
        <v>6545</v>
      </c>
      <c r="B831" t="s">
        <v>6546</v>
      </c>
      <c r="C831" t="s">
        <v>6547</v>
      </c>
      <c r="D831" s="1">
        <v>44550</v>
      </c>
      <c r="E831" t="s">
        <v>4068</v>
      </c>
      <c r="F831" t="s">
        <v>4056</v>
      </c>
    </row>
    <row r="832" spans="1:6" x14ac:dyDescent="0.25">
      <c r="A832" t="s">
        <v>6548</v>
      </c>
      <c r="B832" t="s">
        <v>6549</v>
      </c>
      <c r="C832" t="s">
        <v>6550</v>
      </c>
      <c r="D832" s="1">
        <v>44304</v>
      </c>
      <c r="E832" t="s">
        <v>4063</v>
      </c>
      <c r="F832" t="s">
        <v>4056</v>
      </c>
    </row>
    <row r="833" spans="1:6" x14ac:dyDescent="0.25">
      <c r="A833" t="s">
        <v>6551</v>
      </c>
      <c r="B833" t="s">
        <v>6552</v>
      </c>
      <c r="C833" t="s">
        <v>6553</v>
      </c>
      <c r="D833" s="1">
        <v>42770</v>
      </c>
      <c r="E833" t="s">
        <v>4055</v>
      </c>
      <c r="F833" t="s">
        <v>4056</v>
      </c>
    </row>
    <row r="834" spans="1:6" x14ac:dyDescent="0.25">
      <c r="A834" t="s">
        <v>6554</v>
      </c>
      <c r="B834" t="s">
        <v>6555</v>
      </c>
      <c r="C834" t="s">
        <v>6556</v>
      </c>
      <c r="D834" s="1">
        <v>43320</v>
      </c>
      <c r="E834" t="s">
        <v>4055</v>
      </c>
      <c r="F834" t="s">
        <v>4056</v>
      </c>
    </row>
    <row r="835" spans="1:6" x14ac:dyDescent="0.25">
      <c r="A835" t="s">
        <v>6557</v>
      </c>
      <c r="B835" t="s">
        <v>6558</v>
      </c>
      <c r="C835" t="s">
        <v>6559</v>
      </c>
      <c r="D835" s="1">
        <v>43469</v>
      </c>
      <c r="E835" t="s">
        <v>4068</v>
      </c>
      <c r="F835" t="s">
        <v>4064</v>
      </c>
    </row>
    <row r="836" spans="1:6" x14ac:dyDescent="0.25">
      <c r="A836" t="s">
        <v>6560</v>
      </c>
      <c r="B836" t="s">
        <v>6561</v>
      </c>
      <c r="C836" t="s">
        <v>6562</v>
      </c>
      <c r="D836" s="1">
        <v>43649</v>
      </c>
      <c r="E836" t="s">
        <v>4055</v>
      </c>
      <c r="F836" t="s">
        <v>4056</v>
      </c>
    </row>
    <row r="837" spans="1:6" x14ac:dyDescent="0.25">
      <c r="A837" t="s">
        <v>6563</v>
      </c>
      <c r="B837" t="s">
        <v>6564</v>
      </c>
      <c r="C837" t="s">
        <v>6565</v>
      </c>
      <c r="D837" s="1">
        <v>43873</v>
      </c>
      <c r="E837" t="s">
        <v>4075</v>
      </c>
      <c r="F837" t="s">
        <v>4064</v>
      </c>
    </row>
    <row r="838" spans="1:6" x14ac:dyDescent="0.25">
      <c r="A838" t="s">
        <v>6566</v>
      </c>
      <c r="B838" t="s">
        <v>6567</v>
      </c>
      <c r="C838" t="s">
        <v>6568</v>
      </c>
      <c r="D838" s="1">
        <v>44348</v>
      </c>
      <c r="E838" t="s">
        <v>4055</v>
      </c>
      <c r="F838" t="s">
        <v>4064</v>
      </c>
    </row>
    <row r="839" spans="1:6" x14ac:dyDescent="0.25">
      <c r="A839" t="s">
        <v>6569</v>
      </c>
      <c r="B839" t="s">
        <v>6570</v>
      </c>
      <c r="C839" t="s">
        <v>6571</v>
      </c>
      <c r="D839" s="1">
        <v>43769</v>
      </c>
      <c r="E839" t="s">
        <v>4063</v>
      </c>
      <c r="F839" t="s">
        <v>4064</v>
      </c>
    </row>
    <row r="840" spans="1:6" x14ac:dyDescent="0.25">
      <c r="A840" t="s">
        <v>6572</v>
      </c>
      <c r="B840" t="s">
        <v>6573</v>
      </c>
      <c r="C840" t="s">
        <v>6574</v>
      </c>
      <c r="D840" s="1">
        <v>43193</v>
      </c>
      <c r="E840" t="s">
        <v>4075</v>
      </c>
      <c r="F840" t="s">
        <v>4064</v>
      </c>
    </row>
    <row r="841" spans="1:6" x14ac:dyDescent="0.25">
      <c r="A841" t="s">
        <v>6575</v>
      </c>
      <c r="B841" t="s">
        <v>6576</v>
      </c>
      <c r="C841" t="s">
        <v>6577</v>
      </c>
      <c r="D841" s="1">
        <v>42218</v>
      </c>
      <c r="E841" t="s">
        <v>4068</v>
      </c>
      <c r="F841" t="s">
        <v>4056</v>
      </c>
    </row>
    <row r="842" spans="1:6" x14ac:dyDescent="0.25">
      <c r="A842" t="s">
        <v>6578</v>
      </c>
      <c r="B842" t="s">
        <v>6579</v>
      </c>
      <c r="C842" t="s">
        <v>6580</v>
      </c>
      <c r="D842" s="1">
        <v>45214</v>
      </c>
      <c r="E842" t="s">
        <v>4055</v>
      </c>
      <c r="F842" t="s">
        <v>4056</v>
      </c>
    </row>
    <row r="843" spans="1:6" x14ac:dyDescent="0.25">
      <c r="A843" t="s">
        <v>6581</v>
      </c>
      <c r="B843" t="s">
        <v>6582</v>
      </c>
      <c r="C843" t="s">
        <v>6583</v>
      </c>
      <c r="D843" s="1">
        <v>43520</v>
      </c>
      <c r="E843" t="s">
        <v>4055</v>
      </c>
      <c r="F843" t="s">
        <v>4064</v>
      </c>
    </row>
    <row r="844" spans="1:6" x14ac:dyDescent="0.25">
      <c r="A844" t="s">
        <v>6584</v>
      </c>
      <c r="B844" t="s">
        <v>6585</v>
      </c>
      <c r="C844" t="s">
        <v>6586</v>
      </c>
      <c r="D844" s="1">
        <v>43321</v>
      </c>
      <c r="E844" t="s">
        <v>4063</v>
      </c>
      <c r="F844" t="s">
        <v>4056</v>
      </c>
    </row>
    <row r="845" spans="1:6" x14ac:dyDescent="0.25">
      <c r="A845" t="s">
        <v>6587</v>
      </c>
      <c r="B845" t="s">
        <v>6588</v>
      </c>
      <c r="C845" t="s">
        <v>6589</v>
      </c>
      <c r="D845" s="1">
        <v>42541</v>
      </c>
      <c r="E845" t="s">
        <v>4063</v>
      </c>
      <c r="F845" t="s">
        <v>4056</v>
      </c>
    </row>
    <row r="846" spans="1:6" x14ac:dyDescent="0.25">
      <c r="A846" t="s">
        <v>6590</v>
      </c>
      <c r="B846" t="s">
        <v>6591</v>
      </c>
      <c r="C846" t="s">
        <v>6592</v>
      </c>
      <c r="D846" s="1">
        <v>44887</v>
      </c>
      <c r="E846" t="s">
        <v>4063</v>
      </c>
      <c r="F846" t="s">
        <v>4056</v>
      </c>
    </row>
    <row r="847" spans="1:6" x14ac:dyDescent="0.25">
      <c r="A847" t="s">
        <v>6593</v>
      </c>
      <c r="B847" t="s">
        <v>6594</v>
      </c>
      <c r="C847" t="s">
        <v>6595</v>
      </c>
      <c r="D847" s="1">
        <v>45111</v>
      </c>
      <c r="E847" t="s">
        <v>4055</v>
      </c>
      <c r="F847" t="s">
        <v>4064</v>
      </c>
    </row>
    <row r="848" spans="1:6" x14ac:dyDescent="0.25">
      <c r="A848" t="s">
        <v>6596</v>
      </c>
      <c r="B848" t="s">
        <v>6597</v>
      </c>
      <c r="C848" t="s">
        <v>6598</v>
      </c>
      <c r="D848" s="1">
        <v>44040</v>
      </c>
      <c r="E848" t="s">
        <v>4068</v>
      </c>
      <c r="F848" t="s">
        <v>4064</v>
      </c>
    </row>
    <row r="849" spans="1:6" x14ac:dyDescent="0.25">
      <c r="A849" t="s">
        <v>6599</v>
      </c>
      <c r="B849" t="s">
        <v>6600</v>
      </c>
      <c r="C849" t="s">
        <v>6601</v>
      </c>
      <c r="D849" s="1">
        <v>43913</v>
      </c>
      <c r="E849" t="s">
        <v>4075</v>
      </c>
      <c r="F849" t="s">
        <v>4064</v>
      </c>
    </row>
    <row r="850" spans="1:6" x14ac:dyDescent="0.25">
      <c r="A850" t="s">
        <v>6602</v>
      </c>
      <c r="B850" t="s">
        <v>6603</v>
      </c>
      <c r="C850" t="s">
        <v>6604</v>
      </c>
      <c r="D850" s="1">
        <v>43698</v>
      </c>
      <c r="E850" t="s">
        <v>4068</v>
      </c>
      <c r="F850" t="s">
        <v>4064</v>
      </c>
    </row>
    <row r="851" spans="1:6" x14ac:dyDescent="0.25">
      <c r="A851" t="s">
        <v>6605</v>
      </c>
      <c r="B851" t="s">
        <v>6606</v>
      </c>
      <c r="C851" t="s">
        <v>6607</v>
      </c>
      <c r="D851" s="1">
        <v>44132</v>
      </c>
      <c r="E851" t="s">
        <v>4068</v>
      </c>
      <c r="F851" t="s">
        <v>4064</v>
      </c>
    </row>
    <row r="852" spans="1:6" x14ac:dyDescent="0.25">
      <c r="A852" t="s">
        <v>6608</v>
      </c>
      <c r="B852" t="s">
        <v>6609</v>
      </c>
      <c r="C852" t="s">
        <v>6610</v>
      </c>
      <c r="D852" s="1">
        <v>43888</v>
      </c>
      <c r="E852" t="s">
        <v>4055</v>
      </c>
      <c r="F852" t="s">
        <v>4056</v>
      </c>
    </row>
    <row r="853" spans="1:6" x14ac:dyDescent="0.25">
      <c r="A853" t="s">
        <v>6611</v>
      </c>
      <c r="B853" t="s">
        <v>6612</v>
      </c>
      <c r="C853" t="s">
        <v>6613</v>
      </c>
      <c r="D853" s="1">
        <v>44642</v>
      </c>
      <c r="E853" t="s">
        <v>4068</v>
      </c>
      <c r="F853" t="s">
        <v>4056</v>
      </c>
    </row>
    <row r="854" spans="1:6" x14ac:dyDescent="0.25">
      <c r="A854" t="s">
        <v>6614</v>
      </c>
      <c r="B854" t="s">
        <v>6615</v>
      </c>
      <c r="C854" t="s">
        <v>6616</v>
      </c>
      <c r="D854" s="1">
        <v>43727</v>
      </c>
      <c r="E854" t="s">
        <v>4055</v>
      </c>
      <c r="F854" t="s">
        <v>4056</v>
      </c>
    </row>
    <row r="855" spans="1:6" x14ac:dyDescent="0.25">
      <c r="A855" t="s">
        <v>6617</v>
      </c>
      <c r="B855" t="s">
        <v>6618</v>
      </c>
      <c r="C855" t="s">
        <v>6619</v>
      </c>
      <c r="D855" s="1">
        <v>44500</v>
      </c>
      <c r="E855" t="s">
        <v>4055</v>
      </c>
      <c r="F855" t="s">
        <v>4056</v>
      </c>
    </row>
    <row r="856" spans="1:6" x14ac:dyDescent="0.25">
      <c r="A856" t="s">
        <v>6620</v>
      </c>
      <c r="B856" t="s">
        <v>6621</v>
      </c>
      <c r="C856" t="s">
        <v>6622</v>
      </c>
      <c r="D856" s="1">
        <v>43509</v>
      </c>
      <c r="E856" t="s">
        <v>4068</v>
      </c>
      <c r="F856" t="s">
        <v>4056</v>
      </c>
    </row>
    <row r="857" spans="1:6" x14ac:dyDescent="0.25">
      <c r="A857" t="s">
        <v>6623</v>
      </c>
      <c r="B857" t="s">
        <v>6624</v>
      </c>
      <c r="C857" t="s">
        <v>6625</v>
      </c>
      <c r="D857" s="1">
        <v>42659</v>
      </c>
      <c r="E857" t="s">
        <v>4075</v>
      </c>
      <c r="F857" t="s">
        <v>4064</v>
      </c>
    </row>
    <row r="858" spans="1:6" x14ac:dyDescent="0.25">
      <c r="A858" t="s">
        <v>6626</v>
      </c>
      <c r="B858" t="s">
        <v>6627</v>
      </c>
      <c r="C858" t="s">
        <v>6628</v>
      </c>
      <c r="D858" s="1">
        <v>43863</v>
      </c>
      <c r="E858" t="s">
        <v>4055</v>
      </c>
      <c r="F858" t="s">
        <v>4064</v>
      </c>
    </row>
    <row r="859" spans="1:6" x14ac:dyDescent="0.25">
      <c r="A859" t="s">
        <v>6629</v>
      </c>
      <c r="B859" t="s">
        <v>6630</v>
      </c>
      <c r="C859" t="s">
        <v>6631</v>
      </c>
      <c r="D859" s="1">
        <v>45314</v>
      </c>
      <c r="E859" t="s">
        <v>4055</v>
      </c>
      <c r="F859" t="s">
        <v>4056</v>
      </c>
    </row>
    <row r="860" spans="1:6" x14ac:dyDescent="0.25">
      <c r="A860" t="s">
        <v>6632</v>
      </c>
      <c r="B860" t="s">
        <v>6633</v>
      </c>
      <c r="C860" t="s">
        <v>6634</v>
      </c>
      <c r="D860" s="1">
        <v>44031</v>
      </c>
      <c r="E860" t="s">
        <v>4068</v>
      </c>
      <c r="F860" t="s">
        <v>4056</v>
      </c>
    </row>
    <row r="861" spans="1:6" x14ac:dyDescent="0.25">
      <c r="A861" t="s">
        <v>6635</v>
      </c>
      <c r="B861" t="s">
        <v>6636</v>
      </c>
      <c r="C861" t="s">
        <v>6637</v>
      </c>
      <c r="D861" s="1">
        <v>43534</v>
      </c>
      <c r="E861" t="s">
        <v>4075</v>
      </c>
      <c r="F861" t="s">
        <v>4056</v>
      </c>
    </row>
    <row r="862" spans="1:6" x14ac:dyDescent="0.25">
      <c r="A862" t="s">
        <v>6638</v>
      </c>
      <c r="B862" t="s">
        <v>6639</v>
      </c>
      <c r="C862" t="s">
        <v>6640</v>
      </c>
      <c r="D862" s="1">
        <v>45068</v>
      </c>
      <c r="E862" t="s">
        <v>4068</v>
      </c>
      <c r="F862" t="s">
        <v>4056</v>
      </c>
    </row>
    <row r="863" spans="1:6" x14ac:dyDescent="0.25">
      <c r="A863" t="s">
        <v>6641</v>
      </c>
      <c r="B863" t="s">
        <v>6642</v>
      </c>
      <c r="C863" t="s">
        <v>6643</v>
      </c>
      <c r="D863" s="1">
        <v>43999</v>
      </c>
      <c r="E863" t="s">
        <v>4075</v>
      </c>
      <c r="F863" t="s">
        <v>4056</v>
      </c>
    </row>
    <row r="864" spans="1:6" x14ac:dyDescent="0.25">
      <c r="A864" t="s">
        <v>6644</v>
      </c>
      <c r="B864" t="s">
        <v>6645</v>
      </c>
      <c r="C864" t="s">
        <v>6646</v>
      </c>
      <c r="D864" s="1">
        <v>43175</v>
      </c>
      <c r="E864" t="s">
        <v>4075</v>
      </c>
      <c r="F864" t="s">
        <v>4064</v>
      </c>
    </row>
    <row r="865" spans="1:6" x14ac:dyDescent="0.25">
      <c r="A865" t="s">
        <v>6647</v>
      </c>
      <c r="B865" t="s">
        <v>6648</v>
      </c>
      <c r="C865" t="s">
        <v>6649</v>
      </c>
      <c r="D865" s="1">
        <v>44049</v>
      </c>
      <c r="E865" t="s">
        <v>4055</v>
      </c>
      <c r="F865" t="s">
        <v>4064</v>
      </c>
    </row>
    <row r="866" spans="1:6" x14ac:dyDescent="0.25">
      <c r="A866" t="s">
        <v>6650</v>
      </c>
      <c r="B866" t="s">
        <v>6651</v>
      </c>
      <c r="C866" t="s">
        <v>6652</v>
      </c>
      <c r="D866" s="1">
        <v>44396</v>
      </c>
      <c r="E866" t="s">
        <v>4075</v>
      </c>
      <c r="F866" t="s">
        <v>4064</v>
      </c>
    </row>
    <row r="867" spans="1:6" x14ac:dyDescent="0.25">
      <c r="A867" t="s">
        <v>6653</v>
      </c>
      <c r="B867" t="s">
        <v>6654</v>
      </c>
      <c r="C867" t="s">
        <v>6655</v>
      </c>
      <c r="D867" s="1">
        <v>44457</v>
      </c>
      <c r="E867" t="s">
        <v>4055</v>
      </c>
      <c r="F867" t="s">
        <v>4056</v>
      </c>
    </row>
    <row r="868" spans="1:6" x14ac:dyDescent="0.25">
      <c r="A868" t="s">
        <v>6656</v>
      </c>
      <c r="B868" t="s">
        <v>6657</v>
      </c>
      <c r="C868" t="s">
        <v>6658</v>
      </c>
      <c r="D868" s="1">
        <v>45188</v>
      </c>
      <c r="E868" t="s">
        <v>4075</v>
      </c>
      <c r="F868" t="s">
        <v>4056</v>
      </c>
    </row>
    <row r="869" spans="1:6" x14ac:dyDescent="0.25">
      <c r="A869" t="s">
        <v>6659</v>
      </c>
      <c r="B869" t="s">
        <v>6660</v>
      </c>
      <c r="C869" t="s">
        <v>6661</v>
      </c>
      <c r="D869" s="1">
        <v>43174</v>
      </c>
      <c r="E869" t="s">
        <v>4068</v>
      </c>
      <c r="F869" t="s">
        <v>4064</v>
      </c>
    </row>
    <row r="870" spans="1:6" x14ac:dyDescent="0.25">
      <c r="A870" t="s">
        <v>6662</v>
      </c>
      <c r="B870" t="s">
        <v>6663</v>
      </c>
      <c r="C870" t="s">
        <v>6664</v>
      </c>
      <c r="D870" s="1">
        <v>44294</v>
      </c>
      <c r="E870" t="s">
        <v>4075</v>
      </c>
      <c r="F870" t="s">
        <v>4056</v>
      </c>
    </row>
    <row r="871" spans="1:6" x14ac:dyDescent="0.25">
      <c r="A871" t="s">
        <v>6665</v>
      </c>
      <c r="B871" t="s">
        <v>6666</v>
      </c>
      <c r="C871" t="s">
        <v>6667</v>
      </c>
      <c r="D871" s="1">
        <v>44487</v>
      </c>
      <c r="E871" t="s">
        <v>4055</v>
      </c>
      <c r="F871" t="s">
        <v>4056</v>
      </c>
    </row>
    <row r="872" spans="1:6" x14ac:dyDescent="0.25">
      <c r="A872" t="s">
        <v>6668</v>
      </c>
      <c r="B872" t="s">
        <v>6669</v>
      </c>
      <c r="C872" t="s">
        <v>6670</v>
      </c>
      <c r="D872" s="1">
        <v>42861</v>
      </c>
      <c r="E872" t="s">
        <v>4068</v>
      </c>
      <c r="F872" t="s">
        <v>4064</v>
      </c>
    </row>
    <row r="873" spans="1:6" x14ac:dyDescent="0.25">
      <c r="A873" t="s">
        <v>6671</v>
      </c>
      <c r="B873" t="s">
        <v>6672</v>
      </c>
      <c r="C873" t="s">
        <v>6673</v>
      </c>
      <c r="D873" s="1">
        <v>44087</v>
      </c>
      <c r="E873" t="s">
        <v>4063</v>
      </c>
      <c r="F873" t="s">
        <v>4056</v>
      </c>
    </row>
    <row r="874" spans="1:6" x14ac:dyDescent="0.25">
      <c r="A874" t="s">
        <v>6674</v>
      </c>
      <c r="B874" t="s">
        <v>6675</v>
      </c>
      <c r="C874" t="s">
        <v>6676</v>
      </c>
      <c r="D874" s="1">
        <v>44294</v>
      </c>
      <c r="E874" t="s">
        <v>4068</v>
      </c>
      <c r="F874" t="s">
        <v>4064</v>
      </c>
    </row>
    <row r="875" spans="1:6" x14ac:dyDescent="0.25">
      <c r="A875" t="s">
        <v>6677</v>
      </c>
      <c r="B875" t="s">
        <v>6678</v>
      </c>
      <c r="C875" t="s">
        <v>6679</v>
      </c>
      <c r="D875" s="1">
        <v>44787</v>
      </c>
      <c r="E875" t="s">
        <v>4075</v>
      </c>
      <c r="F875" t="s">
        <v>4056</v>
      </c>
    </row>
    <row r="876" spans="1:6" x14ac:dyDescent="0.25">
      <c r="A876" t="s">
        <v>6680</v>
      </c>
      <c r="B876" t="s">
        <v>6681</v>
      </c>
      <c r="C876" t="s">
        <v>6682</v>
      </c>
      <c r="D876" s="1">
        <v>43188</v>
      </c>
      <c r="E876" t="s">
        <v>4055</v>
      </c>
      <c r="F876" t="s">
        <v>4056</v>
      </c>
    </row>
    <row r="877" spans="1:6" x14ac:dyDescent="0.25">
      <c r="A877" t="s">
        <v>6683</v>
      </c>
      <c r="B877" t="s">
        <v>6684</v>
      </c>
      <c r="C877" t="s">
        <v>6685</v>
      </c>
      <c r="D877" s="1">
        <v>42222</v>
      </c>
      <c r="E877" t="s">
        <v>4075</v>
      </c>
      <c r="F877" t="s">
        <v>4064</v>
      </c>
    </row>
    <row r="878" spans="1:6" x14ac:dyDescent="0.25">
      <c r="A878" t="s">
        <v>6686</v>
      </c>
      <c r="B878" t="s">
        <v>6687</v>
      </c>
      <c r="C878" t="s">
        <v>6688</v>
      </c>
      <c r="D878" s="1">
        <v>43487</v>
      </c>
      <c r="E878" t="s">
        <v>4063</v>
      </c>
      <c r="F878" t="s">
        <v>4056</v>
      </c>
    </row>
    <row r="879" spans="1:6" x14ac:dyDescent="0.25">
      <c r="A879" t="s">
        <v>6689</v>
      </c>
      <c r="B879" t="s">
        <v>6690</v>
      </c>
      <c r="C879" t="s">
        <v>6691</v>
      </c>
      <c r="D879" s="1">
        <v>43000</v>
      </c>
      <c r="E879" t="s">
        <v>4068</v>
      </c>
      <c r="F879" t="s">
        <v>4064</v>
      </c>
    </row>
    <row r="880" spans="1:6" x14ac:dyDescent="0.25">
      <c r="A880" t="s">
        <v>6692</v>
      </c>
      <c r="B880" t="s">
        <v>6693</v>
      </c>
      <c r="C880" t="s">
        <v>6694</v>
      </c>
      <c r="D880" s="1">
        <v>43770</v>
      </c>
      <c r="E880" t="s">
        <v>4055</v>
      </c>
      <c r="F880" t="s">
        <v>4064</v>
      </c>
    </row>
    <row r="881" spans="1:6" x14ac:dyDescent="0.25">
      <c r="A881" t="s">
        <v>6695</v>
      </c>
      <c r="B881" t="s">
        <v>6696</v>
      </c>
      <c r="C881" t="s">
        <v>6697</v>
      </c>
      <c r="D881" s="1">
        <v>42898</v>
      </c>
      <c r="E881" t="s">
        <v>4075</v>
      </c>
      <c r="F881" t="s">
        <v>4064</v>
      </c>
    </row>
    <row r="882" spans="1:6" x14ac:dyDescent="0.25">
      <c r="A882" t="s">
        <v>6698</v>
      </c>
      <c r="B882" t="s">
        <v>6699</v>
      </c>
      <c r="C882" t="s">
        <v>6700</v>
      </c>
      <c r="D882" s="1">
        <v>43459</v>
      </c>
      <c r="E882" t="s">
        <v>4063</v>
      </c>
      <c r="F882" t="s">
        <v>4064</v>
      </c>
    </row>
    <row r="883" spans="1:6" x14ac:dyDescent="0.25">
      <c r="A883" t="s">
        <v>6701</v>
      </c>
      <c r="B883" t="s">
        <v>6702</v>
      </c>
      <c r="C883" t="s">
        <v>6703</v>
      </c>
      <c r="D883" s="1">
        <v>44069</v>
      </c>
      <c r="E883" t="s">
        <v>4075</v>
      </c>
      <c r="F883" t="s">
        <v>4064</v>
      </c>
    </row>
    <row r="884" spans="1:6" x14ac:dyDescent="0.25">
      <c r="A884" t="s">
        <v>6704</v>
      </c>
      <c r="B884" t="s">
        <v>6705</v>
      </c>
      <c r="C884" t="s">
        <v>6706</v>
      </c>
      <c r="D884" s="1">
        <v>43884</v>
      </c>
      <c r="E884" t="s">
        <v>4055</v>
      </c>
      <c r="F884" t="s">
        <v>4064</v>
      </c>
    </row>
    <row r="885" spans="1:6" x14ac:dyDescent="0.25">
      <c r="A885" t="s">
        <v>6707</v>
      </c>
      <c r="B885" t="s">
        <v>6708</v>
      </c>
      <c r="C885" t="s">
        <v>6709</v>
      </c>
      <c r="D885" s="1">
        <v>43211</v>
      </c>
      <c r="E885" t="s">
        <v>4075</v>
      </c>
      <c r="F885" t="s">
        <v>4056</v>
      </c>
    </row>
    <row r="886" spans="1:6" x14ac:dyDescent="0.25">
      <c r="A886" t="s">
        <v>6710</v>
      </c>
      <c r="B886" t="s">
        <v>6711</v>
      </c>
      <c r="C886" t="s">
        <v>6712</v>
      </c>
      <c r="D886" s="1">
        <v>45212</v>
      </c>
      <c r="E886" t="s">
        <v>4075</v>
      </c>
      <c r="F886" t="s">
        <v>4056</v>
      </c>
    </row>
    <row r="887" spans="1:6" x14ac:dyDescent="0.25">
      <c r="A887" t="s">
        <v>6713</v>
      </c>
      <c r="B887" t="s">
        <v>6714</v>
      </c>
      <c r="C887" t="s">
        <v>6715</v>
      </c>
      <c r="D887" s="1">
        <v>45011</v>
      </c>
      <c r="E887" t="s">
        <v>4068</v>
      </c>
      <c r="F887" t="s">
        <v>4064</v>
      </c>
    </row>
    <row r="888" spans="1:6" x14ac:dyDescent="0.25">
      <c r="A888" t="s">
        <v>6716</v>
      </c>
      <c r="B888" t="s">
        <v>6717</v>
      </c>
      <c r="C888" t="s">
        <v>6718</v>
      </c>
      <c r="D888" s="1">
        <v>44733</v>
      </c>
      <c r="E888" t="s">
        <v>4063</v>
      </c>
      <c r="F888" t="s">
        <v>4064</v>
      </c>
    </row>
    <row r="889" spans="1:6" x14ac:dyDescent="0.25">
      <c r="A889" t="s">
        <v>6719</v>
      </c>
      <c r="B889" t="s">
        <v>6720</v>
      </c>
      <c r="C889" t="s">
        <v>6721</v>
      </c>
      <c r="D889" s="1">
        <v>44477</v>
      </c>
      <c r="E889" t="s">
        <v>4055</v>
      </c>
      <c r="F889" t="s">
        <v>4056</v>
      </c>
    </row>
    <row r="890" spans="1:6" x14ac:dyDescent="0.25">
      <c r="A890" t="s">
        <v>6722</v>
      </c>
      <c r="B890" t="s">
        <v>6723</v>
      </c>
      <c r="C890" t="s">
        <v>6724</v>
      </c>
      <c r="D890" s="1">
        <v>44839</v>
      </c>
      <c r="E890" t="s">
        <v>4075</v>
      </c>
      <c r="F890" t="s">
        <v>4056</v>
      </c>
    </row>
    <row r="891" spans="1:6" x14ac:dyDescent="0.25">
      <c r="A891" t="s">
        <v>6725</v>
      </c>
      <c r="B891" t="s">
        <v>6726</v>
      </c>
      <c r="C891" t="s">
        <v>6727</v>
      </c>
      <c r="D891" s="1">
        <v>45233</v>
      </c>
      <c r="E891" t="s">
        <v>4075</v>
      </c>
      <c r="F891" t="s">
        <v>4064</v>
      </c>
    </row>
    <row r="892" spans="1:6" x14ac:dyDescent="0.25">
      <c r="A892" t="s">
        <v>6728</v>
      </c>
      <c r="B892" t="s">
        <v>6729</v>
      </c>
      <c r="C892" t="s">
        <v>6730</v>
      </c>
      <c r="D892" s="1">
        <v>43393</v>
      </c>
      <c r="E892" t="s">
        <v>4068</v>
      </c>
      <c r="F892" t="s">
        <v>4064</v>
      </c>
    </row>
    <row r="893" spans="1:6" x14ac:dyDescent="0.25">
      <c r="A893" t="s">
        <v>6731</v>
      </c>
      <c r="B893" t="s">
        <v>6732</v>
      </c>
      <c r="C893" t="s">
        <v>6733</v>
      </c>
      <c r="D893" s="1">
        <v>44277</v>
      </c>
      <c r="E893" t="s">
        <v>4075</v>
      </c>
      <c r="F893" t="s">
        <v>4056</v>
      </c>
    </row>
    <row r="894" spans="1:6" x14ac:dyDescent="0.25">
      <c r="A894" t="s">
        <v>6734</v>
      </c>
      <c r="B894" t="s">
        <v>6735</v>
      </c>
      <c r="C894" t="s">
        <v>6736</v>
      </c>
      <c r="D894" s="1">
        <v>43145</v>
      </c>
      <c r="E894" t="s">
        <v>4068</v>
      </c>
      <c r="F894" t="s">
        <v>4064</v>
      </c>
    </row>
    <row r="895" spans="1:6" x14ac:dyDescent="0.25">
      <c r="A895" t="s">
        <v>6737</v>
      </c>
      <c r="B895" t="s">
        <v>6738</v>
      </c>
      <c r="C895" t="s">
        <v>6739</v>
      </c>
      <c r="D895" s="1">
        <v>43770</v>
      </c>
      <c r="E895" t="s">
        <v>4068</v>
      </c>
      <c r="F895" t="s">
        <v>4056</v>
      </c>
    </row>
    <row r="896" spans="1:6" x14ac:dyDescent="0.25">
      <c r="A896" t="s">
        <v>6740</v>
      </c>
      <c r="B896" t="s">
        <v>6741</v>
      </c>
      <c r="C896" t="s">
        <v>6742</v>
      </c>
      <c r="D896" s="1">
        <v>44075</v>
      </c>
      <c r="E896" t="s">
        <v>4063</v>
      </c>
      <c r="F896" t="s">
        <v>4064</v>
      </c>
    </row>
    <row r="897" spans="1:6" x14ac:dyDescent="0.25">
      <c r="A897" t="s">
        <v>6743</v>
      </c>
      <c r="B897" t="s">
        <v>6744</v>
      </c>
      <c r="C897" t="s">
        <v>6745</v>
      </c>
      <c r="D897" s="1">
        <v>44367</v>
      </c>
      <c r="E897" t="s">
        <v>4063</v>
      </c>
      <c r="F897" t="s">
        <v>4056</v>
      </c>
    </row>
    <row r="898" spans="1:6" x14ac:dyDescent="0.25">
      <c r="A898" t="s">
        <v>6746</v>
      </c>
      <c r="B898" t="s">
        <v>6747</v>
      </c>
      <c r="C898" t="s">
        <v>6748</v>
      </c>
      <c r="D898" s="1">
        <v>45354</v>
      </c>
      <c r="E898" t="s">
        <v>4068</v>
      </c>
      <c r="F898" t="s">
        <v>4056</v>
      </c>
    </row>
    <row r="899" spans="1:6" x14ac:dyDescent="0.25">
      <c r="A899" t="s">
        <v>6749</v>
      </c>
      <c r="B899" t="s">
        <v>6750</v>
      </c>
      <c r="C899" t="s">
        <v>6751</v>
      </c>
      <c r="D899" s="1">
        <v>43837</v>
      </c>
      <c r="E899" t="s">
        <v>4063</v>
      </c>
      <c r="F899" t="s">
        <v>4056</v>
      </c>
    </row>
    <row r="900" spans="1:6" x14ac:dyDescent="0.25">
      <c r="A900" t="s">
        <v>6752</v>
      </c>
      <c r="B900" t="s">
        <v>6753</v>
      </c>
      <c r="C900" t="s">
        <v>6754</v>
      </c>
      <c r="D900" s="1">
        <v>44072</v>
      </c>
      <c r="E900" t="s">
        <v>4075</v>
      </c>
      <c r="F900" t="s">
        <v>4056</v>
      </c>
    </row>
    <row r="901" spans="1:6" x14ac:dyDescent="0.25">
      <c r="A901" t="s">
        <v>6755</v>
      </c>
      <c r="B901" t="s">
        <v>6756</v>
      </c>
      <c r="C901" t="s">
        <v>6757</v>
      </c>
      <c r="D901" s="1">
        <v>44346</v>
      </c>
      <c r="E901" t="s">
        <v>4055</v>
      </c>
      <c r="F901" t="s">
        <v>4056</v>
      </c>
    </row>
    <row r="902" spans="1:6" x14ac:dyDescent="0.25">
      <c r="A902" t="s">
        <v>6758</v>
      </c>
      <c r="B902" t="s">
        <v>6759</v>
      </c>
      <c r="C902" t="s">
        <v>6760</v>
      </c>
      <c r="D902" s="1">
        <v>44331</v>
      </c>
      <c r="E902" t="s">
        <v>4063</v>
      </c>
      <c r="F902" t="s">
        <v>4064</v>
      </c>
    </row>
    <row r="903" spans="1:6" x14ac:dyDescent="0.25">
      <c r="A903" t="s">
        <v>6761</v>
      </c>
      <c r="B903" t="s">
        <v>6762</v>
      </c>
      <c r="C903" t="s">
        <v>6763</v>
      </c>
      <c r="D903" s="1">
        <v>42712</v>
      </c>
      <c r="E903" t="s">
        <v>4063</v>
      </c>
      <c r="F903" t="s">
        <v>4056</v>
      </c>
    </row>
    <row r="904" spans="1:6" x14ac:dyDescent="0.25">
      <c r="A904" t="s">
        <v>6764</v>
      </c>
      <c r="B904" t="s">
        <v>6765</v>
      </c>
      <c r="C904" t="s">
        <v>6766</v>
      </c>
      <c r="D904" s="1">
        <v>42599</v>
      </c>
      <c r="E904" t="s">
        <v>4063</v>
      </c>
      <c r="F904" t="s">
        <v>4056</v>
      </c>
    </row>
    <row r="905" spans="1:6" x14ac:dyDescent="0.25">
      <c r="A905" t="s">
        <v>6767</v>
      </c>
      <c r="B905" t="s">
        <v>6768</v>
      </c>
      <c r="C905" t="s">
        <v>6769</v>
      </c>
      <c r="D905" s="1">
        <v>43003</v>
      </c>
      <c r="E905" t="s">
        <v>4075</v>
      </c>
      <c r="F905" t="s">
        <v>4064</v>
      </c>
    </row>
    <row r="906" spans="1:6" x14ac:dyDescent="0.25">
      <c r="A906" t="s">
        <v>6770</v>
      </c>
      <c r="B906" t="s">
        <v>6771</v>
      </c>
      <c r="C906" t="s">
        <v>6772</v>
      </c>
      <c r="D906" s="1">
        <v>43662</v>
      </c>
      <c r="E906" t="s">
        <v>4075</v>
      </c>
      <c r="F906" t="s">
        <v>4064</v>
      </c>
    </row>
    <row r="907" spans="1:6" x14ac:dyDescent="0.25">
      <c r="A907" t="s">
        <v>6773</v>
      </c>
      <c r="B907" t="s">
        <v>6774</v>
      </c>
      <c r="C907" t="s">
        <v>6775</v>
      </c>
      <c r="D907" s="1">
        <v>45334</v>
      </c>
      <c r="E907" t="s">
        <v>4068</v>
      </c>
      <c r="F907" t="s">
        <v>4056</v>
      </c>
    </row>
    <row r="908" spans="1:6" x14ac:dyDescent="0.25">
      <c r="A908" t="s">
        <v>6776</v>
      </c>
      <c r="B908" t="s">
        <v>6777</v>
      </c>
      <c r="C908" t="s">
        <v>6778</v>
      </c>
      <c r="D908" s="1">
        <v>44701</v>
      </c>
      <c r="E908" t="s">
        <v>4075</v>
      </c>
      <c r="F908" t="s">
        <v>4056</v>
      </c>
    </row>
    <row r="909" spans="1:6" x14ac:dyDescent="0.25">
      <c r="A909" t="s">
        <v>6779</v>
      </c>
      <c r="B909" t="s">
        <v>6780</v>
      </c>
      <c r="C909" t="s">
        <v>6781</v>
      </c>
      <c r="D909" s="1">
        <v>44072</v>
      </c>
      <c r="E909" t="s">
        <v>4063</v>
      </c>
      <c r="F909" t="s">
        <v>4064</v>
      </c>
    </row>
    <row r="910" spans="1:6" x14ac:dyDescent="0.25">
      <c r="A910" t="s">
        <v>6782</v>
      </c>
      <c r="B910" t="s">
        <v>6783</v>
      </c>
      <c r="C910" t="s">
        <v>6784</v>
      </c>
      <c r="D910" s="1">
        <v>44287</v>
      </c>
      <c r="E910" t="s">
        <v>4063</v>
      </c>
      <c r="F910" t="s">
        <v>4056</v>
      </c>
    </row>
    <row r="911" spans="1:6" x14ac:dyDescent="0.25">
      <c r="A911" t="s">
        <v>6785</v>
      </c>
      <c r="B911" t="s">
        <v>6786</v>
      </c>
      <c r="C911" t="s">
        <v>6787</v>
      </c>
      <c r="D911" s="1">
        <v>44200</v>
      </c>
      <c r="E911" t="s">
        <v>4055</v>
      </c>
      <c r="F911" t="s">
        <v>4064</v>
      </c>
    </row>
    <row r="912" spans="1:6" x14ac:dyDescent="0.25">
      <c r="A912" t="s">
        <v>6788</v>
      </c>
      <c r="B912" t="s">
        <v>6789</v>
      </c>
      <c r="C912" t="s">
        <v>6790</v>
      </c>
      <c r="D912" s="1">
        <v>43364</v>
      </c>
      <c r="E912" t="s">
        <v>4055</v>
      </c>
      <c r="F912" t="s">
        <v>4056</v>
      </c>
    </row>
    <row r="913" spans="1:6" x14ac:dyDescent="0.25">
      <c r="A913" t="s">
        <v>6791</v>
      </c>
      <c r="B913" t="s">
        <v>6792</v>
      </c>
      <c r="C913" t="s">
        <v>6793</v>
      </c>
      <c r="D913" s="1">
        <v>45336</v>
      </c>
      <c r="E913" t="s">
        <v>4055</v>
      </c>
      <c r="F913" t="s">
        <v>4064</v>
      </c>
    </row>
    <row r="914" spans="1:6" x14ac:dyDescent="0.25">
      <c r="A914" t="s">
        <v>6794</v>
      </c>
      <c r="B914" t="s">
        <v>6795</v>
      </c>
      <c r="C914" t="s">
        <v>6796</v>
      </c>
      <c r="D914" s="1">
        <v>44814</v>
      </c>
      <c r="E914" t="s">
        <v>4068</v>
      </c>
      <c r="F914" t="s">
        <v>4064</v>
      </c>
    </row>
    <row r="915" spans="1:6" x14ac:dyDescent="0.25">
      <c r="A915" t="s">
        <v>6797</v>
      </c>
      <c r="B915" t="s">
        <v>6798</v>
      </c>
      <c r="C915" t="s">
        <v>6799</v>
      </c>
      <c r="D915" s="1">
        <v>42258</v>
      </c>
      <c r="E915" t="s">
        <v>4055</v>
      </c>
      <c r="F915" t="s">
        <v>4064</v>
      </c>
    </row>
    <row r="916" spans="1:6" x14ac:dyDescent="0.25">
      <c r="A916" t="s">
        <v>6800</v>
      </c>
      <c r="B916" t="s">
        <v>6801</v>
      </c>
      <c r="C916" t="s">
        <v>6802</v>
      </c>
      <c r="D916" s="1">
        <v>42921</v>
      </c>
      <c r="E916" t="s">
        <v>4068</v>
      </c>
      <c r="F916" t="s">
        <v>4056</v>
      </c>
    </row>
    <row r="917" spans="1:6" x14ac:dyDescent="0.25">
      <c r="A917" t="s">
        <v>6803</v>
      </c>
      <c r="B917" t="s">
        <v>6804</v>
      </c>
      <c r="C917" t="s">
        <v>6805</v>
      </c>
      <c r="D917" s="1">
        <v>44848</v>
      </c>
      <c r="E917" t="s">
        <v>4055</v>
      </c>
      <c r="F917" t="s">
        <v>4056</v>
      </c>
    </row>
    <row r="918" spans="1:6" x14ac:dyDescent="0.25">
      <c r="A918" t="s">
        <v>6806</v>
      </c>
      <c r="B918" t="s">
        <v>6807</v>
      </c>
      <c r="C918" t="s">
        <v>6808</v>
      </c>
      <c r="D918" s="1">
        <v>44042</v>
      </c>
      <c r="E918" t="s">
        <v>4075</v>
      </c>
      <c r="F918" t="s">
        <v>4056</v>
      </c>
    </row>
    <row r="919" spans="1:6" x14ac:dyDescent="0.25">
      <c r="A919" t="s">
        <v>6809</v>
      </c>
      <c r="B919" t="s">
        <v>6810</v>
      </c>
      <c r="C919" t="s">
        <v>6811</v>
      </c>
      <c r="D919" s="1">
        <v>43983</v>
      </c>
      <c r="E919" t="s">
        <v>4075</v>
      </c>
      <c r="F919" t="s">
        <v>4064</v>
      </c>
    </row>
    <row r="920" spans="1:6" x14ac:dyDescent="0.25">
      <c r="A920" t="s">
        <v>6812</v>
      </c>
      <c r="B920" t="s">
        <v>6813</v>
      </c>
      <c r="C920" t="s">
        <v>6814</v>
      </c>
      <c r="D920" s="1">
        <v>42186</v>
      </c>
      <c r="E920" t="s">
        <v>4075</v>
      </c>
      <c r="F920" t="s">
        <v>4056</v>
      </c>
    </row>
    <row r="921" spans="1:6" x14ac:dyDescent="0.25">
      <c r="A921" t="s">
        <v>6815</v>
      </c>
      <c r="B921" t="s">
        <v>6816</v>
      </c>
      <c r="C921" t="s">
        <v>6817</v>
      </c>
      <c r="D921" s="1">
        <v>42204</v>
      </c>
      <c r="E921" t="s">
        <v>4063</v>
      </c>
      <c r="F921" t="s">
        <v>4056</v>
      </c>
    </row>
    <row r="922" spans="1:6" x14ac:dyDescent="0.25">
      <c r="A922" t="s">
        <v>6818</v>
      </c>
      <c r="B922" t="s">
        <v>6819</v>
      </c>
      <c r="C922" t="s">
        <v>6820</v>
      </c>
      <c r="D922" s="1">
        <v>42715</v>
      </c>
      <c r="E922" t="s">
        <v>4055</v>
      </c>
      <c r="F922" t="s">
        <v>4056</v>
      </c>
    </row>
    <row r="923" spans="1:6" x14ac:dyDescent="0.25">
      <c r="A923" t="s">
        <v>6821</v>
      </c>
      <c r="B923" t="s">
        <v>6822</v>
      </c>
      <c r="C923" t="s">
        <v>6823</v>
      </c>
      <c r="D923" s="1">
        <v>45193</v>
      </c>
      <c r="E923" t="s">
        <v>4055</v>
      </c>
      <c r="F923" t="s">
        <v>4064</v>
      </c>
    </row>
    <row r="924" spans="1:6" x14ac:dyDescent="0.25">
      <c r="A924" t="s">
        <v>6824</v>
      </c>
      <c r="B924" t="s">
        <v>6825</v>
      </c>
      <c r="C924" t="s">
        <v>6826</v>
      </c>
      <c r="D924" s="1">
        <v>45202</v>
      </c>
      <c r="E924" t="s">
        <v>4055</v>
      </c>
      <c r="F924" t="s">
        <v>4056</v>
      </c>
    </row>
    <row r="925" spans="1:6" x14ac:dyDescent="0.25">
      <c r="A925" t="s">
        <v>6827</v>
      </c>
      <c r="B925" t="s">
        <v>6828</v>
      </c>
      <c r="C925" t="s">
        <v>6829</v>
      </c>
      <c r="D925" s="1">
        <v>44065</v>
      </c>
      <c r="E925" t="s">
        <v>4055</v>
      </c>
      <c r="F925" t="s">
        <v>4064</v>
      </c>
    </row>
    <row r="926" spans="1:6" x14ac:dyDescent="0.25">
      <c r="A926" t="s">
        <v>6830</v>
      </c>
      <c r="B926" t="s">
        <v>6831</v>
      </c>
      <c r="C926" t="s">
        <v>6832</v>
      </c>
      <c r="D926" s="1">
        <v>42617</v>
      </c>
      <c r="E926" t="s">
        <v>4075</v>
      </c>
      <c r="F926" t="s">
        <v>4064</v>
      </c>
    </row>
    <row r="927" spans="1:6" x14ac:dyDescent="0.25">
      <c r="A927" t="s">
        <v>6833</v>
      </c>
      <c r="B927" t="s">
        <v>6834</v>
      </c>
      <c r="C927" t="s">
        <v>6835</v>
      </c>
      <c r="D927" s="1">
        <v>43146</v>
      </c>
      <c r="E927" t="s">
        <v>4075</v>
      </c>
      <c r="F927" t="s">
        <v>4056</v>
      </c>
    </row>
    <row r="928" spans="1:6" x14ac:dyDescent="0.25">
      <c r="A928" t="s">
        <v>6836</v>
      </c>
      <c r="B928" t="s">
        <v>6837</v>
      </c>
      <c r="C928" t="s">
        <v>6838</v>
      </c>
      <c r="D928" s="1">
        <v>44248</v>
      </c>
      <c r="E928" t="s">
        <v>4068</v>
      </c>
      <c r="F928" t="s">
        <v>4056</v>
      </c>
    </row>
    <row r="929" spans="1:6" x14ac:dyDescent="0.25">
      <c r="A929" t="s">
        <v>6839</v>
      </c>
      <c r="B929" t="s">
        <v>6840</v>
      </c>
      <c r="C929" t="s">
        <v>6841</v>
      </c>
      <c r="D929" s="1">
        <v>43602</v>
      </c>
      <c r="E929" t="s">
        <v>4068</v>
      </c>
      <c r="F929" t="s">
        <v>4064</v>
      </c>
    </row>
    <row r="930" spans="1:6" x14ac:dyDescent="0.25">
      <c r="A930" t="s">
        <v>6842</v>
      </c>
      <c r="B930" t="s">
        <v>6843</v>
      </c>
      <c r="C930" t="s">
        <v>6844</v>
      </c>
      <c r="D930" s="1">
        <v>45071</v>
      </c>
      <c r="E930" t="s">
        <v>4055</v>
      </c>
      <c r="F930" t="s">
        <v>4056</v>
      </c>
    </row>
    <row r="931" spans="1:6" x14ac:dyDescent="0.25">
      <c r="A931" t="s">
        <v>6845</v>
      </c>
      <c r="B931" t="s">
        <v>6846</v>
      </c>
      <c r="C931" t="s">
        <v>6847</v>
      </c>
      <c r="D931" s="1">
        <v>44898</v>
      </c>
      <c r="E931" t="s">
        <v>4055</v>
      </c>
      <c r="F931" t="s">
        <v>4064</v>
      </c>
    </row>
    <row r="932" spans="1:6" x14ac:dyDescent="0.25">
      <c r="A932" t="s">
        <v>6848</v>
      </c>
      <c r="B932" t="s">
        <v>6849</v>
      </c>
      <c r="C932" t="s">
        <v>6850</v>
      </c>
      <c r="D932" s="1">
        <v>44516</v>
      </c>
      <c r="E932" t="s">
        <v>4068</v>
      </c>
      <c r="F932" t="s">
        <v>4056</v>
      </c>
    </row>
    <row r="933" spans="1:6" x14ac:dyDescent="0.25">
      <c r="A933" t="s">
        <v>6851</v>
      </c>
      <c r="B933" t="s">
        <v>6852</v>
      </c>
      <c r="C933" t="s">
        <v>6853</v>
      </c>
      <c r="D933" s="1">
        <v>43660</v>
      </c>
      <c r="E933" t="s">
        <v>4055</v>
      </c>
      <c r="F933" t="s">
        <v>4064</v>
      </c>
    </row>
    <row r="934" spans="1:6" x14ac:dyDescent="0.25">
      <c r="A934" t="s">
        <v>6854</v>
      </c>
      <c r="B934" t="s">
        <v>6855</v>
      </c>
      <c r="C934" t="s">
        <v>6856</v>
      </c>
      <c r="D934" s="1">
        <v>45021</v>
      </c>
      <c r="E934" t="s">
        <v>4063</v>
      </c>
      <c r="F934" t="s">
        <v>4064</v>
      </c>
    </row>
    <row r="935" spans="1:6" x14ac:dyDescent="0.25">
      <c r="A935" t="s">
        <v>6857</v>
      </c>
      <c r="B935" t="s">
        <v>6858</v>
      </c>
      <c r="C935" t="s">
        <v>6859</v>
      </c>
      <c r="D935" s="1">
        <v>45307</v>
      </c>
      <c r="E935" t="s">
        <v>4075</v>
      </c>
      <c r="F935" t="s">
        <v>4056</v>
      </c>
    </row>
    <row r="936" spans="1:6" x14ac:dyDescent="0.25">
      <c r="A936" t="s">
        <v>6860</v>
      </c>
      <c r="B936" t="s">
        <v>6861</v>
      </c>
      <c r="C936" t="s">
        <v>6862</v>
      </c>
      <c r="D936" s="1">
        <v>42965</v>
      </c>
      <c r="E936" t="s">
        <v>4068</v>
      </c>
      <c r="F936" t="s">
        <v>4056</v>
      </c>
    </row>
    <row r="937" spans="1:6" x14ac:dyDescent="0.25">
      <c r="A937" t="s">
        <v>6863</v>
      </c>
      <c r="B937" t="s">
        <v>6864</v>
      </c>
      <c r="C937" t="s">
        <v>6865</v>
      </c>
      <c r="D937" s="1">
        <v>42684</v>
      </c>
      <c r="E937" t="s">
        <v>4075</v>
      </c>
      <c r="F937" t="s">
        <v>4056</v>
      </c>
    </row>
    <row r="938" spans="1:6" x14ac:dyDescent="0.25">
      <c r="A938" t="s">
        <v>6866</v>
      </c>
      <c r="B938" t="s">
        <v>6867</v>
      </c>
      <c r="C938" t="s">
        <v>6868</v>
      </c>
      <c r="D938" s="1">
        <v>42289</v>
      </c>
      <c r="E938" t="s">
        <v>4075</v>
      </c>
      <c r="F938" t="s">
        <v>4056</v>
      </c>
    </row>
    <row r="939" spans="1:6" x14ac:dyDescent="0.25">
      <c r="A939" t="s">
        <v>6869</v>
      </c>
      <c r="B939" t="s">
        <v>6870</v>
      </c>
      <c r="C939" t="s">
        <v>6871</v>
      </c>
      <c r="D939" s="1">
        <v>43116</v>
      </c>
      <c r="E939" t="s">
        <v>4055</v>
      </c>
      <c r="F939" t="s">
        <v>4056</v>
      </c>
    </row>
    <row r="940" spans="1:6" x14ac:dyDescent="0.25">
      <c r="A940" t="s">
        <v>6872</v>
      </c>
      <c r="B940" t="s">
        <v>6873</v>
      </c>
      <c r="C940" t="s">
        <v>6874</v>
      </c>
      <c r="D940" s="1">
        <v>44094</v>
      </c>
      <c r="E940" t="s">
        <v>4055</v>
      </c>
      <c r="F940" t="s">
        <v>4064</v>
      </c>
    </row>
    <row r="941" spans="1:6" x14ac:dyDescent="0.25">
      <c r="A941" t="s">
        <v>6875</v>
      </c>
      <c r="B941" t="s">
        <v>6876</v>
      </c>
      <c r="C941" t="s">
        <v>6877</v>
      </c>
      <c r="D941" s="1">
        <v>45144</v>
      </c>
      <c r="E941" t="s">
        <v>4055</v>
      </c>
      <c r="F941" t="s">
        <v>4064</v>
      </c>
    </row>
    <row r="942" spans="1:6" x14ac:dyDescent="0.25">
      <c r="A942" t="s">
        <v>6878</v>
      </c>
      <c r="B942" t="s">
        <v>6879</v>
      </c>
      <c r="C942" t="s">
        <v>6880</v>
      </c>
      <c r="D942" s="1">
        <v>42640</v>
      </c>
      <c r="E942" t="s">
        <v>4063</v>
      </c>
      <c r="F942" t="s">
        <v>4064</v>
      </c>
    </row>
    <row r="943" spans="1:6" x14ac:dyDescent="0.25">
      <c r="A943" t="s">
        <v>6881</v>
      </c>
      <c r="B943" t="s">
        <v>6882</v>
      </c>
      <c r="C943" t="s">
        <v>6883</v>
      </c>
      <c r="D943" s="1">
        <v>43573</v>
      </c>
      <c r="E943" t="s">
        <v>4075</v>
      </c>
      <c r="F943" t="s">
        <v>4056</v>
      </c>
    </row>
    <row r="944" spans="1:6" x14ac:dyDescent="0.25">
      <c r="A944" t="s">
        <v>6884</v>
      </c>
      <c r="B944" t="s">
        <v>6885</v>
      </c>
      <c r="C944" t="s">
        <v>6886</v>
      </c>
      <c r="D944" s="1">
        <v>42175</v>
      </c>
      <c r="E944" t="s">
        <v>4055</v>
      </c>
      <c r="F944" t="s">
        <v>4056</v>
      </c>
    </row>
    <row r="945" spans="1:6" x14ac:dyDescent="0.25">
      <c r="A945" t="s">
        <v>6887</v>
      </c>
      <c r="B945" t="s">
        <v>6888</v>
      </c>
      <c r="C945" t="s">
        <v>6889</v>
      </c>
      <c r="D945" s="1">
        <v>43059</v>
      </c>
      <c r="E945" t="s">
        <v>4068</v>
      </c>
      <c r="F945" t="s">
        <v>4056</v>
      </c>
    </row>
    <row r="946" spans="1:6" x14ac:dyDescent="0.25">
      <c r="A946" t="s">
        <v>6890</v>
      </c>
      <c r="B946" t="s">
        <v>6891</v>
      </c>
      <c r="C946" t="s">
        <v>6892</v>
      </c>
      <c r="D946" s="1">
        <v>44783</v>
      </c>
      <c r="E946" t="s">
        <v>4068</v>
      </c>
      <c r="F946" t="s">
        <v>4064</v>
      </c>
    </row>
    <row r="947" spans="1:6" x14ac:dyDescent="0.25">
      <c r="A947" t="s">
        <v>6893</v>
      </c>
      <c r="B947" t="s">
        <v>6894</v>
      </c>
      <c r="C947" t="s">
        <v>6895</v>
      </c>
      <c r="D947" s="1">
        <v>42955</v>
      </c>
      <c r="E947" t="s">
        <v>4063</v>
      </c>
      <c r="F947" t="s">
        <v>4064</v>
      </c>
    </row>
    <row r="948" spans="1:6" x14ac:dyDescent="0.25">
      <c r="A948" t="s">
        <v>6896</v>
      </c>
      <c r="B948" t="s">
        <v>6897</v>
      </c>
      <c r="C948" t="s">
        <v>6898</v>
      </c>
      <c r="D948" s="1">
        <v>42920</v>
      </c>
      <c r="E948" t="s">
        <v>4068</v>
      </c>
      <c r="F948" t="s">
        <v>4056</v>
      </c>
    </row>
    <row r="949" spans="1:6" x14ac:dyDescent="0.25">
      <c r="A949" t="s">
        <v>6899</v>
      </c>
      <c r="B949" t="s">
        <v>6900</v>
      </c>
      <c r="C949" t="s">
        <v>6901</v>
      </c>
      <c r="D949" s="1">
        <v>43979</v>
      </c>
      <c r="E949" t="s">
        <v>4063</v>
      </c>
      <c r="F949" t="s">
        <v>4064</v>
      </c>
    </row>
    <row r="950" spans="1:6" x14ac:dyDescent="0.25">
      <c r="A950" t="s">
        <v>6902</v>
      </c>
      <c r="B950" t="s">
        <v>6903</v>
      </c>
      <c r="C950" t="s">
        <v>6904</v>
      </c>
      <c r="D950" s="1">
        <v>45259</v>
      </c>
      <c r="E950" t="s">
        <v>4068</v>
      </c>
      <c r="F950" t="s">
        <v>4056</v>
      </c>
    </row>
    <row r="951" spans="1:6" x14ac:dyDescent="0.25">
      <c r="A951" t="s">
        <v>6905</v>
      </c>
      <c r="B951" t="s">
        <v>6906</v>
      </c>
      <c r="C951" t="s">
        <v>6907</v>
      </c>
      <c r="D951" s="1">
        <v>42867</v>
      </c>
      <c r="E951" t="s">
        <v>4063</v>
      </c>
      <c r="F951" t="s">
        <v>4064</v>
      </c>
    </row>
    <row r="952" spans="1:6" x14ac:dyDescent="0.25">
      <c r="A952" t="s">
        <v>6908</v>
      </c>
      <c r="B952" t="s">
        <v>6909</v>
      </c>
      <c r="C952" t="s">
        <v>6910</v>
      </c>
      <c r="D952" s="1">
        <v>42483</v>
      </c>
      <c r="E952" t="s">
        <v>4075</v>
      </c>
      <c r="F952" t="s">
        <v>4056</v>
      </c>
    </row>
    <row r="953" spans="1:6" x14ac:dyDescent="0.25">
      <c r="A953" t="s">
        <v>6911</v>
      </c>
      <c r="B953" t="s">
        <v>6912</v>
      </c>
      <c r="C953" t="s">
        <v>6913</v>
      </c>
      <c r="D953" s="1">
        <v>43125</v>
      </c>
      <c r="E953" t="s">
        <v>4068</v>
      </c>
      <c r="F953" t="s">
        <v>4056</v>
      </c>
    </row>
    <row r="954" spans="1:6" x14ac:dyDescent="0.25">
      <c r="A954" t="s">
        <v>6914</v>
      </c>
      <c r="B954" t="s">
        <v>6915</v>
      </c>
      <c r="C954" t="s">
        <v>6916</v>
      </c>
      <c r="D954" s="1">
        <v>42248</v>
      </c>
      <c r="E954" t="s">
        <v>4063</v>
      </c>
      <c r="F954" t="s">
        <v>4056</v>
      </c>
    </row>
    <row r="955" spans="1:6" x14ac:dyDescent="0.25">
      <c r="A955" t="s">
        <v>6917</v>
      </c>
      <c r="B955" t="s">
        <v>6918</v>
      </c>
      <c r="C955" t="s">
        <v>6919</v>
      </c>
      <c r="D955" s="1">
        <v>42921</v>
      </c>
      <c r="E955" t="s">
        <v>4068</v>
      </c>
      <c r="F955" t="s">
        <v>4056</v>
      </c>
    </row>
    <row r="956" spans="1:6" x14ac:dyDescent="0.25">
      <c r="A956" t="s">
        <v>6920</v>
      </c>
      <c r="B956" t="s">
        <v>6921</v>
      </c>
      <c r="C956" t="s">
        <v>6922</v>
      </c>
      <c r="D956" s="1">
        <v>44545</v>
      </c>
      <c r="E956" t="s">
        <v>4055</v>
      </c>
      <c r="F956" t="s">
        <v>4056</v>
      </c>
    </row>
    <row r="957" spans="1:6" x14ac:dyDescent="0.25">
      <c r="A957" t="s">
        <v>6923</v>
      </c>
      <c r="B957" t="s">
        <v>6924</v>
      </c>
      <c r="C957" t="s">
        <v>6925</v>
      </c>
      <c r="D957" s="1">
        <v>44026</v>
      </c>
      <c r="E957" t="s">
        <v>4068</v>
      </c>
      <c r="F957" t="s">
        <v>4064</v>
      </c>
    </row>
    <row r="958" spans="1:6" x14ac:dyDescent="0.25">
      <c r="A958" t="s">
        <v>6926</v>
      </c>
      <c r="B958" t="s">
        <v>6927</v>
      </c>
      <c r="C958" t="s">
        <v>6928</v>
      </c>
      <c r="D958" s="1">
        <v>44477</v>
      </c>
      <c r="E958" t="s">
        <v>4055</v>
      </c>
      <c r="F958" t="s">
        <v>4064</v>
      </c>
    </row>
    <row r="959" spans="1:6" x14ac:dyDescent="0.25">
      <c r="A959" t="s">
        <v>6929</v>
      </c>
      <c r="B959" t="s">
        <v>6930</v>
      </c>
      <c r="C959" t="s">
        <v>6931</v>
      </c>
      <c r="D959" s="1">
        <v>43928</v>
      </c>
      <c r="E959" t="s">
        <v>4055</v>
      </c>
      <c r="F959" t="s">
        <v>4064</v>
      </c>
    </row>
    <row r="960" spans="1:6" x14ac:dyDescent="0.25">
      <c r="A960" t="s">
        <v>6932</v>
      </c>
      <c r="B960" t="s">
        <v>6933</v>
      </c>
      <c r="C960" t="s">
        <v>6934</v>
      </c>
      <c r="D960" s="1">
        <v>44133</v>
      </c>
      <c r="E960" t="s">
        <v>4055</v>
      </c>
      <c r="F960" t="s">
        <v>4056</v>
      </c>
    </row>
    <row r="961" spans="1:6" x14ac:dyDescent="0.25">
      <c r="A961" t="s">
        <v>6935</v>
      </c>
      <c r="B961" t="s">
        <v>6936</v>
      </c>
      <c r="C961" t="s">
        <v>6937</v>
      </c>
      <c r="D961" s="1">
        <v>43946</v>
      </c>
      <c r="E961" t="s">
        <v>4063</v>
      </c>
      <c r="F961" t="s">
        <v>4064</v>
      </c>
    </row>
    <row r="962" spans="1:6" x14ac:dyDescent="0.25">
      <c r="A962" t="s">
        <v>6938</v>
      </c>
      <c r="B962" t="s">
        <v>6939</v>
      </c>
      <c r="C962" t="s">
        <v>6940</v>
      </c>
      <c r="D962" s="1">
        <v>44775</v>
      </c>
      <c r="E962" t="s">
        <v>4055</v>
      </c>
      <c r="F962" t="s">
        <v>4064</v>
      </c>
    </row>
    <row r="963" spans="1:6" x14ac:dyDescent="0.25">
      <c r="A963" t="s">
        <v>6941</v>
      </c>
      <c r="B963" t="s">
        <v>6942</v>
      </c>
      <c r="C963" t="s">
        <v>6943</v>
      </c>
      <c r="D963" s="1">
        <v>42208</v>
      </c>
      <c r="E963" t="s">
        <v>4063</v>
      </c>
      <c r="F963" t="s">
        <v>4056</v>
      </c>
    </row>
    <row r="964" spans="1:6" x14ac:dyDescent="0.25">
      <c r="A964" t="s">
        <v>6944</v>
      </c>
      <c r="B964" t="s">
        <v>6945</v>
      </c>
      <c r="C964" t="s">
        <v>6946</v>
      </c>
      <c r="D964" s="1">
        <v>44624</v>
      </c>
      <c r="E964" t="s">
        <v>4063</v>
      </c>
      <c r="F964" t="s">
        <v>4064</v>
      </c>
    </row>
    <row r="965" spans="1:6" x14ac:dyDescent="0.25">
      <c r="A965" t="s">
        <v>6947</v>
      </c>
      <c r="B965" t="s">
        <v>6948</v>
      </c>
      <c r="C965" t="s">
        <v>6949</v>
      </c>
      <c r="D965" s="1">
        <v>42358</v>
      </c>
      <c r="E965" t="s">
        <v>4063</v>
      </c>
      <c r="F965" t="s">
        <v>4064</v>
      </c>
    </row>
    <row r="966" spans="1:6" x14ac:dyDescent="0.25">
      <c r="A966" t="s">
        <v>6950</v>
      </c>
      <c r="B966" t="s">
        <v>6951</v>
      </c>
      <c r="C966" t="s">
        <v>6952</v>
      </c>
      <c r="D966" s="1">
        <v>43984</v>
      </c>
      <c r="E966" t="s">
        <v>4068</v>
      </c>
      <c r="F966" t="s">
        <v>4056</v>
      </c>
    </row>
    <row r="967" spans="1:6" x14ac:dyDescent="0.25">
      <c r="A967" t="s">
        <v>6953</v>
      </c>
      <c r="B967" t="s">
        <v>6954</v>
      </c>
      <c r="C967" t="s">
        <v>6955</v>
      </c>
      <c r="D967" s="1">
        <v>43248</v>
      </c>
      <c r="E967" t="s">
        <v>4055</v>
      </c>
      <c r="F967" t="s">
        <v>4064</v>
      </c>
    </row>
    <row r="968" spans="1:6" x14ac:dyDescent="0.25">
      <c r="A968" t="s">
        <v>6956</v>
      </c>
      <c r="B968" t="s">
        <v>6957</v>
      </c>
      <c r="C968" t="s">
        <v>6958</v>
      </c>
      <c r="D968" s="1">
        <v>44807</v>
      </c>
      <c r="E968" t="s">
        <v>4063</v>
      </c>
      <c r="F968" t="s">
        <v>4064</v>
      </c>
    </row>
    <row r="969" spans="1:6" x14ac:dyDescent="0.25">
      <c r="A969" t="s">
        <v>6959</v>
      </c>
      <c r="B969" t="s">
        <v>6960</v>
      </c>
      <c r="C969" t="s">
        <v>6961</v>
      </c>
      <c r="D969" s="1">
        <v>44972</v>
      </c>
      <c r="E969" t="s">
        <v>4075</v>
      </c>
      <c r="F969" t="s">
        <v>4064</v>
      </c>
    </row>
    <row r="970" spans="1:6" x14ac:dyDescent="0.25">
      <c r="A970" t="s">
        <v>6962</v>
      </c>
      <c r="B970" t="s">
        <v>6963</v>
      </c>
      <c r="C970" t="s">
        <v>6964</v>
      </c>
      <c r="D970" s="1">
        <v>42961</v>
      </c>
      <c r="E970" t="s">
        <v>4068</v>
      </c>
      <c r="F970" t="s">
        <v>4056</v>
      </c>
    </row>
    <row r="971" spans="1:6" x14ac:dyDescent="0.25">
      <c r="A971" t="s">
        <v>6965</v>
      </c>
      <c r="B971" t="s">
        <v>6966</v>
      </c>
      <c r="C971" t="s">
        <v>6967</v>
      </c>
      <c r="D971" s="1">
        <v>44719</v>
      </c>
      <c r="E971" t="s">
        <v>4055</v>
      </c>
      <c r="F971" t="s">
        <v>4064</v>
      </c>
    </row>
    <row r="972" spans="1:6" x14ac:dyDescent="0.25">
      <c r="A972" t="s">
        <v>6968</v>
      </c>
      <c r="B972" t="s">
        <v>6969</v>
      </c>
      <c r="C972" t="s">
        <v>6970</v>
      </c>
      <c r="D972" s="1">
        <v>44431</v>
      </c>
      <c r="E972" t="s">
        <v>4063</v>
      </c>
      <c r="F972" t="s">
        <v>4064</v>
      </c>
    </row>
    <row r="973" spans="1:6" x14ac:dyDescent="0.25">
      <c r="A973" t="s">
        <v>6971</v>
      </c>
      <c r="B973" t="s">
        <v>6972</v>
      </c>
      <c r="C973" t="s">
        <v>6973</v>
      </c>
      <c r="D973" s="1">
        <v>43264</v>
      </c>
      <c r="E973" t="s">
        <v>4063</v>
      </c>
      <c r="F973" t="s">
        <v>4064</v>
      </c>
    </row>
    <row r="974" spans="1:6" x14ac:dyDescent="0.25">
      <c r="A974" t="s">
        <v>6974</v>
      </c>
      <c r="B974" t="s">
        <v>6975</v>
      </c>
      <c r="C974" t="s">
        <v>6976</v>
      </c>
      <c r="D974" s="1">
        <v>45169</v>
      </c>
      <c r="E974" t="s">
        <v>4055</v>
      </c>
      <c r="F974" t="s">
        <v>4056</v>
      </c>
    </row>
    <row r="975" spans="1:6" x14ac:dyDescent="0.25">
      <c r="A975" t="s">
        <v>6977</v>
      </c>
      <c r="B975" t="s">
        <v>6978</v>
      </c>
      <c r="C975" t="s">
        <v>6979</v>
      </c>
      <c r="D975" s="1">
        <v>44246</v>
      </c>
      <c r="E975" t="s">
        <v>4055</v>
      </c>
      <c r="F975" t="s">
        <v>4056</v>
      </c>
    </row>
    <row r="976" spans="1:6" x14ac:dyDescent="0.25">
      <c r="A976" t="s">
        <v>6980</v>
      </c>
      <c r="B976" t="s">
        <v>6981</v>
      </c>
      <c r="C976" t="s">
        <v>6982</v>
      </c>
      <c r="D976" s="1">
        <v>42140</v>
      </c>
      <c r="E976" t="s">
        <v>4075</v>
      </c>
      <c r="F976" t="s">
        <v>4056</v>
      </c>
    </row>
    <row r="977" spans="1:6" x14ac:dyDescent="0.25">
      <c r="A977" t="s">
        <v>6983</v>
      </c>
      <c r="B977" t="s">
        <v>6984</v>
      </c>
      <c r="C977" t="s">
        <v>6985</v>
      </c>
      <c r="D977" s="1">
        <v>44388</v>
      </c>
      <c r="E977" t="s">
        <v>4068</v>
      </c>
      <c r="F977" t="s">
        <v>4064</v>
      </c>
    </row>
    <row r="978" spans="1:6" x14ac:dyDescent="0.25">
      <c r="A978" t="s">
        <v>6986</v>
      </c>
      <c r="B978" t="s">
        <v>6987</v>
      </c>
      <c r="C978" t="s">
        <v>6988</v>
      </c>
      <c r="D978" s="1">
        <v>42627</v>
      </c>
      <c r="E978" t="s">
        <v>4063</v>
      </c>
      <c r="F978" t="s">
        <v>4064</v>
      </c>
    </row>
    <row r="979" spans="1:6" x14ac:dyDescent="0.25">
      <c r="A979" t="s">
        <v>6989</v>
      </c>
      <c r="B979" t="s">
        <v>6990</v>
      </c>
      <c r="C979" t="s">
        <v>6991</v>
      </c>
      <c r="D979" s="1">
        <v>43318</v>
      </c>
      <c r="E979" t="s">
        <v>4075</v>
      </c>
      <c r="F979" t="s">
        <v>4056</v>
      </c>
    </row>
    <row r="980" spans="1:6" x14ac:dyDescent="0.25">
      <c r="A980" t="s">
        <v>6992</v>
      </c>
      <c r="B980" t="s">
        <v>6993</v>
      </c>
      <c r="C980" t="s">
        <v>6994</v>
      </c>
      <c r="D980" s="1">
        <v>44536</v>
      </c>
      <c r="E980" t="s">
        <v>4055</v>
      </c>
      <c r="F980" t="s">
        <v>4064</v>
      </c>
    </row>
    <row r="981" spans="1:6" x14ac:dyDescent="0.25">
      <c r="A981" t="s">
        <v>6995</v>
      </c>
      <c r="B981" t="s">
        <v>6996</v>
      </c>
      <c r="C981" t="s">
        <v>6997</v>
      </c>
      <c r="D981" s="1">
        <v>44587</v>
      </c>
      <c r="E981" t="s">
        <v>4068</v>
      </c>
      <c r="F981" t="s">
        <v>4064</v>
      </c>
    </row>
    <row r="982" spans="1:6" x14ac:dyDescent="0.25">
      <c r="A982" t="s">
        <v>6998</v>
      </c>
      <c r="B982" t="s">
        <v>6999</v>
      </c>
      <c r="C982" t="s">
        <v>7000</v>
      </c>
      <c r="D982" s="1">
        <v>43588</v>
      </c>
      <c r="E982" t="s">
        <v>4055</v>
      </c>
      <c r="F982" t="s">
        <v>4056</v>
      </c>
    </row>
    <row r="983" spans="1:6" x14ac:dyDescent="0.25">
      <c r="A983" t="s">
        <v>7001</v>
      </c>
      <c r="B983" t="s">
        <v>7002</v>
      </c>
      <c r="C983" t="s">
        <v>7003</v>
      </c>
      <c r="D983" s="1">
        <v>42587</v>
      </c>
      <c r="E983" t="s">
        <v>4063</v>
      </c>
      <c r="F983" t="s">
        <v>4056</v>
      </c>
    </row>
    <row r="984" spans="1:6" x14ac:dyDescent="0.25">
      <c r="A984" t="s">
        <v>7004</v>
      </c>
      <c r="B984" t="s">
        <v>7005</v>
      </c>
      <c r="C984" t="s">
        <v>7006</v>
      </c>
      <c r="D984" s="1">
        <v>43466</v>
      </c>
      <c r="E984" t="s">
        <v>4055</v>
      </c>
      <c r="F984" t="s">
        <v>4064</v>
      </c>
    </row>
    <row r="985" spans="1:6" x14ac:dyDescent="0.25">
      <c r="A985" t="s">
        <v>7007</v>
      </c>
      <c r="B985" t="s">
        <v>7008</v>
      </c>
      <c r="C985" t="s">
        <v>7009</v>
      </c>
      <c r="D985" s="1">
        <v>42675</v>
      </c>
      <c r="E985" t="s">
        <v>4068</v>
      </c>
      <c r="F985" t="s">
        <v>4064</v>
      </c>
    </row>
    <row r="986" spans="1:6" x14ac:dyDescent="0.25">
      <c r="A986" t="s">
        <v>7010</v>
      </c>
      <c r="B986" t="s">
        <v>7011</v>
      </c>
      <c r="C986" t="s">
        <v>7012</v>
      </c>
      <c r="D986" s="1">
        <v>44696</v>
      </c>
      <c r="E986" t="s">
        <v>4068</v>
      </c>
      <c r="F986" t="s">
        <v>4056</v>
      </c>
    </row>
    <row r="987" spans="1:6" x14ac:dyDescent="0.25">
      <c r="A987" t="s">
        <v>7013</v>
      </c>
      <c r="B987" t="s">
        <v>7014</v>
      </c>
      <c r="C987" t="s">
        <v>7015</v>
      </c>
      <c r="D987" s="1">
        <v>43112</v>
      </c>
      <c r="E987" t="s">
        <v>4068</v>
      </c>
      <c r="F987" t="s">
        <v>4064</v>
      </c>
    </row>
    <row r="988" spans="1:6" x14ac:dyDescent="0.25">
      <c r="A988" t="s">
        <v>7016</v>
      </c>
      <c r="B988" t="s">
        <v>7017</v>
      </c>
      <c r="C988" t="s">
        <v>7018</v>
      </c>
      <c r="D988" s="1">
        <v>45365</v>
      </c>
      <c r="E988" t="s">
        <v>4063</v>
      </c>
      <c r="F988" t="s">
        <v>4064</v>
      </c>
    </row>
    <row r="989" spans="1:6" x14ac:dyDescent="0.25">
      <c r="A989" t="s">
        <v>7019</v>
      </c>
      <c r="B989" t="s">
        <v>7020</v>
      </c>
      <c r="C989" t="s">
        <v>7021</v>
      </c>
      <c r="D989" s="1">
        <v>44543</v>
      </c>
      <c r="E989" t="s">
        <v>4075</v>
      </c>
      <c r="F989" t="s">
        <v>4064</v>
      </c>
    </row>
    <row r="990" spans="1:6" x14ac:dyDescent="0.25">
      <c r="A990" t="s">
        <v>7022</v>
      </c>
      <c r="B990" t="s">
        <v>7023</v>
      </c>
      <c r="C990" t="s">
        <v>7024</v>
      </c>
      <c r="D990" s="1">
        <v>45160</v>
      </c>
      <c r="E990" t="s">
        <v>4063</v>
      </c>
      <c r="F990" t="s">
        <v>4064</v>
      </c>
    </row>
    <row r="991" spans="1:6" x14ac:dyDescent="0.25">
      <c r="A991" t="s">
        <v>7025</v>
      </c>
      <c r="B991" t="s">
        <v>7026</v>
      </c>
      <c r="C991" t="s">
        <v>7027</v>
      </c>
      <c r="D991" s="1">
        <v>45172</v>
      </c>
      <c r="E991" t="s">
        <v>4068</v>
      </c>
      <c r="F991" t="s">
        <v>4056</v>
      </c>
    </row>
    <row r="992" spans="1:6" x14ac:dyDescent="0.25">
      <c r="A992" t="s">
        <v>7028</v>
      </c>
      <c r="B992" t="s">
        <v>7029</v>
      </c>
      <c r="C992" t="s">
        <v>7030</v>
      </c>
      <c r="D992" s="1">
        <v>45403</v>
      </c>
      <c r="E992" t="s">
        <v>4075</v>
      </c>
      <c r="F992" t="s">
        <v>4056</v>
      </c>
    </row>
    <row r="993" spans="1:6" x14ac:dyDescent="0.25">
      <c r="A993" t="s">
        <v>7031</v>
      </c>
      <c r="B993" t="s">
        <v>7032</v>
      </c>
      <c r="C993" t="s">
        <v>7033</v>
      </c>
      <c r="D993" s="1">
        <v>45348</v>
      </c>
      <c r="E993" t="s">
        <v>4075</v>
      </c>
      <c r="F993" t="s">
        <v>4064</v>
      </c>
    </row>
    <row r="994" spans="1:6" x14ac:dyDescent="0.25">
      <c r="A994" t="s">
        <v>7034</v>
      </c>
      <c r="B994" t="s">
        <v>7035</v>
      </c>
      <c r="C994" t="s">
        <v>7036</v>
      </c>
      <c r="D994" s="1">
        <v>44680</v>
      </c>
      <c r="E994" t="s">
        <v>4068</v>
      </c>
      <c r="F994" t="s">
        <v>4056</v>
      </c>
    </row>
    <row r="995" spans="1:6" x14ac:dyDescent="0.25">
      <c r="A995" t="s">
        <v>7037</v>
      </c>
      <c r="B995" t="s">
        <v>7038</v>
      </c>
      <c r="C995" t="s">
        <v>7039</v>
      </c>
      <c r="D995" s="1">
        <v>44150</v>
      </c>
      <c r="E995" t="s">
        <v>4075</v>
      </c>
      <c r="F995" t="s">
        <v>4064</v>
      </c>
    </row>
    <row r="996" spans="1:6" x14ac:dyDescent="0.25">
      <c r="A996" t="s">
        <v>7040</v>
      </c>
      <c r="B996" t="s">
        <v>7041</v>
      </c>
      <c r="C996" t="s">
        <v>7042</v>
      </c>
      <c r="D996" s="1">
        <v>44330</v>
      </c>
      <c r="E996" t="s">
        <v>4068</v>
      </c>
      <c r="F996" t="s">
        <v>4056</v>
      </c>
    </row>
    <row r="997" spans="1:6" x14ac:dyDescent="0.25">
      <c r="A997" t="s">
        <v>7043</v>
      </c>
      <c r="B997" t="s">
        <v>7044</v>
      </c>
      <c r="C997" t="s">
        <v>7045</v>
      </c>
      <c r="D997" s="1">
        <v>43517</v>
      </c>
      <c r="E997" t="s">
        <v>4063</v>
      </c>
      <c r="F997" t="s">
        <v>4064</v>
      </c>
    </row>
    <row r="998" spans="1:6" x14ac:dyDescent="0.25">
      <c r="A998" t="s">
        <v>7046</v>
      </c>
      <c r="B998" t="s">
        <v>7047</v>
      </c>
      <c r="C998" t="s">
        <v>7048</v>
      </c>
      <c r="D998" s="1">
        <v>42276</v>
      </c>
      <c r="E998" t="s">
        <v>4055</v>
      </c>
      <c r="F998" t="s">
        <v>4056</v>
      </c>
    </row>
    <row r="999" spans="1:6" x14ac:dyDescent="0.25">
      <c r="A999" t="s">
        <v>7049</v>
      </c>
      <c r="B999" t="s">
        <v>7050</v>
      </c>
      <c r="C999" t="s">
        <v>7051</v>
      </c>
      <c r="D999" s="1">
        <v>42537</v>
      </c>
      <c r="E999" t="s">
        <v>4075</v>
      </c>
      <c r="F999" t="s">
        <v>4056</v>
      </c>
    </row>
    <row r="1000" spans="1:6" x14ac:dyDescent="0.25">
      <c r="A1000" t="s">
        <v>7052</v>
      </c>
      <c r="B1000" t="s">
        <v>7053</v>
      </c>
      <c r="C1000" t="s">
        <v>7054</v>
      </c>
      <c r="D1000" s="1">
        <v>43290</v>
      </c>
      <c r="E1000" t="s">
        <v>4063</v>
      </c>
      <c r="F1000" t="s">
        <v>4064</v>
      </c>
    </row>
    <row r="1001" spans="1:6" x14ac:dyDescent="0.25">
      <c r="A1001" t="s">
        <v>7055</v>
      </c>
      <c r="B1001" t="s">
        <v>7056</v>
      </c>
      <c r="C1001" t="s">
        <v>7057</v>
      </c>
      <c r="D1001" s="1">
        <v>44113</v>
      </c>
      <c r="E1001" t="s">
        <v>4075</v>
      </c>
      <c r="F1001" t="s">
        <v>4056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41BB9-63B1-4126-8CEB-406E097B6EF3}">
  <dimension ref="A1:L1001"/>
  <sheetViews>
    <sheetView workbookViewId="0">
      <selection sqref="A1:L1001"/>
    </sheetView>
  </sheetViews>
  <sheetFormatPr defaultRowHeight="15" x14ac:dyDescent="0.25"/>
  <cols>
    <col min="1" max="1" width="26.28515625" bestFit="1" customWidth="1"/>
    <col min="2" max="2" width="25.140625" bestFit="1" customWidth="1"/>
    <col min="3" max="3" width="11.42578125" bestFit="1" customWidth="1"/>
    <col min="4" max="4" width="11.5703125" bestFit="1" customWidth="1"/>
    <col min="5" max="5" width="24.85546875" bestFit="1" customWidth="1"/>
    <col min="6" max="6" width="22.5703125" bestFit="1" customWidth="1"/>
    <col min="7" max="7" width="15.85546875" bestFit="1" customWidth="1"/>
    <col min="8" max="8" width="15.140625" bestFit="1" customWidth="1"/>
    <col min="9" max="9" width="7.5703125" bestFit="1" customWidth="1"/>
    <col min="10" max="10" width="30.42578125" bestFit="1" customWidth="1"/>
    <col min="11" max="11" width="47.28515625" bestFit="1" customWidth="1"/>
    <col min="12" max="12" width="17.7109375" bestFit="1" customWidth="1"/>
  </cols>
  <sheetData>
    <row r="1" spans="1:12" x14ac:dyDescent="0.25">
      <c r="A1" t="s">
        <v>0</v>
      </c>
      <c r="B1" t="s">
        <v>1</v>
      </c>
      <c r="C1" t="s">
        <v>15</v>
      </c>
      <c r="D1" t="s">
        <v>7058</v>
      </c>
      <c r="E1" t="s">
        <v>7059</v>
      </c>
      <c r="F1" t="s">
        <v>7060</v>
      </c>
      <c r="G1" t="s">
        <v>7061</v>
      </c>
      <c r="H1" t="s">
        <v>7062</v>
      </c>
      <c r="I1" t="s">
        <v>7063</v>
      </c>
      <c r="J1" t="s">
        <v>7064</v>
      </c>
      <c r="K1" t="s">
        <v>7065</v>
      </c>
      <c r="L1" t="s">
        <v>7066</v>
      </c>
    </row>
    <row r="2" spans="1:12" x14ac:dyDescent="0.25">
      <c r="A2" t="s">
        <v>7067</v>
      </c>
      <c r="B2" t="s">
        <v>7068</v>
      </c>
      <c r="C2" t="s">
        <v>7069</v>
      </c>
      <c r="D2" t="s">
        <v>7070</v>
      </c>
      <c r="E2" t="s">
        <v>7071</v>
      </c>
      <c r="F2" t="s">
        <v>7072</v>
      </c>
      <c r="G2" t="s">
        <v>7073</v>
      </c>
      <c r="H2" t="s">
        <v>7073</v>
      </c>
      <c r="I2" t="s">
        <v>7074</v>
      </c>
      <c r="J2" s="1">
        <v>23027</v>
      </c>
      <c r="K2" t="s">
        <v>7075</v>
      </c>
    </row>
    <row r="3" spans="1:12" x14ac:dyDescent="0.25">
      <c r="A3" t="s">
        <v>7076</v>
      </c>
      <c r="B3" t="s">
        <v>7077</v>
      </c>
      <c r="C3" t="s">
        <v>7078</v>
      </c>
      <c r="D3" t="s">
        <v>7079</v>
      </c>
      <c r="E3" t="s">
        <v>7080</v>
      </c>
      <c r="F3">
        <v>8093756300</v>
      </c>
      <c r="G3" t="s">
        <v>7081</v>
      </c>
      <c r="H3" t="s">
        <v>7082</v>
      </c>
      <c r="I3" t="s">
        <v>7074</v>
      </c>
      <c r="J3" s="1">
        <v>35302</v>
      </c>
      <c r="K3" t="s">
        <v>7083</v>
      </c>
    </row>
    <row r="4" spans="1:12" x14ac:dyDescent="0.25">
      <c r="A4" t="s">
        <v>7084</v>
      </c>
      <c r="B4" t="s">
        <v>7085</v>
      </c>
      <c r="C4" t="s">
        <v>7086</v>
      </c>
      <c r="D4" t="s">
        <v>7079</v>
      </c>
      <c r="E4" t="s">
        <v>7087</v>
      </c>
      <c r="F4" t="s">
        <v>7088</v>
      </c>
      <c r="G4" t="s">
        <v>7089</v>
      </c>
      <c r="H4" t="s">
        <v>7090</v>
      </c>
      <c r="I4" t="s">
        <v>7091</v>
      </c>
      <c r="J4" s="1">
        <v>27584</v>
      </c>
      <c r="K4" t="s">
        <v>7092</v>
      </c>
    </row>
    <row r="5" spans="1:12" x14ac:dyDescent="0.25">
      <c r="A5" t="s">
        <v>7093</v>
      </c>
      <c r="B5" t="s">
        <v>7094</v>
      </c>
      <c r="C5" t="s">
        <v>7095</v>
      </c>
      <c r="D5" t="s">
        <v>7079</v>
      </c>
      <c r="E5" t="s">
        <v>7096</v>
      </c>
      <c r="F5" t="s">
        <v>7097</v>
      </c>
      <c r="G5" t="s">
        <v>7098</v>
      </c>
      <c r="H5" t="s">
        <v>7099</v>
      </c>
      <c r="I5" t="s">
        <v>7091</v>
      </c>
      <c r="J5" s="1">
        <v>30778</v>
      </c>
      <c r="K5" t="s">
        <v>7100</v>
      </c>
    </row>
    <row r="6" spans="1:12" x14ac:dyDescent="0.25">
      <c r="A6" t="s">
        <v>7101</v>
      </c>
      <c r="B6" t="s">
        <v>7102</v>
      </c>
      <c r="C6" t="s">
        <v>7103</v>
      </c>
      <c r="D6" t="s">
        <v>7070</v>
      </c>
      <c r="E6" t="s">
        <v>7104</v>
      </c>
      <c r="F6" t="s">
        <v>7105</v>
      </c>
      <c r="G6" t="s">
        <v>7073</v>
      </c>
      <c r="H6" t="s">
        <v>7106</v>
      </c>
      <c r="I6" t="s">
        <v>7091</v>
      </c>
      <c r="J6" s="1">
        <v>20450</v>
      </c>
      <c r="K6" t="s">
        <v>7107</v>
      </c>
    </row>
    <row r="7" spans="1:12" x14ac:dyDescent="0.25">
      <c r="A7" t="s">
        <v>7108</v>
      </c>
      <c r="B7" t="s">
        <v>7109</v>
      </c>
      <c r="C7" t="s">
        <v>7110</v>
      </c>
      <c r="D7" t="s">
        <v>7070</v>
      </c>
      <c r="E7" t="s">
        <v>7111</v>
      </c>
      <c r="F7" t="s">
        <v>7112</v>
      </c>
      <c r="G7" t="s">
        <v>7098</v>
      </c>
      <c r="H7" t="s">
        <v>7099</v>
      </c>
      <c r="I7" t="s">
        <v>7074</v>
      </c>
      <c r="J7" s="1">
        <v>35487</v>
      </c>
      <c r="K7" t="s">
        <v>7113</v>
      </c>
    </row>
    <row r="8" spans="1:12" x14ac:dyDescent="0.25">
      <c r="A8" t="s">
        <v>7114</v>
      </c>
      <c r="B8" t="s">
        <v>7115</v>
      </c>
      <c r="C8" t="s">
        <v>7116</v>
      </c>
      <c r="D8" t="s">
        <v>7070</v>
      </c>
      <c r="E8" t="s">
        <v>7117</v>
      </c>
      <c r="F8" t="s">
        <v>7118</v>
      </c>
      <c r="G8" t="s">
        <v>7119</v>
      </c>
      <c r="H8" t="s">
        <v>7120</v>
      </c>
      <c r="I8" t="s">
        <v>7091</v>
      </c>
      <c r="J8" s="1">
        <v>36570</v>
      </c>
      <c r="K8" t="s">
        <v>7121</v>
      </c>
    </row>
    <row r="9" spans="1:12" x14ac:dyDescent="0.25">
      <c r="A9" t="s">
        <v>7122</v>
      </c>
      <c r="B9" t="s">
        <v>7123</v>
      </c>
      <c r="C9" t="s">
        <v>7124</v>
      </c>
      <c r="D9" t="s">
        <v>7079</v>
      </c>
      <c r="E9" t="s">
        <v>7125</v>
      </c>
      <c r="F9" t="s">
        <v>7126</v>
      </c>
      <c r="G9" t="s">
        <v>7089</v>
      </c>
      <c r="H9" t="s">
        <v>7090</v>
      </c>
      <c r="I9" t="s">
        <v>7074</v>
      </c>
      <c r="J9" s="1">
        <v>32883</v>
      </c>
      <c r="K9" t="s">
        <v>7127</v>
      </c>
    </row>
    <row r="10" spans="1:12" x14ac:dyDescent="0.25">
      <c r="A10" t="s">
        <v>7128</v>
      </c>
      <c r="B10" t="s">
        <v>7129</v>
      </c>
      <c r="C10" t="s">
        <v>7130</v>
      </c>
      <c r="D10" t="s">
        <v>7070</v>
      </c>
      <c r="E10" t="s">
        <v>7131</v>
      </c>
      <c r="F10" t="s">
        <v>7132</v>
      </c>
      <c r="G10" t="s">
        <v>7081</v>
      </c>
      <c r="H10" t="s">
        <v>7082</v>
      </c>
      <c r="I10" t="s">
        <v>7074</v>
      </c>
      <c r="J10" s="1">
        <v>28207</v>
      </c>
      <c r="K10" t="s">
        <v>7133</v>
      </c>
    </row>
    <row r="11" spans="1:12" x14ac:dyDescent="0.25">
      <c r="A11" t="s">
        <v>7134</v>
      </c>
      <c r="B11" t="s">
        <v>7135</v>
      </c>
      <c r="C11" t="s">
        <v>7136</v>
      </c>
      <c r="D11" t="s">
        <v>7079</v>
      </c>
      <c r="E11" t="s">
        <v>7137</v>
      </c>
      <c r="F11" t="s">
        <v>7138</v>
      </c>
      <c r="G11" t="s">
        <v>7098</v>
      </c>
      <c r="H11" t="s">
        <v>7098</v>
      </c>
      <c r="I11" t="s">
        <v>7091</v>
      </c>
      <c r="J11" s="1">
        <v>28438</v>
      </c>
      <c r="K11" t="s">
        <v>7139</v>
      </c>
    </row>
    <row r="12" spans="1:12" x14ac:dyDescent="0.25">
      <c r="A12" t="s">
        <v>7140</v>
      </c>
      <c r="B12" t="s">
        <v>7141</v>
      </c>
      <c r="C12" t="s">
        <v>7142</v>
      </c>
      <c r="D12" t="s">
        <v>7079</v>
      </c>
      <c r="E12" t="s">
        <v>7143</v>
      </c>
      <c r="F12">
        <v>6574335996</v>
      </c>
      <c r="G12" t="s">
        <v>7073</v>
      </c>
      <c r="H12" t="s">
        <v>7106</v>
      </c>
      <c r="I12" t="s">
        <v>7091</v>
      </c>
      <c r="J12" s="1">
        <v>18923</v>
      </c>
      <c r="K12" t="s">
        <v>7144</v>
      </c>
    </row>
    <row r="13" spans="1:12" x14ac:dyDescent="0.25">
      <c r="A13" t="s">
        <v>7145</v>
      </c>
      <c r="B13" t="s">
        <v>7146</v>
      </c>
      <c r="C13" t="s">
        <v>7147</v>
      </c>
      <c r="D13" t="s">
        <v>7070</v>
      </c>
      <c r="E13" t="s">
        <v>7148</v>
      </c>
      <c r="F13" t="s">
        <v>7149</v>
      </c>
      <c r="G13" t="s">
        <v>7098</v>
      </c>
      <c r="H13" t="s">
        <v>7099</v>
      </c>
      <c r="I13" t="s">
        <v>7091</v>
      </c>
      <c r="J13" s="1">
        <v>31403</v>
      </c>
      <c r="K13" t="s">
        <v>7150</v>
      </c>
    </row>
    <row r="14" spans="1:12" x14ac:dyDescent="0.25">
      <c r="A14" t="s">
        <v>7151</v>
      </c>
      <c r="B14" t="s">
        <v>7152</v>
      </c>
      <c r="C14" t="s">
        <v>7153</v>
      </c>
      <c r="D14" t="s">
        <v>7070</v>
      </c>
      <c r="E14" t="s">
        <v>7154</v>
      </c>
      <c r="F14" t="s">
        <v>7155</v>
      </c>
      <c r="G14" t="s">
        <v>7081</v>
      </c>
      <c r="H14" t="s">
        <v>7082</v>
      </c>
      <c r="I14" t="s">
        <v>7091</v>
      </c>
      <c r="J14" s="1">
        <v>33635</v>
      </c>
      <c r="K14" t="s">
        <v>7156</v>
      </c>
    </row>
    <row r="15" spans="1:12" x14ac:dyDescent="0.25">
      <c r="A15" t="s">
        <v>7157</v>
      </c>
      <c r="B15" t="s">
        <v>7158</v>
      </c>
      <c r="C15" t="s">
        <v>7159</v>
      </c>
      <c r="D15" t="s">
        <v>7070</v>
      </c>
      <c r="E15" t="s">
        <v>7160</v>
      </c>
      <c r="F15">
        <f>1-747-800-8540</f>
        <v>-10086</v>
      </c>
      <c r="G15" t="s">
        <v>7081</v>
      </c>
      <c r="H15" t="s">
        <v>7081</v>
      </c>
      <c r="I15" t="s">
        <v>7074</v>
      </c>
      <c r="J15" s="1">
        <v>38603</v>
      </c>
      <c r="K15" t="s">
        <v>7161</v>
      </c>
    </row>
    <row r="16" spans="1:12" x14ac:dyDescent="0.25">
      <c r="A16" t="s">
        <v>7162</v>
      </c>
      <c r="B16" t="s">
        <v>7163</v>
      </c>
      <c r="C16" t="s">
        <v>7164</v>
      </c>
      <c r="D16" t="s">
        <v>7079</v>
      </c>
      <c r="E16" t="s">
        <v>7165</v>
      </c>
      <c r="F16" t="s">
        <v>7166</v>
      </c>
      <c r="G16" t="s">
        <v>7089</v>
      </c>
      <c r="H16" t="s">
        <v>7090</v>
      </c>
      <c r="I16" t="s">
        <v>7091</v>
      </c>
      <c r="J16" s="1">
        <v>39048</v>
      </c>
      <c r="K16" t="s">
        <v>7167</v>
      </c>
    </row>
    <row r="17" spans="1:11" x14ac:dyDescent="0.25">
      <c r="A17" t="s">
        <v>7168</v>
      </c>
      <c r="B17" t="s">
        <v>7169</v>
      </c>
      <c r="C17" t="s">
        <v>7170</v>
      </c>
      <c r="D17" t="s">
        <v>7079</v>
      </c>
      <c r="E17" t="s">
        <v>7171</v>
      </c>
      <c r="F17" t="s">
        <v>7172</v>
      </c>
      <c r="G17" t="s">
        <v>7073</v>
      </c>
      <c r="H17" t="s">
        <v>7073</v>
      </c>
      <c r="I17" t="s">
        <v>7074</v>
      </c>
      <c r="J17" s="1">
        <v>36188</v>
      </c>
      <c r="K17" t="s">
        <v>7173</v>
      </c>
    </row>
    <row r="18" spans="1:11" x14ac:dyDescent="0.25">
      <c r="A18" t="s">
        <v>7174</v>
      </c>
      <c r="B18" t="s">
        <v>7175</v>
      </c>
      <c r="C18" t="s">
        <v>7176</v>
      </c>
      <c r="D18" t="s">
        <v>7079</v>
      </c>
      <c r="E18" t="s">
        <v>7177</v>
      </c>
      <c r="F18" t="s">
        <v>7178</v>
      </c>
      <c r="G18" t="s">
        <v>7119</v>
      </c>
      <c r="H18" t="s">
        <v>7120</v>
      </c>
      <c r="I18" t="s">
        <v>7074</v>
      </c>
      <c r="J18" s="1">
        <v>33055</v>
      </c>
      <c r="K18" t="s">
        <v>7179</v>
      </c>
    </row>
    <row r="19" spans="1:11" x14ac:dyDescent="0.25">
      <c r="A19" t="s">
        <v>7180</v>
      </c>
      <c r="B19" t="s">
        <v>7181</v>
      </c>
      <c r="C19" t="s">
        <v>7182</v>
      </c>
      <c r="D19" t="s">
        <v>7070</v>
      </c>
      <c r="E19" t="s">
        <v>7183</v>
      </c>
      <c r="F19" t="s">
        <v>7184</v>
      </c>
      <c r="G19" t="s">
        <v>7119</v>
      </c>
      <c r="H19" t="s">
        <v>7185</v>
      </c>
      <c r="I19" t="s">
        <v>7091</v>
      </c>
      <c r="J19" s="1">
        <v>24382</v>
      </c>
      <c r="K19" t="s">
        <v>7186</v>
      </c>
    </row>
    <row r="20" spans="1:11" x14ac:dyDescent="0.25">
      <c r="A20" t="s">
        <v>7187</v>
      </c>
      <c r="B20" t="s">
        <v>7188</v>
      </c>
      <c r="C20" t="s">
        <v>7189</v>
      </c>
      <c r="D20" t="s">
        <v>7070</v>
      </c>
      <c r="E20" t="s">
        <v>7190</v>
      </c>
      <c r="F20" t="s">
        <v>7191</v>
      </c>
      <c r="G20" t="s">
        <v>7089</v>
      </c>
      <c r="H20" t="s">
        <v>7192</v>
      </c>
      <c r="I20" t="s">
        <v>7074</v>
      </c>
      <c r="J20" s="1">
        <v>18828</v>
      </c>
      <c r="K20" t="s">
        <v>7193</v>
      </c>
    </row>
    <row r="21" spans="1:11" x14ac:dyDescent="0.25">
      <c r="A21" t="s">
        <v>7194</v>
      </c>
      <c r="B21" t="s">
        <v>7195</v>
      </c>
      <c r="C21" t="s">
        <v>7196</v>
      </c>
      <c r="D21" t="s">
        <v>7079</v>
      </c>
      <c r="E21" t="s">
        <v>7197</v>
      </c>
      <c r="F21" t="s">
        <v>7198</v>
      </c>
      <c r="G21" t="s">
        <v>7089</v>
      </c>
      <c r="H21" t="s">
        <v>7192</v>
      </c>
      <c r="I21" t="s">
        <v>7091</v>
      </c>
      <c r="J21" s="1">
        <v>33027</v>
      </c>
      <c r="K21" t="s">
        <v>7173</v>
      </c>
    </row>
    <row r="22" spans="1:11" x14ac:dyDescent="0.25">
      <c r="A22" t="s">
        <v>7199</v>
      </c>
      <c r="B22" t="s">
        <v>7200</v>
      </c>
      <c r="C22" t="s">
        <v>7201</v>
      </c>
      <c r="D22" t="s">
        <v>7070</v>
      </c>
      <c r="E22" t="s">
        <v>7202</v>
      </c>
      <c r="F22" t="s">
        <v>7203</v>
      </c>
      <c r="G22" t="s">
        <v>7119</v>
      </c>
      <c r="H22" t="s">
        <v>7185</v>
      </c>
      <c r="I22" t="s">
        <v>7074</v>
      </c>
      <c r="J22" s="1">
        <v>27059</v>
      </c>
      <c r="K22" t="s">
        <v>7204</v>
      </c>
    </row>
    <row r="23" spans="1:11" x14ac:dyDescent="0.25">
      <c r="A23" t="s">
        <v>7205</v>
      </c>
      <c r="B23" t="s">
        <v>7206</v>
      </c>
      <c r="C23" t="s">
        <v>7207</v>
      </c>
      <c r="D23" t="s">
        <v>7070</v>
      </c>
      <c r="E23" t="s">
        <v>7208</v>
      </c>
      <c r="F23" t="s">
        <v>7209</v>
      </c>
      <c r="G23" t="s">
        <v>7119</v>
      </c>
      <c r="H23" t="s">
        <v>7185</v>
      </c>
      <c r="I23" t="s">
        <v>7091</v>
      </c>
      <c r="J23" s="1">
        <v>30077</v>
      </c>
      <c r="K23" t="s">
        <v>7210</v>
      </c>
    </row>
    <row r="24" spans="1:11" x14ac:dyDescent="0.25">
      <c r="A24" t="s">
        <v>7211</v>
      </c>
      <c r="B24" t="s">
        <v>7212</v>
      </c>
      <c r="C24" t="s">
        <v>7213</v>
      </c>
      <c r="D24" t="s">
        <v>7070</v>
      </c>
      <c r="E24" t="s">
        <v>7214</v>
      </c>
      <c r="F24">
        <v>9306526266</v>
      </c>
      <c r="G24" t="s">
        <v>7119</v>
      </c>
      <c r="H24" t="s">
        <v>7185</v>
      </c>
      <c r="I24" t="s">
        <v>7091</v>
      </c>
      <c r="J24" s="1">
        <v>31200</v>
      </c>
      <c r="K24" t="s">
        <v>7215</v>
      </c>
    </row>
    <row r="25" spans="1:11" x14ac:dyDescent="0.25">
      <c r="A25" t="s">
        <v>7216</v>
      </c>
      <c r="B25" t="s">
        <v>7217</v>
      </c>
      <c r="C25" t="s">
        <v>7218</v>
      </c>
      <c r="D25" t="s">
        <v>7079</v>
      </c>
      <c r="E25" t="s">
        <v>7219</v>
      </c>
      <c r="F25" t="s">
        <v>7220</v>
      </c>
      <c r="G25" t="s">
        <v>7098</v>
      </c>
      <c r="H25" t="s">
        <v>7098</v>
      </c>
      <c r="I25" t="s">
        <v>7091</v>
      </c>
      <c r="J25" s="1">
        <v>17013</v>
      </c>
      <c r="K25" t="s">
        <v>7221</v>
      </c>
    </row>
    <row r="26" spans="1:11" x14ac:dyDescent="0.25">
      <c r="A26" t="s">
        <v>7222</v>
      </c>
      <c r="B26" t="s">
        <v>7223</v>
      </c>
      <c r="C26" t="s">
        <v>7224</v>
      </c>
      <c r="D26" t="s">
        <v>7079</v>
      </c>
      <c r="E26" t="s">
        <v>7225</v>
      </c>
      <c r="F26" t="s">
        <v>7226</v>
      </c>
      <c r="G26" t="s">
        <v>7081</v>
      </c>
      <c r="H26" t="s">
        <v>7081</v>
      </c>
      <c r="I26" t="s">
        <v>7074</v>
      </c>
      <c r="J26" s="1">
        <v>27344</v>
      </c>
      <c r="K26" t="s">
        <v>7227</v>
      </c>
    </row>
    <row r="27" spans="1:11" x14ac:dyDescent="0.25">
      <c r="A27" t="s">
        <v>7228</v>
      </c>
      <c r="B27" t="s">
        <v>7229</v>
      </c>
      <c r="C27" t="s">
        <v>7230</v>
      </c>
      <c r="D27" t="s">
        <v>7070</v>
      </c>
      <c r="E27" t="s">
        <v>7231</v>
      </c>
      <c r="F27">
        <v>4445788585</v>
      </c>
      <c r="G27" t="s">
        <v>7119</v>
      </c>
      <c r="H27" t="s">
        <v>7185</v>
      </c>
      <c r="I27" t="s">
        <v>7091</v>
      </c>
      <c r="J27" s="1">
        <v>24260</v>
      </c>
      <c r="K27" t="s">
        <v>7232</v>
      </c>
    </row>
    <row r="28" spans="1:11" x14ac:dyDescent="0.25">
      <c r="A28" t="s">
        <v>7233</v>
      </c>
      <c r="B28" t="s">
        <v>7234</v>
      </c>
      <c r="C28" t="s">
        <v>7235</v>
      </c>
      <c r="D28" t="s">
        <v>7070</v>
      </c>
      <c r="E28" t="s">
        <v>7236</v>
      </c>
      <c r="F28">
        <v>6466929945</v>
      </c>
      <c r="G28" t="s">
        <v>7119</v>
      </c>
      <c r="H28" t="s">
        <v>7185</v>
      </c>
      <c r="I28" t="s">
        <v>7074</v>
      </c>
      <c r="J28" s="1">
        <v>25380</v>
      </c>
      <c r="K28" t="s">
        <v>7237</v>
      </c>
    </row>
    <row r="29" spans="1:11" x14ac:dyDescent="0.25">
      <c r="A29" t="s">
        <v>7238</v>
      </c>
      <c r="B29" t="s">
        <v>7239</v>
      </c>
      <c r="C29" t="s">
        <v>7240</v>
      </c>
      <c r="D29" t="s">
        <v>7070</v>
      </c>
      <c r="E29" t="s">
        <v>7241</v>
      </c>
      <c r="F29" t="s">
        <v>7242</v>
      </c>
      <c r="G29" t="s">
        <v>7089</v>
      </c>
      <c r="H29" t="s">
        <v>7192</v>
      </c>
      <c r="I29" t="s">
        <v>7091</v>
      </c>
      <c r="J29" s="1">
        <v>21279</v>
      </c>
      <c r="K29" t="s">
        <v>7243</v>
      </c>
    </row>
    <row r="30" spans="1:11" x14ac:dyDescent="0.25">
      <c r="A30" t="s">
        <v>7244</v>
      </c>
      <c r="B30" t="s">
        <v>7245</v>
      </c>
      <c r="C30" t="s">
        <v>7246</v>
      </c>
      <c r="D30" t="s">
        <v>7070</v>
      </c>
      <c r="E30" t="s">
        <v>7247</v>
      </c>
      <c r="F30" t="s">
        <v>7248</v>
      </c>
      <c r="G30" t="s">
        <v>7119</v>
      </c>
      <c r="H30" t="s">
        <v>7120</v>
      </c>
      <c r="I30" t="s">
        <v>7074</v>
      </c>
      <c r="J30" s="1">
        <v>36070</v>
      </c>
      <c r="K30" t="s">
        <v>7249</v>
      </c>
    </row>
    <row r="31" spans="1:11" x14ac:dyDescent="0.25">
      <c r="A31" t="s">
        <v>7250</v>
      </c>
      <c r="B31" t="s">
        <v>7251</v>
      </c>
      <c r="C31" t="s">
        <v>7252</v>
      </c>
      <c r="D31" t="s">
        <v>7079</v>
      </c>
      <c r="E31" t="s">
        <v>7253</v>
      </c>
      <c r="F31" t="s">
        <v>7254</v>
      </c>
      <c r="G31" t="s">
        <v>7119</v>
      </c>
      <c r="H31" t="s">
        <v>7120</v>
      </c>
      <c r="I31" t="s">
        <v>7091</v>
      </c>
      <c r="J31" s="1">
        <v>34584</v>
      </c>
      <c r="K31" t="s">
        <v>7255</v>
      </c>
    </row>
    <row r="32" spans="1:11" x14ac:dyDescent="0.25">
      <c r="A32" t="s">
        <v>7256</v>
      </c>
      <c r="B32" t="s">
        <v>7257</v>
      </c>
      <c r="C32" t="s">
        <v>7258</v>
      </c>
      <c r="D32" t="s">
        <v>7079</v>
      </c>
      <c r="E32" t="s">
        <v>7259</v>
      </c>
      <c r="F32" t="s">
        <v>7260</v>
      </c>
      <c r="G32" t="s">
        <v>7081</v>
      </c>
      <c r="H32" t="s">
        <v>7081</v>
      </c>
      <c r="I32" t="s">
        <v>7074</v>
      </c>
      <c r="J32" s="1">
        <v>25077</v>
      </c>
      <c r="K32" t="s">
        <v>7261</v>
      </c>
    </row>
    <row r="33" spans="1:11" x14ac:dyDescent="0.25">
      <c r="A33" t="s">
        <v>7262</v>
      </c>
      <c r="B33" t="s">
        <v>7263</v>
      </c>
      <c r="C33" t="s">
        <v>7264</v>
      </c>
      <c r="D33" t="s">
        <v>7070</v>
      </c>
      <c r="E33" t="s">
        <v>7265</v>
      </c>
      <c r="F33" t="s">
        <v>7266</v>
      </c>
      <c r="G33" t="s">
        <v>7081</v>
      </c>
      <c r="H33" t="s">
        <v>7081</v>
      </c>
      <c r="I33" t="s">
        <v>7091</v>
      </c>
      <c r="J33" s="1">
        <v>26062</v>
      </c>
      <c r="K33" t="s">
        <v>7255</v>
      </c>
    </row>
    <row r="34" spans="1:11" x14ac:dyDescent="0.25">
      <c r="A34" t="s">
        <v>7267</v>
      </c>
      <c r="B34" t="s">
        <v>7268</v>
      </c>
      <c r="C34" t="s">
        <v>7269</v>
      </c>
      <c r="D34" t="s">
        <v>7070</v>
      </c>
      <c r="E34" t="s">
        <v>7270</v>
      </c>
      <c r="F34" t="s">
        <v>7271</v>
      </c>
      <c r="G34" t="s">
        <v>7073</v>
      </c>
      <c r="H34" t="s">
        <v>7073</v>
      </c>
      <c r="I34" t="s">
        <v>7074</v>
      </c>
      <c r="J34" s="1">
        <v>27219</v>
      </c>
      <c r="K34" t="s">
        <v>7272</v>
      </c>
    </row>
    <row r="35" spans="1:11" x14ac:dyDescent="0.25">
      <c r="A35" t="s">
        <v>7273</v>
      </c>
      <c r="B35" t="s">
        <v>7274</v>
      </c>
      <c r="C35" t="s">
        <v>7275</v>
      </c>
      <c r="D35" t="s">
        <v>7079</v>
      </c>
      <c r="E35" t="s">
        <v>7276</v>
      </c>
      <c r="F35" t="s">
        <v>7277</v>
      </c>
      <c r="G35" t="s">
        <v>7073</v>
      </c>
      <c r="H35" t="s">
        <v>7073</v>
      </c>
      <c r="I35" t="s">
        <v>7091</v>
      </c>
      <c r="J35" s="1">
        <v>38709</v>
      </c>
      <c r="K35" t="s">
        <v>7204</v>
      </c>
    </row>
    <row r="36" spans="1:11" x14ac:dyDescent="0.25">
      <c r="A36" t="s">
        <v>7278</v>
      </c>
      <c r="B36" t="s">
        <v>7279</v>
      </c>
      <c r="C36" t="s">
        <v>7280</v>
      </c>
      <c r="D36" t="s">
        <v>7070</v>
      </c>
      <c r="E36" t="s">
        <v>7281</v>
      </c>
      <c r="F36">
        <f>1-693-852-5938</f>
        <v>-7482</v>
      </c>
      <c r="G36" t="s">
        <v>7089</v>
      </c>
      <c r="H36" t="s">
        <v>7192</v>
      </c>
      <c r="I36" t="s">
        <v>7091</v>
      </c>
      <c r="J36" s="1">
        <v>35504</v>
      </c>
      <c r="K36" t="s">
        <v>7282</v>
      </c>
    </row>
    <row r="37" spans="1:11" x14ac:dyDescent="0.25">
      <c r="A37" t="s">
        <v>7283</v>
      </c>
      <c r="B37" t="s">
        <v>7284</v>
      </c>
      <c r="C37" t="s">
        <v>7285</v>
      </c>
      <c r="D37" t="s">
        <v>7070</v>
      </c>
      <c r="E37" t="s">
        <v>7286</v>
      </c>
      <c r="F37" t="s">
        <v>7287</v>
      </c>
      <c r="G37" t="s">
        <v>7081</v>
      </c>
      <c r="H37" t="s">
        <v>7082</v>
      </c>
      <c r="I37" t="s">
        <v>7074</v>
      </c>
      <c r="J37" s="1">
        <v>34190</v>
      </c>
      <c r="K37" t="s">
        <v>7288</v>
      </c>
    </row>
    <row r="38" spans="1:11" x14ac:dyDescent="0.25">
      <c r="A38" t="s">
        <v>7289</v>
      </c>
      <c r="B38" t="s">
        <v>7290</v>
      </c>
      <c r="C38" t="s">
        <v>7291</v>
      </c>
      <c r="D38" t="s">
        <v>7070</v>
      </c>
      <c r="E38" t="s">
        <v>7292</v>
      </c>
      <c r="F38" t="s">
        <v>7293</v>
      </c>
      <c r="G38" t="s">
        <v>7098</v>
      </c>
      <c r="H38" t="s">
        <v>7098</v>
      </c>
      <c r="I38" t="s">
        <v>7074</v>
      </c>
      <c r="J38" s="1">
        <v>21476</v>
      </c>
      <c r="K38" t="s">
        <v>7294</v>
      </c>
    </row>
    <row r="39" spans="1:11" x14ac:dyDescent="0.25">
      <c r="A39" t="s">
        <v>7295</v>
      </c>
      <c r="B39" t="s">
        <v>7296</v>
      </c>
      <c r="C39" t="s">
        <v>7297</v>
      </c>
      <c r="D39" t="s">
        <v>7079</v>
      </c>
      <c r="E39" t="s">
        <v>7298</v>
      </c>
      <c r="F39" t="s">
        <v>7299</v>
      </c>
      <c r="G39" t="s">
        <v>7081</v>
      </c>
      <c r="H39" t="s">
        <v>7081</v>
      </c>
      <c r="I39" t="s">
        <v>7091</v>
      </c>
      <c r="J39" s="1">
        <v>28557</v>
      </c>
      <c r="K39" t="s">
        <v>7300</v>
      </c>
    </row>
    <row r="40" spans="1:11" x14ac:dyDescent="0.25">
      <c r="A40" t="s">
        <v>7301</v>
      </c>
      <c r="B40" t="s">
        <v>7302</v>
      </c>
      <c r="C40" t="s">
        <v>7303</v>
      </c>
      <c r="D40" t="s">
        <v>7079</v>
      </c>
      <c r="E40" t="s">
        <v>7304</v>
      </c>
      <c r="F40" t="s">
        <v>7305</v>
      </c>
      <c r="G40" t="s">
        <v>7081</v>
      </c>
      <c r="H40" t="s">
        <v>7081</v>
      </c>
      <c r="I40" t="s">
        <v>7091</v>
      </c>
      <c r="J40" s="1">
        <v>30912</v>
      </c>
      <c r="K40" t="s">
        <v>7210</v>
      </c>
    </row>
    <row r="41" spans="1:11" x14ac:dyDescent="0.25">
      <c r="A41" t="s">
        <v>7306</v>
      </c>
      <c r="B41" t="s">
        <v>7307</v>
      </c>
      <c r="C41" t="s">
        <v>7308</v>
      </c>
      <c r="D41" t="s">
        <v>7079</v>
      </c>
      <c r="E41" t="s">
        <v>7309</v>
      </c>
      <c r="F41">
        <v>8834979510</v>
      </c>
      <c r="G41" t="s">
        <v>7089</v>
      </c>
      <c r="H41" t="s">
        <v>7192</v>
      </c>
      <c r="I41" t="s">
        <v>7091</v>
      </c>
      <c r="J41" s="1">
        <v>38950</v>
      </c>
      <c r="K41" t="s">
        <v>7227</v>
      </c>
    </row>
    <row r="42" spans="1:11" x14ac:dyDescent="0.25">
      <c r="A42" t="s">
        <v>7310</v>
      </c>
      <c r="B42" t="s">
        <v>7311</v>
      </c>
      <c r="C42" t="s">
        <v>7312</v>
      </c>
      <c r="D42" t="s">
        <v>7070</v>
      </c>
      <c r="E42" t="s">
        <v>7313</v>
      </c>
      <c r="F42" t="s">
        <v>7314</v>
      </c>
      <c r="G42" t="s">
        <v>7073</v>
      </c>
      <c r="H42" t="s">
        <v>7106</v>
      </c>
      <c r="I42" t="s">
        <v>7074</v>
      </c>
      <c r="J42" s="1">
        <v>18130</v>
      </c>
      <c r="K42" t="s">
        <v>7075</v>
      </c>
    </row>
    <row r="43" spans="1:11" x14ac:dyDescent="0.25">
      <c r="A43" t="s">
        <v>7315</v>
      </c>
      <c r="B43" t="s">
        <v>7316</v>
      </c>
      <c r="C43" t="s">
        <v>7317</v>
      </c>
      <c r="D43" t="s">
        <v>7070</v>
      </c>
      <c r="E43" t="s">
        <v>7318</v>
      </c>
      <c r="F43" t="s">
        <v>7319</v>
      </c>
      <c r="G43" t="s">
        <v>7073</v>
      </c>
      <c r="H43" t="s">
        <v>7106</v>
      </c>
      <c r="I43" t="s">
        <v>7074</v>
      </c>
      <c r="J43" s="1">
        <v>17838</v>
      </c>
      <c r="K43" t="s">
        <v>7320</v>
      </c>
    </row>
    <row r="44" spans="1:11" x14ac:dyDescent="0.25">
      <c r="A44" t="s">
        <v>7321</v>
      </c>
      <c r="B44" t="s">
        <v>7322</v>
      </c>
      <c r="C44" t="s">
        <v>7323</v>
      </c>
      <c r="D44" t="s">
        <v>7079</v>
      </c>
      <c r="E44" t="s">
        <v>7324</v>
      </c>
      <c r="F44" t="s">
        <v>7325</v>
      </c>
      <c r="G44" t="s">
        <v>7119</v>
      </c>
      <c r="H44" t="s">
        <v>7185</v>
      </c>
      <c r="I44" t="s">
        <v>7074</v>
      </c>
      <c r="J44" s="1">
        <v>17424</v>
      </c>
      <c r="K44" t="s">
        <v>7326</v>
      </c>
    </row>
    <row r="45" spans="1:11" x14ac:dyDescent="0.25">
      <c r="A45" t="s">
        <v>7327</v>
      </c>
      <c r="B45" t="s">
        <v>7328</v>
      </c>
      <c r="C45" t="s">
        <v>7329</v>
      </c>
      <c r="D45" t="s">
        <v>7070</v>
      </c>
      <c r="E45" t="s">
        <v>7330</v>
      </c>
      <c r="F45" t="s">
        <v>7331</v>
      </c>
      <c r="G45" t="s">
        <v>7081</v>
      </c>
      <c r="H45" t="s">
        <v>7082</v>
      </c>
      <c r="I45" t="s">
        <v>7074</v>
      </c>
      <c r="J45" s="1">
        <v>30156</v>
      </c>
      <c r="K45" t="s">
        <v>7332</v>
      </c>
    </row>
    <row r="46" spans="1:11" x14ac:dyDescent="0.25">
      <c r="A46" t="s">
        <v>7333</v>
      </c>
      <c r="B46" t="s">
        <v>7334</v>
      </c>
      <c r="C46" t="s">
        <v>7335</v>
      </c>
      <c r="D46" t="s">
        <v>7070</v>
      </c>
      <c r="E46" t="s">
        <v>7336</v>
      </c>
      <c r="F46" t="s">
        <v>7337</v>
      </c>
      <c r="G46" t="s">
        <v>7081</v>
      </c>
      <c r="H46" t="s">
        <v>7081</v>
      </c>
      <c r="I46" t="s">
        <v>7091</v>
      </c>
      <c r="J46" s="1">
        <v>38163</v>
      </c>
      <c r="K46" t="s">
        <v>7338</v>
      </c>
    </row>
    <row r="47" spans="1:11" x14ac:dyDescent="0.25">
      <c r="A47" t="s">
        <v>7339</v>
      </c>
      <c r="B47" t="s">
        <v>7340</v>
      </c>
      <c r="C47" t="s">
        <v>7341</v>
      </c>
      <c r="D47" t="s">
        <v>7070</v>
      </c>
      <c r="E47" t="s">
        <v>7342</v>
      </c>
      <c r="F47" t="s">
        <v>7343</v>
      </c>
      <c r="G47" t="s">
        <v>7098</v>
      </c>
      <c r="H47" t="s">
        <v>7098</v>
      </c>
      <c r="I47" t="s">
        <v>7074</v>
      </c>
      <c r="J47" s="1">
        <v>36836</v>
      </c>
      <c r="K47" t="s">
        <v>7344</v>
      </c>
    </row>
    <row r="48" spans="1:11" x14ac:dyDescent="0.25">
      <c r="A48" t="s">
        <v>7345</v>
      </c>
      <c r="B48" t="s">
        <v>7346</v>
      </c>
      <c r="C48" t="s">
        <v>7347</v>
      </c>
      <c r="D48" t="s">
        <v>7079</v>
      </c>
      <c r="E48" t="s">
        <v>7348</v>
      </c>
      <c r="F48" t="s">
        <v>7349</v>
      </c>
      <c r="G48" t="s">
        <v>7098</v>
      </c>
      <c r="H48" t="s">
        <v>7099</v>
      </c>
      <c r="I48" t="s">
        <v>7074</v>
      </c>
      <c r="J48" s="1">
        <v>36364</v>
      </c>
      <c r="K48" t="s">
        <v>7350</v>
      </c>
    </row>
    <row r="49" spans="1:11" x14ac:dyDescent="0.25">
      <c r="A49" t="s">
        <v>7351</v>
      </c>
      <c r="B49" t="s">
        <v>7352</v>
      </c>
      <c r="C49" t="s">
        <v>7353</v>
      </c>
      <c r="D49" t="s">
        <v>7079</v>
      </c>
      <c r="E49" t="s">
        <v>7354</v>
      </c>
      <c r="F49" t="s">
        <v>7355</v>
      </c>
      <c r="G49" t="s">
        <v>7089</v>
      </c>
      <c r="H49" t="s">
        <v>7090</v>
      </c>
      <c r="I49" t="s">
        <v>7074</v>
      </c>
      <c r="J49" s="1">
        <v>21761</v>
      </c>
      <c r="K49" t="s">
        <v>7356</v>
      </c>
    </row>
    <row r="50" spans="1:11" x14ac:dyDescent="0.25">
      <c r="A50" t="s">
        <v>7357</v>
      </c>
      <c r="B50" t="s">
        <v>7358</v>
      </c>
      <c r="C50" t="s">
        <v>7359</v>
      </c>
      <c r="D50" t="s">
        <v>7070</v>
      </c>
      <c r="E50" t="s">
        <v>7360</v>
      </c>
      <c r="F50" t="s">
        <v>7361</v>
      </c>
      <c r="G50" t="s">
        <v>7098</v>
      </c>
      <c r="H50" t="s">
        <v>7099</v>
      </c>
      <c r="I50" t="s">
        <v>7074</v>
      </c>
      <c r="J50" s="1">
        <v>38509</v>
      </c>
      <c r="K50" t="s">
        <v>7139</v>
      </c>
    </row>
    <row r="51" spans="1:11" x14ac:dyDescent="0.25">
      <c r="A51" t="s">
        <v>7362</v>
      </c>
      <c r="B51" t="s">
        <v>7363</v>
      </c>
      <c r="C51" t="s">
        <v>7364</v>
      </c>
      <c r="D51" t="s">
        <v>7070</v>
      </c>
      <c r="E51" t="s">
        <v>7365</v>
      </c>
      <c r="F51" t="s">
        <v>7366</v>
      </c>
      <c r="G51" t="s">
        <v>7119</v>
      </c>
      <c r="H51" t="s">
        <v>7185</v>
      </c>
      <c r="I51" t="s">
        <v>7091</v>
      </c>
      <c r="J51" s="1">
        <v>22103</v>
      </c>
      <c r="K51" t="s">
        <v>7367</v>
      </c>
    </row>
    <row r="52" spans="1:11" x14ac:dyDescent="0.25">
      <c r="A52" t="s">
        <v>7368</v>
      </c>
      <c r="B52" t="s">
        <v>7369</v>
      </c>
      <c r="C52" t="s">
        <v>7370</v>
      </c>
      <c r="D52" t="s">
        <v>7070</v>
      </c>
      <c r="E52" t="s">
        <v>7371</v>
      </c>
      <c r="F52" t="s">
        <v>7372</v>
      </c>
      <c r="G52" t="s">
        <v>7081</v>
      </c>
      <c r="H52" t="s">
        <v>7082</v>
      </c>
      <c r="I52" t="s">
        <v>7074</v>
      </c>
      <c r="J52" s="1">
        <v>34861</v>
      </c>
      <c r="K52" t="s">
        <v>7332</v>
      </c>
    </row>
    <row r="53" spans="1:11" x14ac:dyDescent="0.25">
      <c r="A53" t="s">
        <v>7373</v>
      </c>
      <c r="B53" t="s">
        <v>7374</v>
      </c>
      <c r="C53" t="s">
        <v>7375</v>
      </c>
      <c r="D53" t="s">
        <v>7079</v>
      </c>
      <c r="E53" t="s">
        <v>7376</v>
      </c>
      <c r="F53" t="s">
        <v>7377</v>
      </c>
      <c r="G53" t="s">
        <v>7098</v>
      </c>
      <c r="H53" t="s">
        <v>7098</v>
      </c>
      <c r="I53" t="s">
        <v>7091</v>
      </c>
      <c r="J53" s="1">
        <v>17779</v>
      </c>
      <c r="K53" t="s">
        <v>7378</v>
      </c>
    </row>
    <row r="54" spans="1:11" x14ac:dyDescent="0.25">
      <c r="A54" t="s">
        <v>7379</v>
      </c>
      <c r="B54" t="s">
        <v>7380</v>
      </c>
      <c r="C54" t="s">
        <v>7381</v>
      </c>
      <c r="D54" t="s">
        <v>7079</v>
      </c>
      <c r="E54" t="s">
        <v>7382</v>
      </c>
      <c r="F54" t="s">
        <v>7383</v>
      </c>
      <c r="G54" t="s">
        <v>7089</v>
      </c>
      <c r="H54" t="s">
        <v>7192</v>
      </c>
      <c r="I54" t="s">
        <v>7074</v>
      </c>
      <c r="J54" s="1">
        <v>27506</v>
      </c>
      <c r="K54" t="s">
        <v>7384</v>
      </c>
    </row>
    <row r="55" spans="1:11" x14ac:dyDescent="0.25">
      <c r="A55" t="s">
        <v>7385</v>
      </c>
      <c r="B55" t="s">
        <v>7386</v>
      </c>
      <c r="C55" t="s">
        <v>7387</v>
      </c>
      <c r="D55" t="s">
        <v>7070</v>
      </c>
      <c r="E55" t="s">
        <v>7388</v>
      </c>
      <c r="F55" t="s">
        <v>7389</v>
      </c>
      <c r="G55" t="s">
        <v>7089</v>
      </c>
      <c r="H55" t="s">
        <v>7090</v>
      </c>
      <c r="I55" t="s">
        <v>7074</v>
      </c>
      <c r="J55" s="1">
        <v>22674</v>
      </c>
      <c r="K55" t="s">
        <v>7272</v>
      </c>
    </row>
    <row r="56" spans="1:11" x14ac:dyDescent="0.25">
      <c r="A56" t="s">
        <v>7390</v>
      </c>
      <c r="B56" t="s">
        <v>7391</v>
      </c>
      <c r="C56" t="s">
        <v>7392</v>
      </c>
      <c r="D56" t="s">
        <v>7070</v>
      </c>
      <c r="E56" t="s">
        <v>7393</v>
      </c>
      <c r="F56" t="s">
        <v>7394</v>
      </c>
      <c r="G56" t="s">
        <v>7073</v>
      </c>
      <c r="H56" t="s">
        <v>7106</v>
      </c>
      <c r="I56" t="s">
        <v>7074</v>
      </c>
      <c r="J56" s="1">
        <v>16869</v>
      </c>
      <c r="K56" t="s">
        <v>7121</v>
      </c>
    </row>
    <row r="57" spans="1:11" x14ac:dyDescent="0.25">
      <c r="A57" t="s">
        <v>7395</v>
      </c>
      <c r="B57" t="s">
        <v>7396</v>
      </c>
      <c r="C57" t="s">
        <v>7397</v>
      </c>
      <c r="D57" t="s">
        <v>7070</v>
      </c>
      <c r="E57" t="s">
        <v>7398</v>
      </c>
      <c r="F57" t="s">
        <v>7399</v>
      </c>
      <c r="G57" t="s">
        <v>7073</v>
      </c>
      <c r="H57" t="s">
        <v>7073</v>
      </c>
      <c r="I57" t="s">
        <v>7074</v>
      </c>
      <c r="J57" s="1">
        <v>38642</v>
      </c>
      <c r="K57" t="s">
        <v>7400</v>
      </c>
    </row>
    <row r="58" spans="1:11" x14ac:dyDescent="0.25">
      <c r="A58" t="s">
        <v>7401</v>
      </c>
      <c r="B58" t="s">
        <v>7402</v>
      </c>
      <c r="C58" t="s">
        <v>7403</v>
      </c>
      <c r="D58" t="s">
        <v>7079</v>
      </c>
      <c r="E58" t="s">
        <v>7404</v>
      </c>
      <c r="F58" t="s">
        <v>7405</v>
      </c>
      <c r="G58" t="s">
        <v>7119</v>
      </c>
      <c r="H58" t="s">
        <v>7185</v>
      </c>
      <c r="I58" t="s">
        <v>7074</v>
      </c>
      <c r="J58" s="1">
        <v>29823</v>
      </c>
      <c r="K58" t="s">
        <v>7406</v>
      </c>
    </row>
    <row r="59" spans="1:11" x14ac:dyDescent="0.25">
      <c r="A59" t="s">
        <v>7407</v>
      </c>
      <c r="B59" t="s">
        <v>7408</v>
      </c>
      <c r="C59" t="s">
        <v>7409</v>
      </c>
      <c r="D59" t="s">
        <v>7079</v>
      </c>
      <c r="E59" t="s">
        <v>7410</v>
      </c>
      <c r="F59" t="s">
        <v>7411</v>
      </c>
      <c r="G59" t="s">
        <v>7073</v>
      </c>
      <c r="H59" t="s">
        <v>7106</v>
      </c>
      <c r="I59" t="s">
        <v>7074</v>
      </c>
      <c r="J59" s="1">
        <v>35894</v>
      </c>
      <c r="K59" t="s">
        <v>7412</v>
      </c>
    </row>
    <row r="60" spans="1:11" x14ac:dyDescent="0.25">
      <c r="A60" t="s">
        <v>7413</v>
      </c>
      <c r="B60" t="s">
        <v>7414</v>
      </c>
      <c r="C60" t="s">
        <v>7415</v>
      </c>
      <c r="D60" t="s">
        <v>7070</v>
      </c>
      <c r="E60" t="s">
        <v>7416</v>
      </c>
      <c r="F60">
        <f>1-756-579-4169</f>
        <v>-5503</v>
      </c>
      <c r="G60" t="s">
        <v>7098</v>
      </c>
      <c r="H60" t="s">
        <v>7099</v>
      </c>
      <c r="I60" t="s">
        <v>7091</v>
      </c>
      <c r="J60" s="1">
        <v>38624</v>
      </c>
      <c r="K60" t="s">
        <v>7417</v>
      </c>
    </row>
    <row r="61" spans="1:11" x14ac:dyDescent="0.25">
      <c r="A61" t="s">
        <v>7418</v>
      </c>
      <c r="B61" t="s">
        <v>7419</v>
      </c>
      <c r="C61" t="s">
        <v>7420</v>
      </c>
      <c r="D61" t="s">
        <v>7079</v>
      </c>
      <c r="E61" t="s">
        <v>7421</v>
      </c>
      <c r="F61" t="s">
        <v>7422</v>
      </c>
      <c r="G61" t="s">
        <v>7089</v>
      </c>
      <c r="H61" t="s">
        <v>7090</v>
      </c>
      <c r="I61" t="s">
        <v>7091</v>
      </c>
      <c r="J61" s="1">
        <v>23643</v>
      </c>
      <c r="K61" t="s">
        <v>7423</v>
      </c>
    </row>
    <row r="62" spans="1:11" x14ac:dyDescent="0.25">
      <c r="A62" t="s">
        <v>7424</v>
      </c>
      <c r="B62" t="s">
        <v>7425</v>
      </c>
      <c r="C62" t="s">
        <v>7426</v>
      </c>
      <c r="D62" t="s">
        <v>7070</v>
      </c>
      <c r="E62" t="s">
        <v>7427</v>
      </c>
      <c r="F62" t="s">
        <v>7428</v>
      </c>
      <c r="G62" t="s">
        <v>7073</v>
      </c>
      <c r="H62" t="s">
        <v>7106</v>
      </c>
      <c r="I62" t="s">
        <v>7074</v>
      </c>
      <c r="J62" s="1">
        <v>24978</v>
      </c>
      <c r="K62" t="s">
        <v>7429</v>
      </c>
    </row>
    <row r="63" spans="1:11" x14ac:dyDescent="0.25">
      <c r="A63" t="s">
        <v>7430</v>
      </c>
      <c r="B63" t="s">
        <v>7431</v>
      </c>
      <c r="C63" t="s">
        <v>7432</v>
      </c>
      <c r="D63" t="s">
        <v>7079</v>
      </c>
      <c r="E63" t="s">
        <v>7433</v>
      </c>
      <c r="F63" t="s">
        <v>7434</v>
      </c>
      <c r="G63" t="s">
        <v>7089</v>
      </c>
      <c r="H63" t="s">
        <v>7192</v>
      </c>
      <c r="I63" t="s">
        <v>7091</v>
      </c>
      <c r="J63" s="1">
        <v>32702</v>
      </c>
      <c r="K63" t="s">
        <v>7435</v>
      </c>
    </row>
    <row r="64" spans="1:11" x14ac:dyDescent="0.25">
      <c r="A64" t="s">
        <v>7436</v>
      </c>
      <c r="B64" t="s">
        <v>7437</v>
      </c>
      <c r="C64" t="s">
        <v>7438</v>
      </c>
      <c r="D64" t="s">
        <v>7079</v>
      </c>
      <c r="E64" t="s">
        <v>7439</v>
      </c>
      <c r="F64" t="s">
        <v>7440</v>
      </c>
      <c r="G64" t="s">
        <v>7119</v>
      </c>
      <c r="H64" t="s">
        <v>7185</v>
      </c>
      <c r="I64" t="s">
        <v>7091</v>
      </c>
      <c r="J64" s="1">
        <v>36027</v>
      </c>
      <c r="K64" t="s">
        <v>7441</v>
      </c>
    </row>
    <row r="65" spans="1:11" x14ac:dyDescent="0.25">
      <c r="A65" t="s">
        <v>7442</v>
      </c>
      <c r="B65" t="s">
        <v>7443</v>
      </c>
      <c r="C65" t="s">
        <v>7444</v>
      </c>
      <c r="D65" t="s">
        <v>7079</v>
      </c>
      <c r="E65" t="s">
        <v>7445</v>
      </c>
      <c r="F65">
        <v>4372712994</v>
      </c>
      <c r="G65" t="s">
        <v>7081</v>
      </c>
      <c r="H65" t="s">
        <v>7081</v>
      </c>
      <c r="I65" t="s">
        <v>7091</v>
      </c>
      <c r="J65" s="1">
        <v>27249</v>
      </c>
      <c r="K65" t="s">
        <v>7446</v>
      </c>
    </row>
    <row r="66" spans="1:11" x14ac:dyDescent="0.25">
      <c r="A66" t="s">
        <v>7447</v>
      </c>
      <c r="B66" t="s">
        <v>7448</v>
      </c>
      <c r="C66" t="s">
        <v>7449</v>
      </c>
      <c r="D66" t="s">
        <v>7070</v>
      </c>
      <c r="E66" t="s">
        <v>7450</v>
      </c>
      <c r="F66" t="s">
        <v>7451</v>
      </c>
      <c r="G66" t="s">
        <v>7098</v>
      </c>
      <c r="H66" t="s">
        <v>7099</v>
      </c>
      <c r="I66" t="s">
        <v>7074</v>
      </c>
      <c r="J66" s="1">
        <v>33499</v>
      </c>
      <c r="K66" t="s">
        <v>7452</v>
      </c>
    </row>
    <row r="67" spans="1:11" x14ac:dyDescent="0.25">
      <c r="A67" t="s">
        <v>7453</v>
      </c>
      <c r="B67" t="s">
        <v>7454</v>
      </c>
      <c r="C67" t="s">
        <v>7455</v>
      </c>
      <c r="D67" t="s">
        <v>7079</v>
      </c>
      <c r="E67" t="s">
        <v>7456</v>
      </c>
      <c r="F67" t="s">
        <v>7457</v>
      </c>
      <c r="G67" t="s">
        <v>7098</v>
      </c>
      <c r="H67" t="s">
        <v>7099</v>
      </c>
      <c r="I67" t="s">
        <v>7091</v>
      </c>
      <c r="J67" s="1">
        <v>19817</v>
      </c>
      <c r="K67" t="s">
        <v>7458</v>
      </c>
    </row>
    <row r="68" spans="1:11" x14ac:dyDescent="0.25">
      <c r="A68" t="s">
        <v>7459</v>
      </c>
      <c r="B68" t="s">
        <v>7460</v>
      </c>
      <c r="C68" t="s">
        <v>7461</v>
      </c>
      <c r="D68" t="s">
        <v>7079</v>
      </c>
      <c r="E68" t="s">
        <v>7462</v>
      </c>
      <c r="F68" t="s">
        <v>7463</v>
      </c>
      <c r="G68" t="s">
        <v>7089</v>
      </c>
      <c r="H68" t="s">
        <v>7090</v>
      </c>
      <c r="I68" t="s">
        <v>7091</v>
      </c>
      <c r="J68" s="1">
        <v>24666</v>
      </c>
      <c r="K68" t="s">
        <v>7133</v>
      </c>
    </row>
    <row r="69" spans="1:11" x14ac:dyDescent="0.25">
      <c r="A69" t="s">
        <v>7464</v>
      </c>
      <c r="B69" t="s">
        <v>7465</v>
      </c>
      <c r="C69" t="s">
        <v>7466</v>
      </c>
      <c r="D69" t="s">
        <v>7070</v>
      </c>
      <c r="E69" t="s">
        <v>7467</v>
      </c>
      <c r="F69" t="s">
        <v>7468</v>
      </c>
      <c r="G69" t="s">
        <v>7119</v>
      </c>
      <c r="H69" t="s">
        <v>7120</v>
      </c>
      <c r="I69" t="s">
        <v>7091</v>
      </c>
      <c r="J69" s="1">
        <v>22596</v>
      </c>
      <c r="K69" t="s">
        <v>7429</v>
      </c>
    </row>
    <row r="70" spans="1:11" x14ac:dyDescent="0.25">
      <c r="A70" t="s">
        <v>7469</v>
      </c>
      <c r="B70" t="s">
        <v>7470</v>
      </c>
      <c r="C70" t="s">
        <v>7471</v>
      </c>
      <c r="D70" t="s">
        <v>7079</v>
      </c>
      <c r="E70" t="s">
        <v>7472</v>
      </c>
      <c r="F70">
        <v>2592082429</v>
      </c>
      <c r="G70" t="s">
        <v>7089</v>
      </c>
      <c r="H70" t="s">
        <v>7090</v>
      </c>
      <c r="I70" t="s">
        <v>7074</v>
      </c>
      <c r="J70" s="1">
        <v>31569</v>
      </c>
      <c r="K70" t="s">
        <v>7441</v>
      </c>
    </row>
    <row r="71" spans="1:11" x14ac:dyDescent="0.25">
      <c r="A71" t="s">
        <v>7473</v>
      </c>
      <c r="B71" t="s">
        <v>7474</v>
      </c>
      <c r="C71" t="s">
        <v>7475</v>
      </c>
      <c r="D71" t="s">
        <v>7070</v>
      </c>
      <c r="E71" t="s">
        <v>7476</v>
      </c>
      <c r="F71" t="s">
        <v>7477</v>
      </c>
      <c r="G71" t="s">
        <v>7098</v>
      </c>
      <c r="H71" t="s">
        <v>7099</v>
      </c>
      <c r="I71" t="s">
        <v>7091</v>
      </c>
      <c r="J71" s="1">
        <v>31192</v>
      </c>
      <c r="K71" t="s">
        <v>7344</v>
      </c>
    </row>
    <row r="72" spans="1:11" x14ac:dyDescent="0.25">
      <c r="A72" t="s">
        <v>7478</v>
      </c>
      <c r="B72" t="s">
        <v>7479</v>
      </c>
      <c r="C72" t="s">
        <v>7480</v>
      </c>
      <c r="D72" t="s">
        <v>7070</v>
      </c>
      <c r="E72" t="s">
        <v>7481</v>
      </c>
      <c r="F72" t="s">
        <v>7482</v>
      </c>
      <c r="G72" t="s">
        <v>7089</v>
      </c>
      <c r="H72" t="s">
        <v>7090</v>
      </c>
      <c r="I72" t="s">
        <v>7091</v>
      </c>
      <c r="J72" s="1">
        <v>32342</v>
      </c>
      <c r="K72" t="s">
        <v>7435</v>
      </c>
    </row>
    <row r="73" spans="1:11" x14ac:dyDescent="0.25">
      <c r="A73" t="s">
        <v>7483</v>
      </c>
      <c r="B73" t="s">
        <v>7484</v>
      </c>
      <c r="C73" t="s">
        <v>7485</v>
      </c>
      <c r="D73" t="s">
        <v>7079</v>
      </c>
      <c r="E73" t="s">
        <v>7486</v>
      </c>
      <c r="F73" t="s">
        <v>7487</v>
      </c>
      <c r="G73" t="s">
        <v>7073</v>
      </c>
      <c r="H73" t="s">
        <v>7106</v>
      </c>
      <c r="I73" t="s">
        <v>7091</v>
      </c>
      <c r="J73" s="1">
        <v>27535</v>
      </c>
      <c r="K73" t="s">
        <v>7488</v>
      </c>
    </row>
    <row r="74" spans="1:11" x14ac:dyDescent="0.25">
      <c r="A74" t="s">
        <v>7489</v>
      </c>
      <c r="B74" t="s">
        <v>7490</v>
      </c>
      <c r="C74" t="s">
        <v>7491</v>
      </c>
      <c r="D74" t="s">
        <v>7079</v>
      </c>
      <c r="E74" t="s">
        <v>7492</v>
      </c>
      <c r="F74" t="s">
        <v>7493</v>
      </c>
      <c r="G74" t="s">
        <v>7119</v>
      </c>
      <c r="H74" t="s">
        <v>7120</v>
      </c>
      <c r="I74" t="s">
        <v>7074</v>
      </c>
      <c r="J74" s="1">
        <v>32296</v>
      </c>
      <c r="K74" t="s">
        <v>7494</v>
      </c>
    </row>
    <row r="75" spans="1:11" x14ac:dyDescent="0.25">
      <c r="A75" t="s">
        <v>7495</v>
      </c>
      <c r="B75" t="s">
        <v>7496</v>
      </c>
      <c r="C75" t="s">
        <v>7497</v>
      </c>
      <c r="D75" t="s">
        <v>7070</v>
      </c>
      <c r="E75" t="s">
        <v>7498</v>
      </c>
      <c r="F75" t="s">
        <v>7499</v>
      </c>
      <c r="G75" t="s">
        <v>7089</v>
      </c>
      <c r="H75" t="s">
        <v>7192</v>
      </c>
      <c r="I75" t="s">
        <v>7074</v>
      </c>
      <c r="J75" s="1">
        <v>39090</v>
      </c>
      <c r="K75" t="s">
        <v>7500</v>
      </c>
    </row>
    <row r="76" spans="1:11" x14ac:dyDescent="0.25">
      <c r="A76" t="s">
        <v>7501</v>
      </c>
      <c r="B76" t="s">
        <v>7502</v>
      </c>
      <c r="C76" t="s">
        <v>7503</v>
      </c>
      <c r="D76" t="s">
        <v>7079</v>
      </c>
      <c r="E76" t="s">
        <v>7504</v>
      </c>
      <c r="F76" t="s">
        <v>7505</v>
      </c>
      <c r="G76" t="s">
        <v>7119</v>
      </c>
      <c r="H76" t="s">
        <v>7185</v>
      </c>
      <c r="I76" t="s">
        <v>7074</v>
      </c>
      <c r="J76" s="1">
        <v>17249</v>
      </c>
      <c r="K76" t="s">
        <v>7506</v>
      </c>
    </row>
    <row r="77" spans="1:11" x14ac:dyDescent="0.25">
      <c r="A77" t="s">
        <v>7507</v>
      </c>
      <c r="B77" t="s">
        <v>7508</v>
      </c>
      <c r="C77" t="s">
        <v>7509</v>
      </c>
      <c r="D77" t="s">
        <v>7079</v>
      </c>
      <c r="E77" t="s">
        <v>7510</v>
      </c>
      <c r="F77" t="s">
        <v>7511</v>
      </c>
      <c r="G77" t="s">
        <v>7081</v>
      </c>
      <c r="H77" t="s">
        <v>7082</v>
      </c>
      <c r="I77" t="s">
        <v>7074</v>
      </c>
      <c r="J77" s="1">
        <v>26554</v>
      </c>
      <c r="K77" t="s">
        <v>7441</v>
      </c>
    </row>
    <row r="78" spans="1:11" x14ac:dyDescent="0.25">
      <c r="A78" t="s">
        <v>7512</v>
      </c>
      <c r="B78" t="s">
        <v>7513</v>
      </c>
      <c r="C78" t="s">
        <v>7514</v>
      </c>
      <c r="D78" t="s">
        <v>7079</v>
      </c>
      <c r="E78" t="s">
        <v>7515</v>
      </c>
      <c r="F78" t="s">
        <v>7516</v>
      </c>
      <c r="G78" t="s">
        <v>7081</v>
      </c>
      <c r="H78" t="s">
        <v>7081</v>
      </c>
      <c r="I78" t="s">
        <v>7074</v>
      </c>
      <c r="J78" s="1">
        <v>24122</v>
      </c>
      <c r="K78" t="s">
        <v>7139</v>
      </c>
    </row>
    <row r="79" spans="1:11" x14ac:dyDescent="0.25">
      <c r="A79" t="s">
        <v>7517</v>
      </c>
      <c r="B79" t="s">
        <v>7518</v>
      </c>
      <c r="C79" t="s">
        <v>7519</v>
      </c>
      <c r="D79" t="s">
        <v>7070</v>
      </c>
      <c r="E79" t="s">
        <v>7520</v>
      </c>
      <c r="F79" t="s">
        <v>7521</v>
      </c>
      <c r="G79" t="s">
        <v>7073</v>
      </c>
      <c r="H79" t="s">
        <v>7073</v>
      </c>
      <c r="I79" t="s">
        <v>7074</v>
      </c>
      <c r="J79" s="1">
        <v>16502</v>
      </c>
      <c r="K79" t="s">
        <v>7522</v>
      </c>
    </row>
    <row r="80" spans="1:11" x14ac:dyDescent="0.25">
      <c r="A80" t="s">
        <v>7523</v>
      </c>
      <c r="B80" t="s">
        <v>7524</v>
      </c>
      <c r="C80" t="s">
        <v>7525</v>
      </c>
      <c r="D80" t="s">
        <v>7079</v>
      </c>
      <c r="E80" t="s">
        <v>7526</v>
      </c>
      <c r="F80" t="s">
        <v>7527</v>
      </c>
      <c r="G80" t="s">
        <v>7098</v>
      </c>
      <c r="H80" t="s">
        <v>7099</v>
      </c>
      <c r="I80" t="s">
        <v>7091</v>
      </c>
      <c r="J80" s="1">
        <v>36968</v>
      </c>
      <c r="K80" t="s">
        <v>7338</v>
      </c>
    </row>
    <row r="81" spans="1:11" x14ac:dyDescent="0.25">
      <c r="A81" t="s">
        <v>7528</v>
      </c>
      <c r="B81" t="s">
        <v>7529</v>
      </c>
      <c r="C81" t="s">
        <v>7530</v>
      </c>
      <c r="D81" t="s">
        <v>7070</v>
      </c>
      <c r="E81" t="s">
        <v>7531</v>
      </c>
      <c r="F81" t="s">
        <v>7532</v>
      </c>
      <c r="G81" t="s">
        <v>7089</v>
      </c>
      <c r="H81" t="s">
        <v>7192</v>
      </c>
      <c r="I81" t="s">
        <v>7091</v>
      </c>
      <c r="J81" s="1">
        <v>19801</v>
      </c>
      <c r="K81" t="s">
        <v>7092</v>
      </c>
    </row>
    <row r="82" spans="1:11" x14ac:dyDescent="0.25">
      <c r="A82" t="s">
        <v>7533</v>
      </c>
      <c r="B82" t="s">
        <v>7534</v>
      </c>
      <c r="C82" t="s">
        <v>7535</v>
      </c>
      <c r="D82" t="s">
        <v>7079</v>
      </c>
      <c r="E82" t="s">
        <v>7536</v>
      </c>
      <c r="F82" t="s">
        <v>7537</v>
      </c>
      <c r="G82" t="s">
        <v>7089</v>
      </c>
      <c r="H82" t="s">
        <v>7192</v>
      </c>
      <c r="I82" t="s">
        <v>7074</v>
      </c>
      <c r="J82" s="1">
        <v>16503</v>
      </c>
      <c r="K82" t="s">
        <v>7538</v>
      </c>
    </row>
    <row r="83" spans="1:11" x14ac:dyDescent="0.25">
      <c r="A83" t="s">
        <v>7539</v>
      </c>
      <c r="B83" t="s">
        <v>7540</v>
      </c>
      <c r="C83" t="s">
        <v>7541</v>
      </c>
      <c r="D83" t="s">
        <v>7079</v>
      </c>
      <c r="E83" t="s">
        <v>7542</v>
      </c>
      <c r="F83" t="s">
        <v>7543</v>
      </c>
      <c r="G83" t="s">
        <v>7119</v>
      </c>
      <c r="H83" t="s">
        <v>7120</v>
      </c>
      <c r="I83" t="s">
        <v>7074</v>
      </c>
      <c r="J83" s="1">
        <v>28670</v>
      </c>
      <c r="K83" t="s">
        <v>7221</v>
      </c>
    </row>
    <row r="84" spans="1:11" x14ac:dyDescent="0.25">
      <c r="A84" t="s">
        <v>7544</v>
      </c>
      <c r="B84" t="s">
        <v>7545</v>
      </c>
      <c r="C84" t="s">
        <v>7546</v>
      </c>
      <c r="D84" t="s">
        <v>7070</v>
      </c>
      <c r="E84" t="s">
        <v>7547</v>
      </c>
      <c r="F84" t="s">
        <v>7548</v>
      </c>
      <c r="G84" t="s">
        <v>7119</v>
      </c>
      <c r="H84" t="s">
        <v>7120</v>
      </c>
      <c r="I84" t="s">
        <v>7074</v>
      </c>
      <c r="J84" s="1">
        <v>32134</v>
      </c>
      <c r="K84" t="s">
        <v>7356</v>
      </c>
    </row>
    <row r="85" spans="1:11" x14ac:dyDescent="0.25">
      <c r="A85" t="s">
        <v>7549</v>
      </c>
      <c r="B85" t="s">
        <v>7550</v>
      </c>
      <c r="C85" t="s">
        <v>7551</v>
      </c>
      <c r="D85" t="s">
        <v>7070</v>
      </c>
      <c r="E85" t="s">
        <v>7552</v>
      </c>
      <c r="F85">
        <f>1-540-430-870</f>
        <v>-1839</v>
      </c>
      <c r="G85" t="s">
        <v>7073</v>
      </c>
      <c r="H85" t="s">
        <v>7106</v>
      </c>
      <c r="I85" t="s">
        <v>7074</v>
      </c>
      <c r="J85" s="1">
        <v>34819</v>
      </c>
      <c r="K85" t="s">
        <v>7553</v>
      </c>
    </row>
    <row r="86" spans="1:11" x14ac:dyDescent="0.25">
      <c r="A86" t="s">
        <v>7554</v>
      </c>
      <c r="B86" t="s">
        <v>7555</v>
      </c>
      <c r="C86" t="s">
        <v>7556</v>
      </c>
      <c r="D86" t="s">
        <v>7070</v>
      </c>
      <c r="E86" t="s">
        <v>7557</v>
      </c>
      <c r="F86" t="s">
        <v>7558</v>
      </c>
      <c r="G86" t="s">
        <v>7081</v>
      </c>
      <c r="H86" t="s">
        <v>7082</v>
      </c>
      <c r="I86" t="s">
        <v>7091</v>
      </c>
      <c r="J86" s="1">
        <v>19764</v>
      </c>
      <c r="K86" t="s">
        <v>7559</v>
      </c>
    </row>
    <row r="87" spans="1:11" x14ac:dyDescent="0.25">
      <c r="A87" t="s">
        <v>7560</v>
      </c>
      <c r="B87" t="s">
        <v>7561</v>
      </c>
      <c r="C87" t="s">
        <v>7562</v>
      </c>
      <c r="D87" t="s">
        <v>7079</v>
      </c>
      <c r="E87" t="s">
        <v>7563</v>
      </c>
      <c r="F87" t="s">
        <v>7564</v>
      </c>
      <c r="G87" t="s">
        <v>7089</v>
      </c>
      <c r="H87" t="s">
        <v>7192</v>
      </c>
      <c r="I87" t="s">
        <v>7091</v>
      </c>
      <c r="J87" s="1">
        <v>28375</v>
      </c>
      <c r="K87" t="s">
        <v>7565</v>
      </c>
    </row>
    <row r="88" spans="1:11" x14ac:dyDescent="0.25">
      <c r="A88" t="s">
        <v>7566</v>
      </c>
      <c r="B88" t="s">
        <v>7567</v>
      </c>
      <c r="C88" t="s">
        <v>7568</v>
      </c>
      <c r="D88" t="s">
        <v>7070</v>
      </c>
      <c r="E88" t="s">
        <v>7569</v>
      </c>
      <c r="F88" t="s">
        <v>7570</v>
      </c>
      <c r="G88" t="s">
        <v>7098</v>
      </c>
      <c r="H88" t="s">
        <v>7099</v>
      </c>
      <c r="I88" t="s">
        <v>7091</v>
      </c>
      <c r="J88" s="1">
        <v>30341</v>
      </c>
      <c r="K88" t="s">
        <v>7571</v>
      </c>
    </row>
    <row r="89" spans="1:11" x14ac:dyDescent="0.25">
      <c r="A89" t="s">
        <v>7572</v>
      </c>
      <c r="B89" t="s">
        <v>7573</v>
      </c>
      <c r="C89" t="s">
        <v>7574</v>
      </c>
      <c r="D89" t="s">
        <v>7079</v>
      </c>
      <c r="E89" t="s">
        <v>7575</v>
      </c>
      <c r="F89" t="s">
        <v>7576</v>
      </c>
      <c r="G89" t="s">
        <v>7073</v>
      </c>
      <c r="H89" t="s">
        <v>7106</v>
      </c>
      <c r="I89" t="s">
        <v>7091</v>
      </c>
      <c r="J89" s="1">
        <v>16329</v>
      </c>
      <c r="K89" t="s">
        <v>7577</v>
      </c>
    </row>
    <row r="90" spans="1:11" x14ac:dyDescent="0.25">
      <c r="A90" t="s">
        <v>7578</v>
      </c>
      <c r="B90" t="s">
        <v>7579</v>
      </c>
      <c r="C90" t="s">
        <v>7580</v>
      </c>
      <c r="D90" t="s">
        <v>7070</v>
      </c>
      <c r="E90" t="s">
        <v>7581</v>
      </c>
      <c r="F90" t="s">
        <v>7582</v>
      </c>
      <c r="G90" t="s">
        <v>7089</v>
      </c>
      <c r="H90" t="s">
        <v>7192</v>
      </c>
      <c r="I90" t="s">
        <v>7074</v>
      </c>
      <c r="J90" s="1">
        <v>22578</v>
      </c>
      <c r="K90" t="s">
        <v>7583</v>
      </c>
    </row>
    <row r="91" spans="1:11" x14ac:dyDescent="0.25">
      <c r="A91" t="s">
        <v>7584</v>
      </c>
      <c r="B91" t="s">
        <v>7585</v>
      </c>
      <c r="C91" t="s">
        <v>7586</v>
      </c>
      <c r="D91" t="s">
        <v>7070</v>
      </c>
      <c r="E91" t="s">
        <v>7587</v>
      </c>
      <c r="F91" t="s">
        <v>7588</v>
      </c>
      <c r="G91" t="s">
        <v>7081</v>
      </c>
      <c r="H91" t="s">
        <v>7081</v>
      </c>
      <c r="I91" t="s">
        <v>7091</v>
      </c>
      <c r="J91" s="1">
        <v>24683</v>
      </c>
      <c r="K91" t="s">
        <v>7589</v>
      </c>
    </row>
    <row r="92" spans="1:11" x14ac:dyDescent="0.25">
      <c r="A92" t="s">
        <v>7590</v>
      </c>
      <c r="B92" t="s">
        <v>7591</v>
      </c>
      <c r="C92" t="s">
        <v>7592</v>
      </c>
      <c r="D92" t="s">
        <v>7070</v>
      </c>
      <c r="E92" t="s">
        <v>7593</v>
      </c>
      <c r="F92" t="s">
        <v>7594</v>
      </c>
      <c r="G92" t="s">
        <v>7089</v>
      </c>
      <c r="H92" t="s">
        <v>7192</v>
      </c>
      <c r="I92" t="s">
        <v>7091</v>
      </c>
      <c r="J92" s="1">
        <v>19580</v>
      </c>
      <c r="K92" t="s">
        <v>7167</v>
      </c>
    </row>
    <row r="93" spans="1:11" x14ac:dyDescent="0.25">
      <c r="A93" t="s">
        <v>7595</v>
      </c>
      <c r="B93" t="s">
        <v>7596</v>
      </c>
      <c r="C93" t="s">
        <v>7597</v>
      </c>
      <c r="D93" t="s">
        <v>7070</v>
      </c>
      <c r="E93" t="s">
        <v>7598</v>
      </c>
      <c r="F93" t="s">
        <v>7599</v>
      </c>
      <c r="G93" t="s">
        <v>7081</v>
      </c>
      <c r="H93" t="s">
        <v>7081</v>
      </c>
      <c r="I93" t="s">
        <v>7074</v>
      </c>
      <c r="J93" s="1">
        <v>24240</v>
      </c>
      <c r="K93" t="s">
        <v>7600</v>
      </c>
    </row>
    <row r="94" spans="1:11" x14ac:dyDescent="0.25">
      <c r="A94" t="s">
        <v>7601</v>
      </c>
      <c r="B94" t="s">
        <v>7602</v>
      </c>
      <c r="C94" t="s">
        <v>7603</v>
      </c>
      <c r="D94" t="s">
        <v>7079</v>
      </c>
      <c r="E94" t="s">
        <v>7604</v>
      </c>
      <c r="F94" t="s">
        <v>7605</v>
      </c>
      <c r="G94" t="s">
        <v>7089</v>
      </c>
      <c r="H94" t="s">
        <v>7090</v>
      </c>
      <c r="I94" t="s">
        <v>7074</v>
      </c>
      <c r="J94" s="1">
        <v>16549</v>
      </c>
      <c r="K94" t="s">
        <v>7133</v>
      </c>
    </row>
    <row r="95" spans="1:11" x14ac:dyDescent="0.25">
      <c r="A95" t="s">
        <v>7606</v>
      </c>
      <c r="B95" t="s">
        <v>7607</v>
      </c>
      <c r="C95" t="s">
        <v>7608</v>
      </c>
      <c r="D95" t="s">
        <v>7079</v>
      </c>
      <c r="E95" t="s">
        <v>7609</v>
      </c>
      <c r="F95" t="s">
        <v>7610</v>
      </c>
      <c r="G95" t="s">
        <v>7073</v>
      </c>
      <c r="H95" t="s">
        <v>7106</v>
      </c>
      <c r="I95" t="s">
        <v>7074</v>
      </c>
      <c r="J95" s="1">
        <v>32883</v>
      </c>
      <c r="K95" t="s">
        <v>7611</v>
      </c>
    </row>
    <row r="96" spans="1:11" x14ac:dyDescent="0.25">
      <c r="A96" t="s">
        <v>7612</v>
      </c>
      <c r="B96" t="s">
        <v>7613</v>
      </c>
      <c r="C96" t="s">
        <v>7614</v>
      </c>
      <c r="D96" t="s">
        <v>7079</v>
      </c>
      <c r="E96" t="s">
        <v>7615</v>
      </c>
      <c r="F96" t="s">
        <v>7616</v>
      </c>
      <c r="G96" t="s">
        <v>7081</v>
      </c>
      <c r="H96" t="s">
        <v>7081</v>
      </c>
      <c r="I96" t="s">
        <v>7074</v>
      </c>
      <c r="J96" s="1">
        <v>35725</v>
      </c>
      <c r="K96" t="s">
        <v>7617</v>
      </c>
    </row>
    <row r="97" spans="1:11" x14ac:dyDescent="0.25">
      <c r="A97" t="s">
        <v>7618</v>
      </c>
      <c r="B97" t="s">
        <v>7619</v>
      </c>
      <c r="C97" t="s">
        <v>7620</v>
      </c>
      <c r="D97" t="s">
        <v>7079</v>
      </c>
      <c r="E97" t="s">
        <v>7621</v>
      </c>
      <c r="F97" t="s">
        <v>7622</v>
      </c>
      <c r="G97" t="s">
        <v>7081</v>
      </c>
      <c r="H97" t="s">
        <v>7082</v>
      </c>
      <c r="I97" t="s">
        <v>7091</v>
      </c>
      <c r="J97" s="1">
        <v>22045</v>
      </c>
      <c r="K97" t="s">
        <v>7623</v>
      </c>
    </row>
    <row r="98" spans="1:11" x14ac:dyDescent="0.25">
      <c r="A98" t="s">
        <v>7624</v>
      </c>
      <c r="B98" t="s">
        <v>7625</v>
      </c>
      <c r="C98" t="s">
        <v>7626</v>
      </c>
      <c r="D98" t="s">
        <v>7070</v>
      </c>
      <c r="E98" t="s">
        <v>7627</v>
      </c>
      <c r="F98" t="s">
        <v>7628</v>
      </c>
      <c r="G98" t="s">
        <v>7089</v>
      </c>
      <c r="H98" t="s">
        <v>7192</v>
      </c>
      <c r="I98" t="s">
        <v>7074</v>
      </c>
      <c r="J98" s="1">
        <v>30954</v>
      </c>
      <c r="K98" t="s">
        <v>7139</v>
      </c>
    </row>
    <row r="99" spans="1:11" x14ac:dyDescent="0.25">
      <c r="A99" t="s">
        <v>7629</v>
      </c>
      <c r="B99" t="s">
        <v>7630</v>
      </c>
      <c r="C99" t="s">
        <v>7631</v>
      </c>
      <c r="D99" t="s">
        <v>7079</v>
      </c>
      <c r="E99" t="s">
        <v>7632</v>
      </c>
      <c r="F99" t="s">
        <v>7633</v>
      </c>
      <c r="G99" t="s">
        <v>7081</v>
      </c>
      <c r="H99" t="s">
        <v>7081</v>
      </c>
      <c r="I99" t="s">
        <v>7074</v>
      </c>
      <c r="J99" s="1">
        <v>35858</v>
      </c>
      <c r="K99" t="s">
        <v>7634</v>
      </c>
    </row>
    <row r="100" spans="1:11" x14ac:dyDescent="0.25">
      <c r="A100" t="s">
        <v>7635</v>
      </c>
      <c r="B100" t="s">
        <v>7636</v>
      </c>
      <c r="C100" t="s">
        <v>7637</v>
      </c>
      <c r="D100" t="s">
        <v>7070</v>
      </c>
      <c r="E100" t="s">
        <v>7638</v>
      </c>
      <c r="F100" t="s">
        <v>7639</v>
      </c>
      <c r="G100" t="s">
        <v>7089</v>
      </c>
      <c r="H100" t="s">
        <v>7090</v>
      </c>
      <c r="I100" t="s">
        <v>7091</v>
      </c>
      <c r="J100" s="1">
        <v>26292</v>
      </c>
      <c r="K100" t="s">
        <v>7249</v>
      </c>
    </row>
    <row r="101" spans="1:11" x14ac:dyDescent="0.25">
      <c r="A101" t="s">
        <v>7640</v>
      </c>
      <c r="B101" t="s">
        <v>7641</v>
      </c>
      <c r="C101" t="s">
        <v>7642</v>
      </c>
      <c r="D101" t="s">
        <v>7079</v>
      </c>
      <c r="E101" t="s">
        <v>7643</v>
      </c>
      <c r="F101" t="s">
        <v>7644</v>
      </c>
      <c r="G101" t="s">
        <v>7073</v>
      </c>
      <c r="H101" t="s">
        <v>7073</v>
      </c>
      <c r="I101" t="s">
        <v>7091</v>
      </c>
      <c r="J101" s="1">
        <v>17686</v>
      </c>
      <c r="K101" t="s">
        <v>7645</v>
      </c>
    </row>
    <row r="102" spans="1:11" x14ac:dyDescent="0.25">
      <c r="A102" t="s">
        <v>7646</v>
      </c>
      <c r="B102" t="s">
        <v>7647</v>
      </c>
      <c r="C102" t="s">
        <v>7648</v>
      </c>
      <c r="D102" t="s">
        <v>7070</v>
      </c>
      <c r="E102" t="s">
        <v>7649</v>
      </c>
      <c r="F102" t="s">
        <v>7650</v>
      </c>
      <c r="G102" t="s">
        <v>7089</v>
      </c>
      <c r="H102" t="s">
        <v>7090</v>
      </c>
      <c r="I102" t="s">
        <v>7091</v>
      </c>
      <c r="J102" s="1">
        <v>24766</v>
      </c>
      <c r="K102" t="s">
        <v>7651</v>
      </c>
    </row>
    <row r="103" spans="1:11" x14ac:dyDescent="0.25">
      <c r="A103" t="s">
        <v>7652</v>
      </c>
      <c r="B103" t="s">
        <v>7653</v>
      </c>
      <c r="C103" t="s">
        <v>7654</v>
      </c>
      <c r="D103" t="s">
        <v>7079</v>
      </c>
      <c r="E103" t="s">
        <v>7655</v>
      </c>
      <c r="F103">
        <f>1-419-326-4841</f>
        <v>-5585</v>
      </c>
      <c r="G103" t="s">
        <v>7098</v>
      </c>
      <c r="H103" t="s">
        <v>7099</v>
      </c>
      <c r="I103" t="s">
        <v>7074</v>
      </c>
      <c r="J103" s="1">
        <v>29080</v>
      </c>
      <c r="K103" t="s">
        <v>7656</v>
      </c>
    </row>
    <row r="104" spans="1:11" x14ac:dyDescent="0.25">
      <c r="A104" t="s">
        <v>7657</v>
      </c>
      <c r="B104" t="s">
        <v>7658</v>
      </c>
      <c r="C104" t="s">
        <v>7659</v>
      </c>
      <c r="D104" t="s">
        <v>7079</v>
      </c>
      <c r="E104" t="s">
        <v>7660</v>
      </c>
      <c r="F104" t="s">
        <v>7661</v>
      </c>
      <c r="G104" t="s">
        <v>7081</v>
      </c>
      <c r="H104" t="s">
        <v>7082</v>
      </c>
      <c r="I104" t="s">
        <v>7091</v>
      </c>
      <c r="J104" s="1">
        <v>20388</v>
      </c>
      <c r="K104" t="s">
        <v>7458</v>
      </c>
    </row>
    <row r="105" spans="1:11" x14ac:dyDescent="0.25">
      <c r="A105" t="s">
        <v>7662</v>
      </c>
      <c r="B105" t="s">
        <v>7663</v>
      </c>
      <c r="C105" t="s">
        <v>7664</v>
      </c>
      <c r="D105" t="s">
        <v>7070</v>
      </c>
      <c r="E105" t="s">
        <v>7665</v>
      </c>
      <c r="F105" t="s">
        <v>7666</v>
      </c>
      <c r="G105" t="s">
        <v>7098</v>
      </c>
      <c r="H105" t="s">
        <v>7099</v>
      </c>
      <c r="I105" t="s">
        <v>7091</v>
      </c>
      <c r="J105" s="1">
        <v>24655</v>
      </c>
      <c r="K105" t="s">
        <v>7167</v>
      </c>
    </row>
    <row r="106" spans="1:11" x14ac:dyDescent="0.25">
      <c r="A106" t="s">
        <v>7667</v>
      </c>
      <c r="B106" t="s">
        <v>7668</v>
      </c>
      <c r="C106" t="s">
        <v>7669</v>
      </c>
      <c r="D106" t="s">
        <v>7070</v>
      </c>
      <c r="E106" t="s">
        <v>7670</v>
      </c>
      <c r="F106" t="s">
        <v>7671</v>
      </c>
      <c r="G106" t="s">
        <v>7098</v>
      </c>
      <c r="H106" t="s">
        <v>7099</v>
      </c>
      <c r="I106" t="s">
        <v>7091</v>
      </c>
      <c r="J106" s="1">
        <v>32004</v>
      </c>
      <c r="K106" t="s">
        <v>7672</v>
      </c>
    </row>
    <row r="107" spans="1:11" x14ac:dyDescent="0.25">
      <c r="A107" t="s">
        <v>7673</v>
      </c>
      <c r="B107" t="s">
        <v>7674</v>
      </c>
      <c r="C107" t="s">
        <v>7675</v>
      </c>
      <c r="D107" t="s">
        <v>7070</v>
      </c>
      <c r="E107" t="s">
        <v>7676</v>
      </c>
      <c r="F107" t="s">
        <v>7677</v>
      </c>
      <c r="G107" t="s">
        <v>7073</v>
      </c>
      <c r="H107" t="s">
        <v>7073</v>
      </c>
      <c r="I107" t="s">
        <v>7074</v>
      </c>
      <c r="J107" s="1">
        <v>20667</v>
      </c>
      <c r="K107" t="s">
        <v>7488</v>
      </c>
    </row>
    <row r="108" spans="1:11" x14ac:dyDescent="0.25">
      <c r="A108" t="s">
        <v>7678</v>
      </c>
      <c r="B108" t="s">
        <v>7679</v>
      </c>
      <c r="C108" t="s">
        <v>7680</v>
      </c>
      <c r="D108" t="s">
        <v>7070</v>
      </c>
      <c r="E108" t="s">
        <v>7681</v>
      </c>
      <c r="F108" t="s">
        <v>7682</v>
      </c>
      <c r="G108" t="s">
        <v>7119</v>
      </c>
      <c r="H108" t="s">
        <v>7185</v>
      </c>
      <c r="I108" t="s">
        <v>7091</v>
      </c>
      <c r="J108" s="1">
        <v>24540</v>
      </c>
      <c r="K108" t="s">
        <v>7683</v>
      </c>
    </row>
    <row r="109" spans="1:11" x14ac:dyDescent="0.25">
      <c r="A109" t="s">
        <v>7684</v>
      </c>
      <c r="B109" t="s">
        <v>7685</v>
      </c>
      <c r="C109" t="s">
        <v>7686</v>
      </c>
      <c r="D109" t="s">
        <v>7079</v>
      </c>
      <c r="E109" t="s">
        <v>7687</v>
      </c>
      <c r="F109">
        <v>7966246150</v>
      </c>
      <c r="G109" t="s">
        <v>7098</v>
      </c>
      <c r="H109" t="s">
        <v>7099</v>
      </c>
      <c r="I109" t="s">
        <v>7091</v>
      </c>
      <c r="J109" s="1">
        <v>28279</v>
      </c>
      <c r="K109" t="s">
        <v>7688</v>
      </c>
    </row>
    <row r="110" spans="1:11" x14ac:dyDescent="0.25">
      <c r="A110" t="s">
        <v>7689</v>
      </c>
      <c r="B110" t="s">
        <v>7690</v>
      </c>
      <c r="C110" t="s">
        <v>7691</v>
      </c>
      <c r="D110" t="s">
        <v>7079</v>
      </c>
      <c r="E110" t="s">
        <v>7692</v>
      </c>
      <c r="F110" t="s">
        <v>7693</v>
      </c>
      <c r="G110" t="s">
        <v>7073</v>
      </c>
      <c r="H110" t="s">
        <v>7106</v>
      </c>
      <c r="I110" t="s">
        <v>7091</v>
      </c>
      <c r="J110" s="1">
        <v>21177</v>
      </c>
      <c r="K110" t="s">
        <v>7694</v>
      </c>
    </row>
    <row r="111" spans="1:11" x14ac:dyDescent="0.25">
      <c r="A111" t="s">
        <v>7695</v>
      </c>
      <c r="B111" t="s">
        <v>7696</v>
      </c>
      <c r="C111" t="s">
        <v>7697</v>
      </c>
      <c r="D111" t="s">
        <v>7079</v>
      </c>
      <c r="E111" t="s">
        <v>7698</v>
      </c>
      <c r="F111" t="s">
        <v>7699</v>
      </c>
      <c r="G111" t="s">
        <v>7089</v>
      </c>
      <c r="H111" t="s">
        <v>7090</v>
      </c>
      <c r="I111" t="s">
        <v>7091</v>
      </c>
      <c r="J111" s="1">
        <v>16804</v>
      </c>
      <c r="K111" t="s">
        <v>7700</v>
      </c>
    </row>
    <row r="112" spans="1:11" x14ac:dyDescent="0.25">
      <c r="A112" t="s">
        <v>7701</v>
      </c>
      <c r="B112" t="s">
        <v>7702</v>
      </c>
      <c r="C112" t="s">
        <v>7703</v>
      </c>
      <c r="D112" t="s">
        <v>7079</v>
      </c>
      <c r="E112" t="s">
        <v>7704</v>
      </c>
      <c r="F112" t="s">
        <v>7705</v>
      </c>
      <c r="G112" t="s">
        <v>7089</v>
      </c>
      <c r="H112" t="s">
        <v>7090</v>
      </c>
      <c r="I112" t="s">
        <v>7091</v>
      </c>
      <c r="J112" s="1">
        <v>18960</v>
      </c>
      <c r="K112" t="s">
        <v>7384</v>
      </c>
    </row>
    <row r="113" spans="1:11" x14ac:dyDescent="0.25">
      <c r="A113" t="s">
        <v>7706</v>
      </c>
      <c r="B113" t="s">
        <v>7707</v>
      </c>
      <c r="C113" t="s">
        <v>7708</v>
      </c>
      <c r="D113" t="s">
        <v>7070</v>
      </c>
      <c r="E113" t="s">
        <v>7709</v>
      </c>
      <c r="F113" t="s">
        <v>7710</v>
      </c>
      <c r="G113" t="s">
        <v>7119</v>
      </c>
      <c r="H113" t="s">
        <v>7185</v>
      </c>
      <c r="I113" t="s">
        <v>7091</v>
      </c>
      <c r="J113" s="1">
        <v>27930</v>
      </c>
      <c r="K113" t="s">
        <v>7711</v>
      </c>
    </row>
    <row r="114" spans="1:11" x14ac:dyDescent="0.25">
      <c r="A114" t="s">
        <v>7712</v>
      </c>
      <c r="B114" t="s">
        <v>7713</v>
      </c>
      <c r="C114" t="s">
        <v>7714</v>
      </c>
      <c r="D114" t="s">
        <v>7070</v>
      </c>
      <c r="E114" t="s">
        <v>7715</v>
      </c>
      <c r="F114">
        <v>5633065769</v>
      </c>
      <c r="G114" t="s">
        <v>7119</v>
      </c>
      <c r="H114" t="s">
        <v>7185</v>
      </c>
      <c r="I114" t="s">
        <v>7091</v>
      </c>
      <c r="J114" s="1">
        <v>26226</v>
      </c>
      <c r="K114" t="s">
        <v>7571</v>
      </c>
    </row>
    <row r="115" spans="1:11" x14ac:dyDescent="0.25">
      <c r="A115" t="s">
        <v>7716</v>
      </c>
      <c r="B115" t="s">
        <v>7717</v>
      </c>
      <c r="C115" t="s">
        <v>7718</v>
      </c>
      <c r="D115" t="s">
        <v>7079</v>
      </c>
      <c r="E115" t="s">
        <v>7719</v>
      </c>
      <c r="F115" t="s">
        <v>7720</v>
      </c>
      <c r="G115" t="s">
        <v>7081</v>
      </c>
      <c r="H115" t="s">
        <v>7081</v>
      </c>
      <c r="I115" t="s">
        <v>7091</v>
      </c>
      <c r="J115" s="1">
        <v>33928</v>
      </c>
      <c r="K115" t="s">
        <v>7288</v>
      </c>
    </row>
    <row r="116" spans="1:11" x14ac:dyDescent="0.25">
      <c r="A116" t="s">
        <v>7721</v>
      </c>
      <c r="B116" t="s">
        <v>7722</v>
      </c>
      <c r="C116" t="s">
        <v>7723</v>
      </c>
      <c r="D116" t="s">
        <v>7070</v>
      </c>
      <c r="E116" t="s">
        <v>7724</v>
      </c>
      <c r="F116" t="s">
        <v>7725</v>
      </c>
      <c r="G116" t="s">
        <v>7089</v>
      </c>
      <c r="H116" t="s">
        <v>7192</v>
      </c>
      <c r="I116" t="s">
        <v>7074</v>
      </c>
      <c r="J116" s="1">
        <v>18810</v>
      </c>
      <c r="K116" t="s">
        <v>7261</v>
      </c>
    </row>
    <row r="117" spans="1:11" x14ac:dyDescent="0.25">
      <c r="A117" t="s">
        <v>7726</v>
      </c>
      <c r="B117" t="s">
        <v>7727</v>
      </c>
      <c r="C117" t="s">
        <v>7728</v>
      </c>
      <c r="D117" t="s">
        <v>7070</v>
      </c>
      <c r="E117" t="s">
        <v>7729</v>
      </c>
      <c r="F117" t="s">
        <v>7730</v>
      </c>
      <c r="G117" t="s">
        <v>7073</v>
      </c>
      <c r="H117" t="s">
        <v>7106</v>
      </c>
      <c r="I117" t="s">
        <v>7091</v>
      </c>
      <c r="J117" s="1">
        <v>23212</v>
      </c>
      <c r="K117" t="s">
        <v>7731</v>
      </c>
    </row>
    <row r="118" spans="1:11" x14ac:dyDescent="0.25">
      <c r="A118" t="s">
        <v>7732</v>
      </c>
      <c r="B118" t="s">
        <v>7733</v>
      </c>
      <c r="C118" t="s">
        <v>7734</v>
      </c>
      <c r="D118" t="s">
        <v>7079</v>
      </c>
      <c r="E118" t="s">
        <v>7735</v>
      </c>
      <c r="F118" t="s">
        <v>7736</v>
      </c>
      <c r="G118" t="s">
        <v>7073</v>
      </c>
      <c r="H118" t="s">
        <v>7073</v>
      </c>
      <c r="I118" t="s">
        <v>7091</v>
      </c>
      <c r="J118" s="1">
        <v>16912</v>
      </c>
      <c r="K118" t="s">
        <v>7488</v>
      </c>
    </row>
    <row r="119" spans="1:11" x14ac:dyDescent="0.25">
      <c r="A119" t="s">
        <v>7737</v>
      </c>
      <c r="B119" t="s">
        <v>7738</v>
      </c>
      <c r="C119" t="s">
        <v>7739</v>
      </c>
      <c r="D119" t="s">
        <v>7070</v>
      </c>
      <c r="E119" t="s">
        <v>7740</v>
      </c>
      <c r="F119" t="s">
        <v>7741</v>
      </c>
      <c r="G119" t="s">
        <v>7081</v>
      </c>
      <c r="H119" t="s">
        <v>7081</v>
      </c>
      <c r="I119" t="s">
        <v>7074</v>
      </c>
      <c r="J119" s="1">
        <v>31803</v>
      </c>
      <c r="K119" t="s">
        <v>7742</v>
      </c>
    </row>
    <row r="120" spans="1:11" x14ac:dyDescent="0.25">
      <c r="A120" t="s">
        <v>7743</v>
      </c>
      <c r="B120" t="s">
        <v>7744</v>
      </c>
      <c r="C120" t="s">
        <v>7745</v>
      </c>
      <c r="D120" t="s">
        <v>7070</v>
      </c>
      <c r="E120" t="s">
        <v>7746</v>
      </c>
      <c r="F120" t="s">
        <v>7747</v>
      </c>
      <c r="G120" t="s">
        <v>7089</v>
      </c>
      <c r="H120" t="s">
        <v>7192</v>
      </c>
      <c r="I120" t="s">
        <v>7074</v>
      </c>
      <c r="J120" s="1">
        <v>35617</v>
      </c>
      <c r="K120" t="s">
        <v>7156</v>
      </c>
    </row>
    <row r="121" spans="1:11" x14ac:dyDescent="0.25">
      <c r="A121" t="s">
        <v>7748</v>
      </c>
      <c r="B121" t="s">
        <v>7749</v>
      </c>
      <c r="C121" t="s">
        <v>7750</v>
      </c>
      <c r="D121" t="s">
        <v>7079</v>
      </c>
      <c r="E121" t="s">
        <v>7751</v>
      </c>
      <c r="F121">
        <v>8806514247</v>
      </c>
      <c r="G121" t="s">
        <v>7089</v>
      </c>
      <c r="H121" t="s">
        <v>7090</v>
      </c>
      <c r="I121" t="s">
        <v>7091</v>
      </c>
      <c r="J121" s="1">
        <v>22997</v>
      </c>
      <c r="K121" t="s">
        <v>7752</v>
      </c>
    </row>
    <row r="122" spans="1:11" x14ac:dyDescent="0.25">
      <c r="A122" t="s">
        <v>7753</v>
      </c>
      <c r="B122" t="s">
        <v>7754</v>
      </c>
      <c r="C122" t="s">
        <v>7755</v>
      </c>
      <c r="D122" t="s">
        <v>7079</v>
      </c>
      <c r="E122" t="s">
        <v>7756</v>
      </c>
      <c r="F122" t="s">
        <v>7757</v>
      </c>
      <c r="G122" t="s">
        <v>7098</v>
      </c>
      <c r="H122" t="s">
        <v>7098</v>
      </c>
      <c r="I122" t="s">
        <v>7091</v>
      </c>
      <c r="J122" s="1">
        <v>23388</v>
      </c>
      <c r="K122" t="s">
        <v>7232</v>
      </c>
    </row>
    <row r="123" spans="1:11" x14ac:dyDescent="0.25">
      <c r="A123" t="s">
        <v>7758</v>
      </c>
      <c r="B123" t="s">
        <v>7759</v>
      </c>
      <c r="C123" t="s">
        <v>7760</v>
      </c>
      <c r="D123" t="s">
        <v>7070</v>
      </c>
      <c r="E123" t="s">
        <v>7761</v>
      </c>
      <c r="F123" t="s">
        <v>7762</v>
      </c>
      <c r="G123" t="s">
        <v>7119</v>
      </c>
      <c r="H123" t="s">
        <v>7185</v>
      </c>
      <c r="I123" t="s">
        <v>7091</v>
      </c>
      <c r="J123" s="1">
        <v>37528</v>
      </c>
      <c r="K123" t="s">
        <v>7452</v>
      </c>
    </row>
    <row r="124" spans="1:11" x14ac:dyDescent="0.25">
      <c r="A124" t="s">
        <v>7763</v>
      </c>
      <c r="B124" t="s">
        <v>7764</v>
      </c>
      <c r="C124" t="s">
        <v>7765</v>
      </c>
      <c r="D124" t="s">
        <v>7070</v>
      </c>
      <c r="E124" t="s">
        <v>7766</v>
      </c>
      <c r="F124" t="s">
        <v>7767</v>
      </c>
      <c r="G124" t="s">
        <v>7119</v>
      </c>
      <c r="H124" t="s">
        <v>7185</v>
      </c>
      <c r="I124" t="s">
        <v>7091</v>
      </c>
      <c r="J124" s="1">
        <v>34863</v>
      </c>
      <c r="K124" t="s">
        <v>7768</v>
      </c>
    </row>
    <row r="125" spans="1:11" x14ac:dyDescent="0.25">
      <c r="A125" t="s">
        <v>7769</v>
      </c>
      <c r="B125" t="s">
        <v>7770</v>
      </c>
      <c r="C125" t="s">
        <v>7771</v>
      </c>
      <c r="D125" t="s">
        <v>7079</v>
      </c>
      <c r="E125" t="s">
        <v>7772</v>
      </c>
      <c r="F125" t="s">
        <v>7773</v>
      </c>
      <c r="G125" t="s">
        <v>7081</v>
      </c>
      <c r="H125" t="s">
        <v>7081</v>
      </c>
      <c r="I125" t="s">
        <v>7074</v>
      </c>
      <c r="J125" s="1">
        <v>28532</v>
      </c>
      <c r="K125" t="s">
        <v>7272</v>
      </c>
    </row>
    <row r="126" spans="1:11" x14ac:dyDescent="0.25">
      <c r="A126" t="s">
        <v>7774</v>
      </c>
      <c r="B126" t="s">
        <v>7775</v>
      </c>
      <c r="C126" t="s">
        <v>7776</v>
      </c>
      <c r="D126" t="s">
        <v>7079</v>
      </c>
      <c r="E126" t="s">
        <v>7777</v>
      </c>
      <c r="F126" t="s">
        <v>7778</v>
      </c>
      <c r="G126" t="s">
        <v>7073</v>
      </c>
      <c r="H126" t="s">
        <v>7073</v>
      </c>
      <c r="I126" t="s">
        <v>7074</v>
      </c>
      <c r="J126" s="1">
        <v>28068</v>
      </c>
      <c r="K126" t="s">
        <v>7779</v>
      </c>
    </row>
    <row r="127" spans="1:11" x14ac:dyDescent="0.25">
      <c r="A127" t="s">
        <v>7780</v>
      </c>
      <c r="B127" t="s">
        <v>7781</v>
      </c>
      <c r="C127" t="s">
        <v>7782</v>
      </c>
      <c r="D127" t="s">
        <v>7070</v>
      </c>
      <c r="E127" t="s">
        <v>7783</v>
      </c>
      <c r="F127" t="s">
        <v>7784</v>
      </c>
      <c r="G127" t="s">
        <v>7081</v>
      </c>
      <c r="H127" t="s">
        <v>7081</v>
      </c>
      <c r="I127" t="s">
        <v>7074</v>
      </c>
      <c r="J127" s="1">
        <v>17670</v>
      </c>
      <c r="K127" t="s">
        <v>7785</v>
      </c>
    </row>
    <row r="128" spans="1:11" x14ac:dyDescent="0.25">
      <c r="A128" t="s">
        <v>7786</v>
      </c>
      <c r="B128" t="s">
        <v>7787</v>
      </c>
      <c r="C128" t="s">
        <v>7788</v>
      </c>
      <c r="D128" t="s">
        <v>7070</v>
      </c>
      <c r="E128" t="s">
        <v>7789</v>
      </c>
      <c r="F128" t="s">
        <v>7790</v>
      </c>
      <c r="G128" t="s">
        <v>7081</v>
      </c>
      <c r="H128" t="s">
        <v>7082</v>
      </c>
      <c r="I128" t="s">
        <v>7074</v>
      </c>
      <c r="J128" s="1">
        <v>26158</v>
      </c>
      <c r="K128" t="s">
        <v>7791</v>
      </c>
    </row>
    <row r="129" spans="1:11" x14ac:dyDescent="0.25">
      <c r="A129" t="s">
        <v>7792</v>
      </c>
      <c r="B129" t="s">
        <v>7793</v>
      </c>
      <c r="C129" t="s">
        <v>7794</v>
      </c>
      <c r="D129" t="s">
        <v>7079</v>
      </c>
      <c r="E129" t="s">
        <v>7795</v>
      </c>
      <c r="F129" t="s">
        <v>7796</v>
      </c>
      <c r="G129" t="s">
        <v>7119</v>
      </c>
      <c r="H129" t="s">
        <v>7185</v>
      </c>
      <c r="I129" t="s">
        <v>7091</v>
      </c>
      <c r="J129" s="1">
        <v>22678</v>
      </c>
      <c r="K129" t="s">
        <v>7107</v>
      </c>
    </row>
    <row r="130" spans="1:11" x14ac:dyDescent="0.25">
      <c r="A130" t="s">
        <v>7797</v>
      </c>
      <c r="B130" t="s">
        <v>7798</v>
      </c>
      <c r="C130" t="s">
        <v>7799</v>
      </c>
      <c r="D130" t="s">
        <v>7070</v>
      </c>
      <c r="E130" t="s">
        <v>7800</v>
      </c>
      <c r="F130" t="s">
        <v>7801</v>
      </c>
      <c r="G130" t="s">
        <v>7098</v>
      </c>
      <c r="H130" t="s">
        <v>7098</v>
      </c>
      <c r="I130" t="s">
        <v>7091</v>
      </c>
      <c r="J130" s="1">
        <v>20377</v>
      </c>
      <c r="K130" t="s">
        <v>7651</v>
      </c>
    </row>
    <row r="131" spans="1:11" x14ac:dyDescent="0.25">
      <c r="A131" t="s">
        <v>7802</v>
      </c>
      <c r="B131" t="s">
        <v>7803</v>
      </c>
      <c r="C131" t="s">
        <v>7804</v>
      </c>
      <c r="D131" t="s">
        <v>7079</v>
      </c>
      <c r="E131" t="s">
        <v>7805</v>
      </c>
      <c r="F131" t="s">
        <v>7806</v>
      </c>
      <c r="G131" t="s">
        <v>7073</v>
      </c>
      <c r="H131" t="s">
        <v>7073</v>
      </c>
      <c r="I131" t="s">
        <v>7091</v>
      </c>
      <c r="J131" s="1">
        <v>20109</v>
      </c>
      <c r="K131" t="s">
        <v>7807</v>
      </c>
    </row>
    <row r="132" spans="1:11" x14ac:dyDescent="0.25">
      <c r="A132" t="s">
        <v>7808</v>
      </c>
      <c r="B132" t="s">
        <v>7809</v>
      </c>
      <c r="C132" t="s">
        <v>7810</v>
      </c>
      <c r="D132" t="s">
        <v>7079</v>
      </c>
      <c r="E132" t="s">
        <v>7811</v>
      </c>
      <c r="F132" t="s">
        <v>7812</v>
      </c>
      <c r="G132" t="s">
        <v>7073</v>
      </c>
      <c r="H132" t="s">
        <v>7106</v>
      </c>
      <c r="I132" t="s">
        <v>7091</v>
      </c>
      <c r="J132" s="1">
        <v>35170</v>
      </c>
      <c r="K132" t="s">
        <v>7813</v>
      </c>
    </row>
    <row r="133" spans="1:11" x14ac:dyDescent="0.25">
      <c r="A133" t="s">
        <v>7814</v>
      </c>
      <c r="B133" t="s">
        <v>7815</v>
      </c>
      <c r="C133" t="s">
        <v>7816</v>
      </c>
      <c r="D133" t="s">
        <v>7079</v>
      </c>
      <c r="E133" t="s">
        <v>7817</v>
      </c>
      <c r="F133">
        <f>1-660-462-3832</f>
        <v>-4953</v>
      </c>
      <c r="G133" t="s">
        <v>7081</v>
      </c>
      <c r="H133" t="s">
        <v>7081</v>
      </c>
      <c r="I133" t="s">
        <v>7091</v>
      </c>
      <c r="J133" s="1">
        <v>34218</v>
      </c>
      <c r="K133" t="s">
        <v>7818</v>
      </c>
    </row>
    <row r="134" spans="1:11" x14ac:dyDescent="0.25">
      <c r="A134" t="s">
        <v>7819</v>
      </c>
      <c r="B134" t="s">
        <v>7820</v>
      </c>
      <c r="C134" t="s">
        <v>7821</v>
      </c>
      <c r="D134" t="s">
        <v>7079</v>
      </c>
      <c r="E134" t="s">
        <v>7822</v>
      </c>
      <c r="F134" t="s">
        <v>7823</v>
      </c>
      <c r="G134" t="s">
        <v>7073</v>
      </c>
      <c r="H134" t="s">
        <v>7073</v>
      </c>
      <c r="I134" t="s">
        <v>7074</v>
      </c>
      <c r="J134" s="1">
        <v>17500</v>
      </c>
      <c r="K134" t="s">
        <v>7824</v>
      </c>
    </row>
    <row r="135" spans="1:11" x14ac:dyDescent="0.25">
      <c r="A135" t="s">
        <v>7825</v>
      </c>
      <c r="B135" t="s">
        <v>7826</v>
      </c>
      <c r="C135" t="s">
        <v>7827</v>
      </c>
      <c r="D135" t="s">
        <v>7079</v>
      </c>
      <c r="E135" t="s">
        <v>7828</v>
      </c>
      <c r="F135" t="s">
        <v>7829</v>
      </c>
      <c r="G135" t="s">
        <v>7119</v>
      </c>
      <c r="H135" t="s">
        <v>7185</v>
      </c>
      <c r="I135" t="s">
        <v>7074</v>
      </c>
      <c r="J135" s="1">
        <v>24644</v>
      </c>
      <c r="K135" t="s">
        <v>7830</v>
      </c>
    </row>
    <row r="136" spans="1:11" x14ac:dyDescent="0.25">
      <c r="A136" t="s">
        <v>7831</v>
      </c>
      <c r="B136" t="s">
        <v>7832</v>
      </c>
      <c r="C136" t="s">
        <v>7833</v>
      </c>
      <c r="D136" t="s">
        <v>7079</v>
      </c>
      <c r="E136" t="s">
        <v>7834</v>
      </c>
      <c r="F136" t="s">
        <v>7835</v>
      </c>
      <c r="G136" t="s">
        <v>7089</v>
      </c>
      <c r="H136" t="s">
        <v>7192</v>
      </c>
      <c r="I136" t="s">
        <v>7074</v>
      </c>
      <c r="J136" s="1">
        <v>19039</v>
      </c>
      <c r="K136" t="s">
        <v>7836</v>
      </c>
    </row>
    <row r="137" spans="1:11" x14ac:dyDescent="0.25">
      <c r="A137" t="s">
        <v>7837</v>
      </c>
      <c r="B137" t="s">
        <v>7838</v>
      </c>
      <c r="C137" t="s">
        <v>7839</v>
      </c>
      <c r="D137" t="s">
        <v>7079</v>
      </c>
      <c r="E137" t="s">
        <v>7840</v>
      </c>
      <c r="F137" t="s">
        <v>7841</v>
      </c>
      <c r="G137" t="s">
        <v>7119</v>
      </c>
      <c r="H137" t="s">
        <v>7120</v>
      </c>
      <c r="I137" t="s">
        <v>7074</v>
      </c>
      <c r="J137" s="1">
        <v>30046</v>
      </c>
      <c r="K137" t="s">
        <v>7645</v>
      </c>
    </row>
    <row r="138" spans="1:11" x14ac:dyDescent="0.25">
      <c r="A138" t="s">
        <v>7842</v>
      </c>
      <c r="B138" t="s">
        <v>7843</v>
      </c>
      <c r="C138" t="s">
        <v>7844</v>
      </c>
      <c r="D138" t="s">
        <v>7070</v>
      </c>
      <c r="E138" t="s">
        <v>7845</v>
      </c>
      <c r="F138" t="s">
        <v>7846</v>
      </c>
      <c r="G138" t="s">
        <v>7081</v>
      </c>
      <c r="H138" t="s">
        <v>7081</v>
      </c>
      <c r="I138" t="s">
        <v>7074</v>
      </c>
      <c r="J138" s="1">
        <v>26551</v>
      </c>
      <c r="K138" t="s">
        <v>7215</v>
      </c>
    </row>
    <row r="139" spans="1:11" x14ac:dyDescent="0.25">
      <c r="A139" t="s">
        <v>7847</v>
      </c>
      <c r="B139" t="s">
        <v>7848</v>
      </c>
      <c r="C139" t="s">
        <v>7849</v>
      </c>
      <c r="D139" t="s">
        <v>7070</v>
      </c>
      <c r="E139" t="s">
        <v>7850</v>
      </c>
      <c r="F139" t="s">
        <v>7851</v>
      </c>
      <c r="G139" t="s">
        <v>7073</v>
      </c>
      <c r="H139" t="s">
        <v>7073</v>
      </c>
      <c r="I139" t="s">
        <v>7074</v>
      </c>
      <c r="J139" s="1">
        <v>27540</v>
      </c>
      <c r="K139" t="s">
        <v>7113</v>
      </c>
    </row>
    <row r="140" spans="1:11" x14ac:dyDescent="0.25">
      <c r="A140" t="s">
        <v>7852</v>
      </c>
      <c r="B140" t="s">
        <v>7853</v>
      </c>
      <c r="C140" t="s">
        <v>7854</v>
      </c>
      <c r="D140" t="s">
        <v>7079</v>
      </c>
      <c r="E140" t="s">
        <v>7855</v>
      </c>
      <c r="F140" t="s">
        <v>7856</v>
      </c>
      <c r="G140" t="s">
        <v>7089</v>
      </c>
      <c r="H140" t="s">
        <v>7192</v>
      </c>
      <c r="I140" t="s">
        <v>7074</v>
      </c>
      <c r="J140" s="1">
        <v>26012</v>
      </c>
      <c r="K140" t="s">
        <v>7857</v>
      </c>
    </row>
    <row r="141" spans="1:11" x14ac:dyDescent="0.25">
      <c r="A141" t="s">
        <v>7858</v>
      </c>
      <c r="B141" t="s">
        <v>7859</v>
      </c>
      <c r="C141" t="s">
        <v>7860</v>
      </c>
      <c r="D141" t="s">
        <v>7070</v>
      </c>
      <c r="E141" t="s">
        <v>7861</v>
      </c>
      <c r="F141" t="s">
        <v>7862</v>
      </c>
      <c r="G141" t="s">
        <v>7119</v>
      </c>
      <c r="H141" t="s">
        <v>7185</v>
      </c>
      <c r="I141" t="s">
        <v>7074</v>
      </c>
      <c r="J141" s="1">
        <v>25411</v>
      </c>
      <c r="K141" t="s">
        <v>7700</v>
      </c>
    </row>
    <row r="142" spans="1:11" x14ac:dyDescent="0.25">
      <c r="A142" t="s">
        <v>7863</v>
      </c>
      <c r="B142" t="s">
        <v>7864</v>
      </c>
      <c r="C142" t="s">
        <v>7865</v>
      </c>
      <c r="D142" t="s">
        <v>7070</v>
      </c>
      <c r="E142" t="s">
        <v>7866</v>
      </c>
      <c r="F142" t="s">
        <v>7867</v>
      </c>
      <c r="G142" t="s">
        <v>7081</v>
      </c>
      <c r="H142" t="s">
        <v>7082</v>
      </c>
      <c r="I142" t="s">
        <v>7074</v>
      </c>
      <c r="J142" s="1">
        <v>32880</v>
      </c>
      <c r="K142" t="s">
        <v>7589</v>
      </c>
    </row>
    <row r="143" spans="1:11" x14ac:dyDescent="0.25">
      <c r="A143" t="s">
        <v>7868</v>
      </c>
      <c r="B143" t="s">
        <v>7869</v>
      </c>
      <c r="C143" t="s">
        <v>7870</v>
      </c>
      <c r="D143" t="s">
        <v>7079</v>
      </c>
      <c r="E143" t="s">
        <v>7871</v>
      </c>
      <c r="F143">
        <f>1-644-503-6042</f>
        <v>-7188</v>
      </c>
      <c r="G143" t="s">
        <v>7119</v>
      </c>
      <c r="H143" t="s">
        <v>7120</v>
      </c>
      <c r="I143" t="s">
        <v>7074</v>
      </c>
      <c r="J143" s="1">
        <v>27962</v>
      </c>
      <c r="K143" t="s">
        <v>7583</v>
      </c>
    </row>
    <row r="144" spans="1:11" x14ac:dyDescent="0.25">
      <c r="A144" t="s">
        <v>7872</v>
      </c>
      <c r="B144" t="s">
        <v>7873</v>
      </c>
      <c r="C144" t="s">
        <v>7874</v>
      </c>
      <c r="D144" t="s">
        <v>7079</v>
      </c>
      <c r="E144" t="s">
        <v>7875</v>
      </c>
      <c r="F144" t="s">
        <v>7876</v>
      </c>
      <c r="G144" t="s">
        <v>7081</v>
      </c>
      <c r="H144" t="s">
        <v>7082</v>
      </c>
      <c r="I144" t="s">
        <v>7074</v>
      </c>
      <c r="J144" s="1">
        <v>22892</v>
      </c>
      <c r="K144" t="s">
        <v>7877</v>
      </c>
    </row>
    <row r="145" spans="1:11" x14ac:dyDescent="0.25">
      <c r="A145" t="s">
        <v>7878</v>
      </c>
      <c r="B145" t="s">
        <v>7879</v>
      </c>
      <c r="C145" t="s">
        <v>7880</v>
      </c>
      <c r="D145" t="s">
        <v>7070</v>
      </c>
      <c r="E145" t="s">
        <v>7881</v>
      </c>
      <c r="F145" t="s">
        <v>7882</v>
      </c>
      <c r="G145" t="s">
        <v>7073</v>
      </c>
      <c r="H145" t="s">
        <v>7073</v>
      </c>
      <c r="I145" t="s">
        <v>7091</v>
      </c>
      <c r="J145" s="1">
        <v>28785</v>
      </c>
      <c r="K145" t="s">
        <v>7384</v>
      </c>
    </row>
    <row r="146" spans="1:11" x14ac:dyDescent="0.25">
      <c r="A146" t="s">
        <v>7883</v>
      </c>
      <c r="B146" t="s">
        <v>7884</v>
      </c>
      <c r="C146" t="s">
        <v>7885</v>
      </c>
      <c r="D146" t="s">
        <v>7070</v>
      </c>
      <c r="E146" t="s">
        <v>7886</v>
      </c>
      <c r="F146">
        <v>3506525547</v>
      </c>
      <c r="G146" t="s">
        <v>7089</v>
      </c>
      <c r="H146" t="s">
        <v>7192</v>
      </c>
      <c r="I146" t="s">
        <v>7074</v>
      </c>
      <c r="J146" s="1">
        <v>28263</v>
      </c>
      <c r="K146" t="s">
        <v>7887</v>
      </c>
    </row>
    <row r="147" spans="1:11" x14ac:dyDescent="0.25">
      <c r="A147" t="s">
        <v>7888</v>
      </c>
      <c r="B147" t="s">
        <v>7889</v>
      </c>
      <c r="C147" t="s">
        <v>7890</v>
      </c>
      <c r="D147" t="s">
        <v>7070</v>
      </c>
      <c r="E147" t="s">
        <v>7891</v>
      </c>
      <c r="F147" t="s">
        <v>7892</v>
      </c>
      <c r="G147" t="s">
        <v>7081</v>
      </c>
      <c r="H147" t="s">
        <v>7081</v>
      </c>
      <c r="I147" t="s">
        <v>7091</v>
      </c>
      <c r="J147" s="1">
        <v>24436</v>
      </c>
      <c r="K147" t="s">
        <v>7893</v>
      </c>
    </row>
    <row r="148" spans="1:11" x14ac:dyDescent="0.25">
      <c r="A148" t="s">
        <v>7894</v>
      </c>
      <c r="B148" t="s">
        <v>7895</v>
      </c>
      <c r="C148" t="s">
        <v>7896</v>
      </c>
      <c r="D148" t="s">
        <v>7079</v>
      </c>
      <c r="E148" t="s">
        <v>7897</v>
      </c>
      <c r="F148" t="s">
        <v>7898</v>
      </c>
      <c r="G148" t="s">
        <v>7081</v>
      </c>
      <c r="H148" t="s">
        <v>7082</v>
      </c>
      <c r="I148" t="s">
        <v>7074</v>
      </c>
      <c r="J148" s="1">
        <v>26505</v>
      </c>
      <c r="K148" t="s">
        <v>7899</v>
      </c>
    </row>
    <row r="149" spans="1:11" x14ac:dyDescent="0.25">
      <c r="A149" t="s">
        <v>7900</v>
      </c>
      <c r="B149" t="s">
        <v>7901</v>
      </c>
      <c r="C149" t="s">
        <v>7902</v>
      </c>
      <c r="D149" t="s">
        <v>7070</v>
      </c>
      <c r="E149" t="s">
        <v>7903</v>
      </c>
      <c r="F149" t="s">
        <v>7904</v>
      </c>
      <c r="G149" t="s">
        <v>7081</v>
      </c>
      <c r="H149" t="s">
        <v>7082</v>
      </c>
      <c r="I149" t="s">
        <v>7074</v>
      </c>
      <c r="J149" s="1">
        <v>33675</v>
      </c>
      <c r="K149" t="s">
        <v>7905</v>
      </c>
    </row>
    <row r="150" spans="1:11" x14ac:dyDescent="0.25">
      <c r="A150" t="s">
        <v>7906</v>
      </c>
      <c r="B150" t="s">
        <v>7907</v>
      </c>
      <c r="C150" t="s">
        <v>7908</v>
      </c>
      <c r="D150" t="s">
        <v>7070</v>
      </c>
      <c r="E150" t="s">
        <v>7909</v>
      </c>
      <c r="F150">
        <v>8444517157</v>
      </c>
      <c r="G150" t="s">
        <v>7081</v>
      </c>
      <c r="H150" t="s">
        <v>7082</v>
      </c>
      <c r="I150" t="s">
        <v>7074</v>
      </c>
      <c r="J150" s="1">
        <v>29000</v>
      </c>
      <c r="K150" t="s">
        <v>7910</v>
      </c>
    </row>
    <row r="151" spans="1:11" x14ac:dyDescent="0.25">
      <c r="A151" t="s">
        <v>7911</v>
      </c>
      <c r="B151" t="s">
        <v>7912</v>
      </c>
      <c r="C151" t="s">
        <v>7913</v>
      </c>
      <c r="D151" t="s">
        <v>7079</v>
      </c>
      <c r="E151" t="s">
        <v>7914</v>
      </c>
      <c r="F151" t="s">
        <v>7915</v>
      </c>
      <c r="G151" t="s">
        <v>7089</v>
      </c>
      <c r="H151" t="s">
        <v>7090</v>
      </c>
      <c r="I151" t="s">
        <v>7091</v>
      </c>
      <c r="J151" s="1">
        <v>37905</v>
      </c>
      <c r="K151" t="s">
        <v>7916</v>
      </c>
    </row>
    <row r="152" spans="1:11" x14ac:dyDescent="0.25">
      <c r="A152" t="s">
        <v>7917</v>
      </c>
      <c r="B152" t="s">
        <v>7918</v>
      </c>
      <c r="C152" t="s">
        <v>7919</v>
      </c>
      <c r="D152" t="s">
        <v>7079</v>
      </c>
      <c r="E152" t="s">
        <v>7920</v>
      </c>
      <c r="F152" t="s">
        <v>7921</v>
      </c>
      <c r="G152" t="s">
        <v>7073</v>
      </c>
      <c r="H152" t="s">
        <v>7073</v>
      </c>
      <c r="I152" t="s">
        <v>7074</v>
      </c>
      <c r="J152" s="1">
        <v>18058</v>
      </c>
      <c r="K152" t="s">
        <v>7922</v>
      </c>
    </row>
    <row r="153" spans="1:11" x14ac:dyDescent="0.25">
      <c r="A153" t="s">
        <v>7923</v>
      </c>
      <c r="B153" t="s">
        <v>7924</v>
      </c>
      <c r="C153" t="s">
        <v>7925</v>
      </c>
      <c r="D153" t="s">
        <v>7079</v>
      </c>
      <c r="E153" t="s">
        <v>7926</v>
      </c>
      <c r="F153" t="s">
        <v>7927</v>
      </c>
      <c r="G153" t="s">
        <v>7081</v>
      </c>
      <c r="H153" t="s">
        <v>7082</v>
      </c>
      <c r="I153" t="s">
        <v>7091</v>
      </c>
      <c r="J153" s="1">
        <v>20251</v>
      </c>
      <c r="K153" t="s">
        <v>7133</v>
      </c>
    </row>
    <row r="154" spans="1:11" x14ac:dyDescent="0.25">
      <c r="A154" t="s">
        <v>7928</v>
      </c>
      <c r="B154" t="s">
        <v>7929</v>
      </c>
      <c r="C154" t="s">
        <v>7930</v>
      </c>
      <c r="D154" t="s">
        <v>7079</v>
      </c>
      <c r="E154" t="s">
        <v>7931</v>
      </c>
      <c r="F154">
        <v>5807203334</v>
      </c>
      <c r="G154" t="s">
        <v>7081</v>
      </c>
      <c r="H154" t="s">
        <v>7082</v>
      </c>
      <c r="I154" t="s">
        <v>7091</v>
      </c>
      <c r="J154" s="1">
        <v>38525</v>
      </c>
      <c r="K154" t="s">
        <v>7932</v>
      </c>
    </row>
    <row r="155" spans="1:11" x14ac:dyDescent="0.25">
      <c r="A155" t="s">
        <v>7933</v>
      </c>
      <c r="B155" t="s">
        <v>7934</v>
      </c>
      <c r="C155" t="s">
        <v>7935</v>
      </c>
      <c r="D155" t="s">
        <v>7070</v>
      </c>
      <c r="E155" t="s">
        <v>7936</v>
      </c>
      <c r="F155" t="s">
        <v>7937</v>
      </c>
      <c r="G155" t="s">
        <v>7089</v>
      </c>
      <c r="H155" t="s">
        <v>7192</v>
      </c>
      <c r="I155" t="s">
        <v>7091</v>
      </c>
      <c r="J155" s="1">
        <v>17372</v>
      </c>
      <c r="K155" t="s">
        <v>7938</v>
      </c>
    </row>
    <row r="156" spans="1:11" x14ac:dyDescent="0.25">
      <c r="A156" t="s">
        <v>7939</v>
      </c>
      <c r="B156" t="s">
        <v>7940</v>
      </c>
      <c r="C156" t="s">
        <v>7941</v>
      </c>
      <c r="D156" t="s">
        <v>7079</v>
      </c>
      <c r="E156" t="s">
        <v>7942</v>
      </c>
      <c r="F156" t="s">
        <v>7943</v>
      </c>
      <c r="G156" t="s">
        <v>7089</v>
      </c>
      <c r="H156" t="s">
        <v>7192</v>
      </c>
      <c r="I156" t="s">
        <v>7074</v>
      </c>
      <c r="J156" s="1">
        <v>27976</v>
      </c>
      <c r="K156" t="s">
        <v>7944</v>
      </c>
    </row>
    <row r="157" spans="1:11" x14ac:dyDescent="0.25">
      <c r="A157" t="s">
        <v>7945</v>
      </c>
      <c r="B157" t="s">
        <v>7946</v>
      </c>
      <c r="C157" t="s">
        <v>7947</v>
      </c>
      <c r="D157" t="s">
        <v>7079</v>
      </c>
      <c r="E157" t="s">
        <v>7948</v>
      </c>
      <c r="F157" t="s">
        <v>7949</v>
      </c>
      <c r="G157" t="s">
        <v>7081</v>
      </c>
      <c r="H157" t="s">
        <v>7082</v>
      </c>
      <c r="I157" t="s">
        <v>7091</v>
      </c>
      <c r="J157" s="1">
        <v>24446</v>
      </c>
      <c r="K157" t="s">
        <v>7950</v>
      </c>
    </row>
    <row r="158" spans="1:11" x14ac:dyDescent="0.25">
      <c r="A158" t="s">
        <v>7951</v>
      </c>
      <c r="B158" t="s">
        <v>7952</v>
      </c>
      <c r="C158" t="s">
        <v>7953</v>
      </c>
      <c r="D158" t="s">
        <v>7070</v>
      </c>
      <c r="E158" t="s">
        <v>7954</v>
      </c>
      <c r="F158" t="s">
        <v>7955</v>
      </c>
      <c r="G158" t="s">
        <v>7119</v>
      </c>
      <c r="H158" t="s">
        <v>7120</v>
      </c>
      <c r="I158" t="s">
        <v>7091</v>
      </c>
      <c r="J158" s="1">
        <v>25483</v>
      </c>
      <c r="K158" t="s">
        <v>7956</v>
      </c>
    </row>
    <row r="159" spans="1:11" x14ac:dyDescent="0.25">
      <c r="A159" t="s">
        <v>7957</v>
      </c>
      <c r="B159" t="s">
        <v>7958</v>
      </c>
      <c r="C159" t="s">
        <v>7959</v>
      </c>
      <c r="D159" t="s">
        <v>7070</v>
      </c>
      <c r="E159" t="s">
        <v>7960</v>
      </c>
      <c r="F159">
        <v>3212328059</v>
      </c>
      <c r="G159" t="s">
        <v>7081</v>
      </c>
      <c r="H159" t="s">
        <v>7081</v>
      </c>
      <c r="I159" t="s">
        <v>7091</v>
      </c>
      <c r="J159" s="1">
        <v>17573</v>
      </c>
      <c r="K159" t="s">
        <v>7429</v>
      </c>
    </row>
    <row r="160" spans="1:11" x14ac:dyDescent="0.25">
      <c r="A160" t="s">
        <v>7961</v>
      </c>
      <c r="B160" t="s">
        <v>7962</v>
      </c>
      <c r="C160" t="s">
        <v>7963</v>
      </c>
      <c r="D160" t="s">
        <v>7079</v>
      </c>
      <c r="E160" t="s">
        <v>7964</v>
      </c>
      <c r="F160" t="s">
        <v>7965</v>
      </c>
      <c r="G160" t="s">
        <v>7119</v>
      </c>
      <c r="H160" t="s">
        <v>7120</v>
      </c>
      <c r="I160" t="s">
        <v>7091</v>
      </c>
      <c r="J160" s="1">
        <v>32576</v>
      </c>
      <c r="K160" t="s">
        <v>7320</v>
      </c>
    </row>
    <row r="161" spans="1:11" x14ac:dyDescent="0.25">
      <c r="A161" t="s">
        <v>7966</v>
      </c>
      <c r="B161" t="s">
        <v>7967</v>
      </c>
      <c r="C161" t="s">
        <v>7968</v>
      </c>
      <c r="D161" t="s">
        <v>7079</v>
      </c>
      <c r="E161" t="s">
        <v>7969</v>
      </c>
      <c r="F161" t="s">
        <v>7970</v>
      </c>
      <c r="G161" t="s">
        <v>7081</v>
      </c>
      <c r="H161" t="s">
        <v>7082</v>
      </c>
      <c r="I161" t="s">
        <v>7091</v>
      </c>
      <c r="J161" s="1">
        <v>35737</v>
      </c>
      <c r="K161" t="s">
        <v>7971</v>
      </c>
    </row>
    <row r="162" spans="1:11" x14ac:dyDescent="0.25">
      <c r="A162" t="s">
        <v>7972</v>
      </c>
      <c r="B162" t="s">
        <v>7973</v>
      </c>
      <c r="C162" t="s">
        <v>7974</v>
      </c>
      <c r="D162" t="s">
        <v>7070</v>
      </c>
      <c r="E162" t="s">
        <v>7975</v>
      </c>
      <c r="F162" t="s">
        <v>7976</v>
      </c>
      <c r="G162" t="s">
        <v>7081</v>
      </c>
      <c r="H162" t="s">
        <v>7081</v>
      </c>
      <c r="I162" t="s">
        <v>7074</v>
      </c>
      <c r="J162" s="1">
        <v>24107</v>
      </c>
      <c r="K162" t="s">
        <v>7977</v>
      </c>
    </row>
    <row r="163" spans="1:11" x14ac:dyDescent="0.25">
      <c r="A163" t="s">
        <v>7978</v>
      </c>
      <c r="B163" t="s">
        <v>7979</v>
      </c>
      <c r="C163" t="s">
        <v>7980</v>
      </c>
      <c r="D163" t="s">
        <v>7070</v>
      </c>
      <c r="E163" t="s">
        <v>7981</v>
      </c>
      <c r="F163" t="s">
        <v>7982</v>
      </c>
      <c r="G163" t="s">
        <v>7073</v>
      </c>
      <c r="H163" t="s">
        <v>7106</v>
      </c>
      <c r="I163" t="s">
        <v>7091</v>
      </c>
      <c r="J163" s="1">
        <v>29530</v>
      </c>
      <c r="K163" t="s">
        <v>7742</v>
      </c>
    </row>
    <row r="164" spans="1:11" x14ac:dyDescent="0.25">
      <c r="A164" t="s">
        <v>7983</v>
      </c>
      <c r="B164" t="s">
        <v>7984</v>
      </c>
      <c r="C164" t="s">
        <v>7985</v>
      </c>
      <c r="D164" t="s">
        <v>7079</v>
      </c>
      <c r="E164" t="s">
        <v>7986</v>
      </c>
      <c r="F164" t="s">
        <v>7987</v>
      </c>
      <c r="G164" t="s">
        <v>7119</v>
      </c>
      <c r="H164" t="s">
        <v>7120</v>
      </c>
      <c r="I164" t="s">
        <v>7091</v>
      </c>
      <c r="J164" s="1">
        <v>35554</v>
      </c>
      <c r="K164" t="s">
        <v>7144</v>
      </c>
    </row>
    <row r="165" spans="1:11" x14ac:dyDescent="0.25">
      <c r="A165" t="s">
        <v>7988</v>
      </c>
      <c r="B165" t="s">
        <v>7989</v>
      </c>
      <c r="C165" t="s">
        <v>7990</v>
      </c>
      <c r="D165" t="s">
        <v>7070</v>
      </c>
      <c r="E165" t="s">
        <v>7991</v>
      </c>
      <c r="F165">
        <f>1-766-469-8077</f>
        <v>-9311</v>
      </c>
      <c r="G165" t="s">
        <v>7081</v>
      </c>
      <c r="H165" t="s">
        <v>7082</v>
      </c>
      <c r="I165" t="s">
        <v>7091</v>
      </c>
      <c r="J165" s="1">
        <v>38827</v>
      </c>
      <c r="K165" t="s">
        <v>7992</v>
      </c>
    </row>
    <row r="166" spans="1:11" x14ac:dyDescent="0.25">
      <c r="A166" t="s">
        <v>7993</v>
      </c>
      <c r="B166" t="s">
        <v>7994</v>
      </c>
      <c r="C166" t="s">
        <v>7995</v>
      </c>
      <c r="D166" t="s">
        <v>7070</v>
      </c>
      <c r="E166" t="s">
        <v>7996</v>
      </c>
      <c r="F166">
        <f>1-666-278-2805</f>
        <v>-3748</v>
      </c>
      <c r="G166" t="s">
        <v>7073</v>
      </c>
      <c r="H166" t="s">
        <v>7106</v>
      </c>
      <c r="I166" t="s">
        <v>7091</v>
      </c>
      <c r="J166" s="1">
        <v>19604</v>
      </c>
      <c r="K166" t="s">
        <v>7441</v>
      </c>
    </row>
    <row r="167" spans="1:11" x14ac:dyDescent="0.25">
      <c r="A167" t="s">
        <v>7997</v>
      </c>
      <c r="B167" t="s">
        <v>7998</v>
      </c>
      <c r="C167" t="s">
        <v>7999</v>
      </c>
      <c r="D167" t="s">
        <v>7070</v>
      </c>
      <c r="E167" t="s">
        <v>8000</v>
      </c>
      <c r="F167" t="s">
        <v>8001</v>
      </c>
      <c r="G167" t="s">
        <v>7098</v>
      </c>
      <c r="H167" t="s">
        <v>7098</v>
      </c>
      <c r="I167" t="s">
        <v>7091</v>
      </c>
      <c r="J167" s="1">
        <v>18302</v>
      </c>
      <c r="K167" t="s">
        <v>7694</v>
      </c>
    </row>
    <row r="168" spans="1:11" x14ac:dyDescent="0.25">
      <c r="A168" t="s">
        <v>8002</v>
      </c>
      <c r="B168" t="s">
        <v>8003</v>
      </c>
      <c r="C168" t="s">
        <v>8004</v>
      </c>
      <c r="D168" t="s">
        <v>7079</v>
      </c>
      <c r="E168" t="s">
        <v>8005</v>
      </c>
      <c r="F168" t="s">
        <v>8006</v>
      </c>
      <c r="G168" t="s">
        <v>7081</v>
      </c>
      <c r="H168" t="s">
        <v>7081</v>
      </c>
      <c r="I168" t="s">
        <v>7091</v>
      </c>
      <c r="J168" s="1">
        <v>37424</v>
      </c>
      <c r="K168" t="s">
        <v>7221</v>
      </c>
    </row>
    <row r="169" spans="1:11" x14ac:dyDescent="0.25">
      <c r="A169" t="s">
        <v>8007</v>
      </c>
      <c r="B169" t="s">
        <v>8008</v>
      </c>
      <c r="C169" t="s">
        <v>8009</v>
      </c>
      <c r="D169" t="s">
        <v>7070</v>
      </c>
      <c r="E169" t="s">
        <v>8010</v>
      </c>
      <c r="F169" t="s">
        <v>8011</v>
      </c>
      <c r="G169" t="s">
        <v>7098</v>
      </c>
      <c r="H169" t="s">
        <v>7099</v>
      </c>
      <c r="I169" t="s">
        <v>7091</v>
      </c>
      <c r="J169" s="1">
        <v>36542</v>
      </c>
      <c r="K169" t="s">
        <v>7344</v>
      </c>
    </row>
    <row r="170" spans="1:11" x14ac:dyDescent="0.25">
      <c r="A170" t="s">
        <v>8012</v>
      </c>
      <c r="B170" t="s">
        <v>8013</v>
      </c>
      <c r="C170" t="s">
        <v>8014</v>
      </c>
      <c r="D170" t="s">
        <v>7070</v>
      </c>
      <c r="E170" t="s">
        <v>8015</v>
      </c>
      <c r="F170" t="s">
        <v>8016</v>
      </c>
      <c r="G170" t="s">
        <v>7119</v>
      </c>
      <c r="H170" t="s">
        <v>7185</v>
      </c>
      <c r="I170" t="s">
        <v>7091</v>
      </c>
      <c r="J170" s="1">
        <v>38522</v>
      </c>
      <c r="K170" t="s">
        <v>8017</v>
      </c>
    </row>
    <row r="171" spans="1:11" x14ac:dyDescent="0.25">
      <c r="A171" t="s">
        <v>8018</v>
      </c>
      <c r="B171" t="s">
        <v>8019</v>
      </c>
      <c r="C171" t="s">
        <v>8020</v>
      </c>
      <c r="D171" t="s">
        <v>7079</v>
      </c>
      <c r="E171" t="s">
        <v>8021</v>
      </c>
      <c r="F171" t="s">
        <v>8022</v>
      </c>
      <c r="G171" t="s">
        <v>7089</v>
      </c>
      <c r="H171" t="s">
        <v>7090</v>
      </c>
      <c r="I171" t="s">
        <v>7074</v>
      </c>
      <c r="J171" s="1">
        <v>29240</v>
      </c>
      <c r="K171" t="s">
        <v>7950</v>
      </c>
    </row>
    <row r="172" spans="1:11" x14ac:dyDescent="0.25">
      <c r="A172" t="s">
        <v>8023</v>
      </c>
      <c r="B172" t="s">
        <v>8024</v>
      </c>
      <c r="C172" t="s">
        <v>8025</v>
      </c>
      <c r="D172" t="s">
        <v>7070</v>
      </c>
      <c r="E172" t="s">
        <v>8026</v>
      </c>
      <c r="F172" t="s">
        <v>8027</v>
      </c>
      <c r="G172" t="s">
        <v>7089</v>
      </c>
      <c r="H172" t="s">
        <v>7192</v>
      </c>
      <c r="I172" t="s">
        <v>7091</v>
      </c>
      <c r="J172" s="1">
        <v>16823</v>
      </c>
      <c r="K172" t="s">
        <v>8028</v>
      </c>
    </row>
    <row r="173" spans="1:11" x14ac:dyDescent="0.25">
      <c r="A173" t="s">
        <v>8029</v>
      </c>
      <c r="B173" t="s">
        <v>8030</v>
      </c>
      <c r="C173" t="s">
        <v>8031</v>
      </c>
      <c r="D173" t="s">
        <v>7070</v>
      </c>
      <c r="E173" t="s">
        <v>8032</v>
      </c>
      <c r="F173" t="s">
        <v>8033</v>
      </c>
      <c r="G173" t="s">
        <v>7089</v>
      </c>
      <c r="H173" t="s">
        <v>7090</v>
      </c>
      <c r="I173" t="s">
        <v>7091</v>
      </c>
      <c r="J173" s="1">
        <v>33909</v>
      </c>
      <c r="K173" t="s">
        <v>8034</v>
      </c>
    </row>
    <row r="174" spans="1:11" x14ac:dyDescent="0.25">
      <c r="A174" t="s">
        <v>8035</v>
      </c>
      <c r="B174" t="s">
        <v>8036</v>
      </c>
      <c r="C174" t="s">
        <v>8037</v>
      </c>
      <c r="D174" t="s">
        <v>7079</v>
      </c>
      <c r="E174" t="s">
        <v>8038</v>
      </c>
      <c r="F174" t="s">
        <v>8039</v>
      </c>
      <c r="G174" t="s">
        <v>7089</v>
      </c>
      <c r="H174" t="s">
        <v>7192</v>
      </c>
      <c r="I174" t="s">
        <v>7091</v>
      </c>
      <c r="J174" s="1">
        <v>21250</v>
      </c>
      <c r="K174" t="s">
        <v>7210</v>
      </c>
    </row>
    <row r="175" spans="1:11" x14ac:dyDescent="0.25">
      <c r="A175" t="s">
        <v>8040</v>
      </c>
      <c r="B175" t="s">
        <v>8041</v>
      </c>
      <c r="C175" t="s">
        <v>8042</v>
      </c>
      <c r="D175" t="s">
        <v>7079</v>
      </c>
      <c r="E175" t="s">
        <v>8043</v>
      </c>
      <c r="F175" t="s">
        <v>8044</v>
      </c>
      <c r="G175" t="s">
        <v>7081</v>
      </c>
      <c r="H175" t="s">
        <v>7081</v>
      </c>
      <c r="I175" t="s">
        <v>7074</v>
      </c>
      <c r="J175" s="1">
        <v>24757</v>
      </c>
      <c r="K175" t="s">
        <v>7932</v>
      </c>
    </row>
    <row r="176" spans="1:11" x14ac:dyDescent="0.25">
      <c r="A176" t="s">
        <v>8045</v>
      </c>
      <c r="B176" t="s">
        <v>8046</v>
      </c>
      <c r="C176" t="s">
        <v>8047</v>
      </c>
      <c r="D176" t="s">
        <v>7070</v>
      </c>
      <c r="E176" t="s">
        <v>8048</v>
      </c>
      <c r="F176" t="s">
        <v>8049</v>
      </c>
      <c r="G176" t="s">
        <v>7098</v>
      </c>
      <c r="H176" t="s">
        <v>7099</v>
      </c>
      <c r="I176" t="s">
        <v>7091</v>
      </c>
      <c r="J176" s="1">
        <v>26832</v>
      </c>
      <c r="K176" t="s">
        <v>7932</v>
      </c>
    </row>
    <row r="177" spans="1:11" x14ac:dyDescent="0.25">
      <c r="A177" t="s">
        <v>8050</v>
      </c>
      <c r="B177" t="s">
        <v>8051</v>
      </c>
      <c r="C177" t="s">
        <v>8052</v>
      </c>
      <c r="D177" t="s">
        <v>7079</v>
      </c>
      <c r="E177" t="s">
        <v>8053</v>
      </c>
      <c r="F177" t="s">
        <v>8054</v>
      </c>
      <c r="G177" t="s">
        <v>7119</v>
      </c>
      <c r="H177" t="s">
        <v>7185</v>
      </c>
      <c r="I177" t="s">
        <v>7074</v>
      </c>
      <c r="J177" s="1">
        <v>28579</v>
      </c>
      <c r="K177" t="s">
        <v>8055</v>
      </c>
    </row>
    <row r="178" spans="1:11" x14ac:dyDescent="0.25">
      <c r="A178" t="s">
        <v>8056</v>
      </c>
      <c r="B178" t="s">
        <v>8057</v>
      </c>
      <c r="C178" t="s">
        <v>8058</v>
      </c>
      <c r="D178" t="s">
        <v>7070</v>
      </c>
      <c r="E178" t="s">
        <v>8059</v>
      </c>
      <c r="F178" t="s">
        <v>8060</v>
      </c>
      <c r="G178" t="s">
        <v>7098</v>
      </c>
      <c r="H178" t="s">
        <v>7099</v>
      </c>
      <c r="I178" t="s">
        <v>7074</v>
      </c>
      <c r="J178" s="1">
        <v>32687</v>
      </c>
      <c r="K178" t="s">
        <v>7288</v>
      </c>
    </row>
    <row r="179" spans="1:11" x14ac:dyDescent="0.25">
      <c r="A179" t="s">
        <v>8061</v>
      </c>
      <c r="B179" t="s">
        <v>8062</v>
      </c>
      <c r="C179" t="s">
        <v>8063</v>
      </c>
      <c r="D179" t="s">
        <v>7079</v>
      </c>
      <c r="E179" t="s">
        <v>8064</v>
      </c>
      <c r="F179" t="s">
        <v>8065</v>
      </c>
      <c r="G179" t="s">
        <v>7119</v>
      </c>
      <c r="H179" t="s">
        <v>7185</v>
      </c>
      <c r="I179" t="s">
        <v>7074</v>
      </c>
      <c r="J179" s="1">
        <v>18945</v>
      </c>
      <c r="K179" t="s">
        <v>8066</v>
      </c>
    </row>
    <row r="180" spans="1:11" x14ac:dyDescent="0.25">
      <c r="A180" t="s">
        <v>8067</v>
      </c>
      <c r="B180" t="s">
        <v>8068</v>
      </c>
      <c r="C180" t="s">
        <v>8069</v>
      </c>
      <c r="D180" t="s">
        <v>7079</v>
      </c>
      <c r="E180" t="s">
        <v>8070</v>
      </c>
      <c r="F180" t="s">
        <v>8071</v>
      </c>
      <c r="G180" t="s">
        <v>7098</v>
      </c>
      <c r="H180" t="s">
        <v>7098</v>
      </c>
      <c r="I180" t="s">
        <v>7074</v>
      </c>
      <c r="J180" s="1">
        <v>19326</v>
      </c>
      <c r="K180" t="s">
        <v>8072</v>
      </c>
    </row>
    <row r="181" spans="1:11" x14ac:dyDescent="0.25">
      <c r="A181" t="s">
        <v>8073</v>
      </c>
      <c r="B181" t="s">
        <v>8074</v>
      </c>
      <c r="C181" t="s">
        <v>8075</v>
      </c>
      <c r="D181" t="s">
        <v>7070</v>
      </c>
      <c r="E181" t="s">
        <v>8076</v>
      </c>
      <c r="F181" t="s">
        <v>8077</v>
      </c>
      <c r="G181" t="s">
        <v>7119</v>
      </c>
      <c r="H181" t="s">
        <v>7185</v>
      </c>
      <c r="I181" t="s">
        <v>7074</v>
      </c>
      <c r="J181" s="1">
        <v>38406</v>
      </c>
      <c r="K181" t="s">
        <v>8078</v>
      </c>
    </row>
    <row r="182" spans="1:11" x14ac:dyDescent="0.25">
      <c r="A182" t="s">
        <v>8079</v>
      </c>
      <c r="B182" t="s">
        <v>8080</v>
      </c>
      <c r="C182" t="s">
        <v>8081</v>
      </c>
      <c r="D182" t="s">
        <v>7079</v>
      </c>
      <c r="E182" t="s">
        <v>8082</v>
      </c>
      <c r="F182" t="s">
        <v>8083</v>
      </c>
      <c r="G182" t="s">
        <v>7119</v>
      </c>
      <c r="H182" t="s">
        <v>7185</v>
      </c>
      <c r="I182" t="s">
        <v>7074</v>
      </c>
      <c r="J182" s="1">
        <v>38837</v>
      </c>
      <c r="K182" t="s">
        <v>8084</v>
      </c>
    </row>
    <row r="183" spans="1:11" x14ac:dyDescent="0.25">
      <c r="A183" t="s">
        <v>8085</v>
      </c>
      <c r="B183" t="s">
        <v>8086</v>
      </c>
      <c r="C183" t="s">
        <v>8087</v>
      </c>
      <c r="D183" t="s">
        <v>7070</v>
      </c>
      <c r="E183" t="s">
        <v>8088</v>
      </c>
      <c r="F183" t="s">
        <v>8089</v>
      </c>
      <c r="G183" t="s">
        <v>7089</v>
      </c>
      <c r="H183" t="s">
        <v>7090</v>
      </c>
      <c r="I183" t="s">
        <v>7074</v>
      </c>
      <c r="J183" s="1">
        <v>37844</v>
      </c>
      <c r="K183" t="s">
        <v>8090</v>
      </c>
    </row>
    <row r="184" spans="1:11" x14ac:dyDescent="0.25">
      <c r="A184" t="s">
        <v>8091</v>
      </c>
      <c r="B184" t="s">
        <v>8092</v>
      </c>
      <c r="C184" t="s">
        <v>8093</v>
      </c>
      <c r="D184" t="s">
        <v>7070</v>
      </c>
      <c r="E184" t="s">
        <v>8094</v>
      </c>
      <c r="F184">
        <f>1-666-612-5023</f>
        <v>-6300</v>
      </c>
      <c r="G184" t="s">
        <v>7089</v>
      </c>
      <c r="H184" t="s">
        <v>7090</v>
      </c>
      <c r="I184" t="s">
        <v>7091</v>
      </c>
      <c r="J184" s="1">
        <v>25868</v>
      </c>
      <c r="K184" t="s">
        <v>7221</v>
      </c>
    </row>
    <row r="185" spans="1:11" x14ac:dyDescent="0.25">
      <c r="A185" t="s">
        <v>8095</v>
      </c>
      <c r="B185" t="s">
        <v>8096</v>
      </c>
      <c r="C185" t="s">
        <v>8097</v>
      </c>
      <c r="D185" t="s">
        <v>7079</v>
      </c>
      <c r="E185" t="s">
        <v>8098</v>
      </c>
      <c r="F185" t="s">
        <v>8099</v>
      </c>
      <c r="G185" t="s">
        <v>7119</v>
      </c>
      <c r="H185" t="s">
        <v>7185</v>
      </c>
      <c r="I185" t="s">
        <v>7074</v>
      </c>
      <c r="J185" s="1">
        <v>37284</v>
      </c>
      <c r="K185" t="s">
        <v>7656</v>
      </c>
    </row>
    <row r="186" spans="1:11" x14ac:dyDescent="0.25">
      <c r="A186" t="s">
        <v>8100</v>
      </c>
      <c r="B186" t="s">
        <v>8101</v>
      </c>
      <c r="C186" t="s">
        <v>8102</v>
      </c>
      <c r="D186" t="s">
        <v>7070</v>
      </c>
      <c r="E186" t="s">
        <v>8103</v>
      </c>
      <c r="F186" t="s">
        <v>8104</v>
      </c>
      <c r="G186" t="s">
        <v>7081</v>
      </c>
      <c r="H186" t="s">
        <v>7081</v>
      </c>
      <c r="I186" t="s">
        <v>7091</v>
      </c>
      <c r="J186" s="1">
        <v>17040</v>
      </c>
      <c r="K186" t="s">
        <v>8105</v>
      </c>
    </row>
    <row r="187" spans="1:11" x14ac:dyDescent="0.25">
      <c r="A187" t="s">
        <v>8106</v>
      </c>
      <c r="B187" t="s">
        <v>8107</v>
      </c>
      <c r="C187" t="s">
        <v>8108</v>
      </c>
      <c r="D187" t="s">
        <v>7079</v>
      </c>
      <c r="E187" t="s">
        <v>8109</v>
      </c>
      <c r="F187" t="s">
        <v>8110</v>
      </c>
      <c r="G187" t="s">
        <v>7081</v>
      </c>
      <c r="H187" t="s">
        <v>7082</v>
      </c>
      <c r="I187" t="s">
        <v>7074</v>
      </c>
      <c r="J187" s="1">
        <v>33696</v>
      </c>
      <c r="K187" t="s">
        <v>8111</v>
      </c>
    </row>
    <row r="188" spans="1:11" x14ac:dyDescent="0.25">
      <c r="A188" t="s">
        <v>8112</v>
      </c>
      <c r="B188" t="s">
        <v>8113</v>
      </c>
      <c r="C188" t="s">
        <v>8114</v>
      </c>
      <c r="D188" t="s">
        <v>7079</v>
      </c>
      <c r="E188" t="s">
        <v>8115</v>
      </c>
      <c r="F188" t="s">
        <v>8116</v>
      </c>
      <c r="G188" t="s">
        <v>7119</v>
      </c>
      <c r="H188" t="s">
        <v>7185</v>
      </c>
      <c r="I188" t="s">
        <v>7091</v>
      </c>
      <c r="J188" s="1">
        <v>20960</v>
      </c>
      <c r="K188" t="s">
        <v>8117</v>
      </c>
    </row>
    <row r="189" spans="1:11" x14ac:dyDescent="0.25">
      <c r="A189" t="s">
        <v>8118</v>
      </c>
      <c r="B189" t="s">
        <v>8119</v>
      </c>
      <c r="C189" t="s">
        <v>8120</v>
      </c>
      <c r="D189" t="s">
        <v>7070</v>
      </c>
      <c r="E189" t="s">
        <v>8121</v>
      </c>
      <c r="F189" t="s">
        <v>8122</v>
      </c>
      <c r="G189" t="s">
        <v>7081</v>
      </c>
      <c r="H189" t="s">
        <v>7082</v>
      </c>
      <c r="I189" t="s">
        <v>7091</v>
      </c>
      <c r="J189" s="1">
        <v>22041</v>
      </c>
      <c r="K189" t="s">
        <v>7522</v>
      </c>
    </row>
    <row r="190" spans="1:11" x14ac:dyDescent="0.25">
      <c r="A190" t="s">
        <v>8123</v>
      </c>
      <c r="B190" t="s">
        <v>8124</v>
      </c>
      <c r="C190" t="s">
        <v>8125</v>
      </c>
      <c r="D190" t="s">
        <v>7070</v>
      </c>
      <c r="E190" t="s">
        <v>8126</v>
      </c>
      <c r="F190" t="s">
        <v>8127</v>
      </c>
      <c r="G190" t="s">
        <v>7098</v>
      </c>
      <c r="H190" t="s">
        <v>7098</v>
      </c>
      <c r="I190" t="s">
        <v>7074</v>
      </c>
      <c r="J190" s="1">
        <v>34344</v>
      </c>
      <c r="K190" t="s">
        <v>7441</v>
      </c>
    </row>
    <row r="191" spans="1:11" x14ac:dyDescent="0.25">
      <c r="A191" t="s">
        <v>8128</v>
      </c>
      <c r="B191" t="s">
        <v>8129</v>
      </c>
      <c r="C191" t="s">
        <v>8130</v>
      </c>
      <c r="D191" t="s">
        <v>7070</v>
      </c>
      <c r="E191" t="s">
        <v>8131</v>
      </c>
      <c r="F191" t="s">
        <v>8132</v>
      </c>
      <c r="G191" t="s">
        <v>7119</v>
      </c>
      <c r="H191" t="s">
        <v>7185</v>
      </c>
      <c r="I191" t="s">
        <v>7091</v>
      </c>
      <c r="J191" s="1">
        <v>33789</v>
      </c>
      <c r="K191" t="s">
        <v>7367</v>
      </c>
    </row>
    <row r="192" spans="1:11" x14ac:dyDescent="0.25">
      <c r="A192" t="s">
        <v>8133</v>
      </c>
      <c r="B192" t="s">
        <v>8134</v>
      </c>
      <c r="C192" t="s">
        <v>8135</v>
      </c>
      <c r="D192" t="s">
        <v>7079</v>
      </c>
      <c r="E192" t="s">
        <v>8136</v>
      </c>
      <c r="F192" t="s">
        <v>8137</v>
      </c>
      <c r="G192" t="s">
        <v>7119</v>
      </c>
      <c r="H192" t="s">
        <v>7185</v>
      </c>
      <c r="I192" t="s">
        <v>7074</v>
      </c>
      <c r="J192" s="1">
        <v>25221</v>
      </c>
      <c r="K192" t="s">
        <v>8138</v>
      </c>
    </row>
    <row r="193" spans="1:11" x14ac:dyDescent="0.25">
      <c r="A193" t="s">
        <v>8139</v>
      </c>
      <c r="B193" t="s">
        <v>8140</v>
      </c>
      <c r="C193" t="s">
        <v>8141</v>
      </c>
      <c r="D193" t="s">
        <v>7079</v>
      </c>
      <c r="E193" t="s">
        <v>8142</v>
      </c>
      <c r="F193" t="s">
        <v>8143</v>
      </c>
      <c r="G193" t="s">
        <v>7119</v>
      </c>
      <c r="H193" t="s">
        <v>7185</v>
      </c>
      <c r="I193" t="s">
        <v>7074</v>
      </c>
      <c r="J193" s="1">
        <v>20798</v>
      </c>
      <c r="K193" t="s">
        <v>8144</v>
      </c>
    </row>
    <row r="194" spans="1:11" x14ac:dyDescent="0.25">
      <c r="A194" t="s">
        <v>8145</v>
      </c>
      <c r="B194" t="s">
        <v>8146</v>
      </c>
      <c r="C194" t="s">
        <v>8147</v>
      </c>
      <c r="D194" t="s">
        <v>7079</v>
      </c>
      <c r="E194" t="s">
        <v>8148</v>
      </c>
      <c r="F194" t="s">
        <v>8149</v>
      </c>
      <c r="G194" t="s">
        <v>7119</v>
      </c>
      <c r="H194" t="s">
        <v>7120</v>
      </c>
      <c r="I194" t="s">
        <v>7091</v>
      </c>
      <c r="J194" s="1">
        <v>17058</v>
      </c>
      <c r="K194" t="s">
        <v>8150</v>
      </c>
    </row>
    <row r="195" spans="1:11" x14ac:dyDescent="0.25">
      <c r="A195" t="s">
        <v>8151</v>
      </c>
      <c r="B195" t="s">
        <v>8152</v>
      </c>
      <c r="C195" t="s">
        <v>8153</v>
      </c>
      <c r="D195" t="s">
        <v>7079</v>
      </c>
      <c r="E195" t="s">
        <v>8154</v>
      </c>
      <c r="F195" t="s">
        <v>8155</v>
      </c>
      <c r="G195" t="s">
        <v>7073</v>
      </c>
      <c r="H195" t="s">
        <v>7073</v>
      </c>
      <c r="I195" t="s">
        <v>7074</v>
      </c>
      <c r="J195" s="1">
        <v>25537</v>
      </c>
      <c r="K195" t="s">
        <v>7694</v>
      </c>
    </row>
    <row r="196" spans="1:11" x14ac:dyDescent="0.25">
      <c r="A196" t="s">
        <v>8156</v>
      </c>
      <c r="B196" t="s">
        <v>8157</v>
      </c>
      <c r="C196" t="s">
        <v>8158</v>
      </c>
      <c r="D196" t="s">
        <v>7079</v>
      </c>
      <c r="E196" t="s">
        <v>8159</v>
      </c>
      <c r="F196" t="s">
        <v>8160</v>
      </c>
      <c r="G196" t="s">
        <v>7081</v>
      </c>
      <c r="H196" t="s">
        <v>7081</v>
      </c>
      <c r="I196" t="s">
        <v>7074</v>
      </c>
      <c r="J196" s="1">
        <v>33635</v>
      </c>
      <c r="K196" t="s">
        <v>8017</v>
      </c>
    </row>
    <row r="197" spans="1:11" x14ac:dyDescent="0.25">
      <c r="A197" t="s">
        <v>8161</v>
      </c>
      <c r="B197" t="s">
        <v>8162</v>
      </c>
      <c r="C197" t="s">
        <v>8163</v>
      </c>
      <c r="D197" t="s">
        <v>7079</v>
      </c>
      <c r="E197" t="s">
        <v>8164</v>
      </c>
      <c r="F197" t="s">
        <v>8165</v>
      </c>
      <c r="G197" t="s">
        <v>7081</v>
      </c>
      <c r="H197" t="s">
        <v>7081</v>
      </c>
      <c r="I197" t="s">
        <v>7074</v>
      </c>
      <c r="J197" s="1">
        <v>37697</v>
      </c>
      <c r="K197" t="s">
        <v>8105</v>
      </c>
    </row>
    <row r="198" spans="1:11" x14ac:dyDescent="0.25">
      <c r="A198" t="s">
        <v>8166</v>
      </c>
      <c r="B198" t="s">
        <v>8167</v>
      </c>
      <c r="C198" t="s">
        <v>8168</v>
      </c>
      <c r="D198" t="s">
        <v>7079</v>
      </c>
      <c r="E198" t="s">
        <v>8169</v>
      </c>
      <c r="F198" t="s">
        <v>8170</v>
      </c>
      <c r="G198" t="s">
        <v>7089</v>
      </c>
      <c r="H198" t="s">
        <v>7192</v>
      </c>
      <c r="I198" t="s">
        <v>7091</v>
      </c>
      <c r="J198" s="1">
        <v>31601</v>
      </c>
      <c r="K198" t="s">
        <v>8171</v>
      </c>
    </row>
    <row r="199" spans="1:11" x14ac:dyDescent="0.25">
      <c r="A199" t="s">
        <v>8172</v>
      </c>
      <c r="B199" t="s">
        <v>8173</v>
      </c>
      <c r="C199" t="s">
        <v>8174</v>
      </c>
      <c r="D199" t="s">
        <v>7079</v>
      </c>
      <c r="E199" t="s">
        <v>8175</v>
      </c>
      <c r="F199" t="s">
        <v>8176</v>
      </c>
      <c r="G199" t="s">
        <v>7081</v>
      </c>
      <c r="H199" t="s">
        <v>7081</v>
      </c>
      <c r="I199" t="s">
        <v>7091</v>
      </c>
      <c r="J199" s="1">
        <v>31796</v>
      </c>
      <c r="K199" t="s">
        <v>7127</v>
      </c>
    </row>
    <row r="200" spans="1:11" x14ac:dyDescent="0.25">
      <c r="A200" t="s">
        <v>8177</v>
      </c>
      <c r="B200" t="s">
        <v>8178</v>
      </c>
      <c r="C200" t="s">
        <v>8179</v>
      </c>
      <c r="D200" t="s">
        <v>7070</v>
      </c>
      <c r="E200" t="s">
        <v>8180</v>
      </c>
      <c r="F200" t="s">
        <v>8181</v>
      </c>
      <c r="G200" t="s">
        <v>7089</v>
      </c>
      <c r="H200" t="s">
        <v>7090</v>
      </c>
      <c r="I200" t="s">
        <v>7091</v>
      </c>
      <c r="J200" s="1">
        <v>22332</v>
      </c>
      <c r="K200" t="s">
        <v>8182</v>
      </c>
    </row>
    <row r="201" spans="1:11" x14ac:dyDescent="0.25">
      <c r="A201" t="s">
        <v>8183</v>
      </c>
      <c r="B201" t="s">
        <v>8184</v>
      </c>
      <c r="C201" t="s">
        <v>8185</v>
      </c>
      <c r="D201" t="s">
        <v>7070</v>
      </c>
      <c r="E201" t="s">
        <v>8186</v>
      </c>
      <c r="F201" t="s">
        <v>8187</v>
      </c>
      <c r="G201" t="s">
        <v>7098</v>
      </c>
      <c r="H201" t="s">
        <v>7099</v>
      </c>
      <c r="I201" t="s">
        <v>7074</v>
      </c>
      <c r="J201" s="1">
        <v>31136</v>
      </c>
      <c r="K201" t="s">
        <v>8188</v>
      </c>
    </row>
    <row r="202" spans="1:11" x14ac:dyDescent="0.25">
      <c r="A202" t="s">
        <v>8189</v>
      </c>
      <c r="B202" t="s">
        <v>8190</v>
      </c>
      <c r="C202" t="s">
        <v>8191</v>
      </c>
      <c r="D202" t="s">
        <v>7079</v>
      </c>
      <c r="E202" t="s">
        <v>8192</v>
      </c>
      <c r="F202" t="s">
        <v>8193</v>
      </c>
      <c r="G202" t="s">
        <v>7119</v>
      </c>
      <c r="H202" t="s">
        <v>7120</v>
      </c>
      <c r="I202" t="s">
        <v>7091</v>
      </c>
      <c r="J202" s="1">
        <v>32068</v>
      </c>
      <c r="K202" t="s">
        <v>7768</v>
      </c>
    </row>
    <row r="203" spans="1:11" x14ac:dyDescent="0.25">
      <c r="A203" t="s">
        <v>8194</v>
      </c>
      <c r="B203" t="s">
        <v>8195</v>
      </c>
      <c r="C203" t="s">
        <v>8196</v>
      </c>
      <c r="D203" t="s">
        <v>7070</v>
      </c>
      <c r="E203" t="s">
        <v>8197</v>
      </c>
      <c r="F203" t="s">
        <v>8198</v>
      </c>
      <c r="G203" t="s">
        <v>7089</v>
      </c>
      <c r="H203" t="s">
        <v>7090</v>
      </c>
      <c r="I203" t="s">
        <v>7091</v>
      </c>
      <c r="J203" s="1">
        <v>32408</v>
      </c>
      <c r="K203" t="s">
        <v>8199</v>
      </c>
    </row>
    <row r="204" spans="1:11" x14ac:dyDescent="0.25">
      <c r="A204" t="s">
        <v>8200</v>
      </c>
      <c r="B204" t="s">
        <v>8201</v>
      </c>
      <c r="C204" t="s">
        <v>8202</v>
      </c>
      <c r="D204" t="s">
        <v>7070</v>
      </c>
      <c r="E204" t="s">
        <v>8203</v>
      </c>
      <c r="F204" t="s">
        <v>8204</v>
      </c>
      <c r="G204" t="s">
        <v>7119</v>
      </c>
      <c r="H204" t="s">
        <v>7120</v>
      </c>
      <c r="I204" t="s">
        <v>7091</v>
      </c>
      <c r="J204" s="1">
        <v>29913</v>
      </c>
      <c r="K204" t="s">
        <v>7522</v>
      </c>
    </row>
    <row r="205" spans="1:11" x14ac:dyDescent="0.25">
      <c r="A205" t="s">
        <v>8205</v>
      </c>
      <c r="B205" t="s">
        <v>8206</v>
      </c>
      <c r="C205" t="s">
        <v>8207</v>
      </c>
      <c r="D205" t="s">
        <v>7079</v>
      </c>
      <c r="E205" t="s">
        <v>8208</v>
      </c>
      <c r="F205">
        <v>3984251689</v>
      </c>
      <c r="G205" t="s">
        <v>7098</v>
      </c>
      <c r="H205" t="s">
        <v>7098</v>
      </c>
      <c r="I205" t="s">
        <v>7091</v>
      </c>
      <c r="J205" s="1">
        <v>38509</v>
      </c>
      <c r="K205" t="s">
        <v>8209</v>
      </c>
    </row>
    <row r="206" spans="1:11" x14ac:dyDescent="0.25">
      <c r="A206" t="s">
        <v>8210</v>
      </c>
      <c r="B206" t="s">
        <v>8211</v>
      </c>
      <c r="C206" t="s">
        <v>8212</v>
      </c>
      <c r="D206" t="s">
        <v>7070</v>
      </c>
      <c r="E206" t="s">
        <v>8213</v>
      </c>
      <c r="F206">
        <v>9218839402</v>
      </c>
      <c r="G206" t="s">
        <v>7089</v>
      </c>
      <c r="H206" t="s">
        <v>7090</v>
      </c>
      <c r="I206" t="s">
        <v>7074</v>
      </c>
      <c r="J206" s="1">
        <v>33029</v>
      </c>
      <c r="K206" t="s">
        <v>7971</v>
      </c>
    </row>
    <row r="207" spans="1:11" x14ac:dyDescent="0.25">
      <c r="A207" t="s">
        <v>8214</v>
      </c>
      <c r="B207" t="s">
        <v>8215</v>
      </c>
      <c r="C207" t="s">
        <v>8216</v>
      </c>
      <c r="D207" t="s">
        <v>7070</v>
      </c>
      <c r="E207" t="s">
        <v>8217</v>
      </c>
      <c r="F207" t="s">
        <v>8218</v>
      </c>
      <c r="G207" t="s">
        <v>7073</v>
      </c>
      <c r="H207" t="s">
        <v>7106</v>
      </c>
      <c r="I207" t="s">
        <v>7091</v>
      </c>
      <c r="J207" s="1">
        <v>31500</v>
      </c>
      <c r="K207" t="s">
        <v>8219</v>
      </c>
    </row>
    <row r="208" spans="1:11" x14ac:dyDescent="0.25">
      <c r="A208" t="s">
        <v>8220</v>
      </c>
      <c r="B208" t="s">
        <v>8221</v>
      </c>
      <c r="C208" t="s">
        <v>8222</v>
      </c>
      <c r="D208" t="s">
        <v>7070</v>
      </c>
      <c r="E208" t="s">
        <v>8223</v>
      </c>
      <c r="F208" t="s">
        <v>8224</v>
      </c>
      <c r="G208" t="s">
        <v>7098</v>
      </c>
      <c r="H208" t="s">
        <v>7099</v>
      </c>
      <c r="I208" t="s">
        <v>7091</v>
      </c>
      <c r="J208" s="1">
        <v>24108</v>
      </c>
      <c r="K208" t="s">
        <v>7423</v>
      </c>
    </row>
    <row r="209" spans="1:11" x14ac:dyDescent="0.25">
      <c r="A209" t="s">
        <v>8225</v>
      </c>
      <c r="B209" t="s">
        <v>8226</v>
      </c>
      <c r="C209" t="s">
        <v>8227</v>
      </c>
      <c r="D209" t="s">
        <v>7079</v>
      </c>
      <c r="E209" t="s">
        <v>8228</v>
      </c>
      <c r="F209" t="s">
        <v>8229</v>
      </c>
      <c r="G209" t="s">
        <v>7073</v>
      </c>
      <c r="H209" t="s">
        <v>7106</v>
      </c>
      <c r="I209" t="s">
        <v>7091</v>
      </c>
      <c r="J209" s="1">
        <v>31893</v>
      </c>
      <c r="K209" t="s">
        <v>8230</v>
      </c>
    </row>
    <row r="210" spans="1:11" x14ac:dyDescent="0.25">
      <c r="A210" t="s">
        <v>8231</v>
      </c>
      <c r="B210" t="s">
        <v>8232</v>
      </c>
      <c r="C210" t="s">
        <v>8233</v>
      </c>
      <c r="D210" t="s">
        <v>7070</v>
      </c>
      <c r="E210" t="s">
        <v>8234</v>
      </c>
      <c r="F210">
        <v>6996361052</v>
      </c>
      <c r="G210" t="s">
        <v>7098</v>
      </c>
      <c r="H210" t="s">
        <v>7098</v>
      </c>
      <c r="I210" t="s">
        <v>7091</v>
      </c>
      <c r="J210" s="1">
        <v>20182</v>
      </c>
      <c r="K210" t="s">
        <v>7127</v>
      </c>
    </row>
    <row r="211" spans="1:11" x14ac:dyDescent="0.25">
      <c r="A211" t="s">
        <v>8235</v>
      </c>
      <c r="B211" t="s">
        <v>8236</v>
      </c>
      <c r="C211" t="s">
        <v>8237</v>
      </c>
      <c r="D211" t="s">
        <v>7079</v>
      </c>
      <c r="E211" t="s">
        <v>8238</v>
      </c>
      <c r="F211" t="s">
        <v>8239</v>
      </c>
      <c r="G211" t="s">
        <v>7119</v>
      </c>
      <c r="H211" t="s">
        <v>7120</v>
      </c>
      <c r="I211" t="s">
        <v>7091</v>
      </c>
      <c r="J211" s="1">
        <v>34041</v>
      </c>
      <c r="K211" t="s">
        <v>8240</v>
      </c>
    </row>
    <row r="212" spans="1:11" x14ac:dyDescent="0.25">
      <c r="A212" t="s">
        <v>8241</v>
      </c>
      <c r="B212" t="s">
        <v>8242</v>
      </c>
      <c r="C212" t="s">
        <v>8243</v>
      </c>
      <c r="D212" t="s">
        <v>7070</v>
      </c>
      <c r="E212" t="s">
        <v>8244</v>
      </c>
      <c r="F212" t="s">
        <v>8245</v>
      </c>
      <c r="G212" t="s">
        <v>7073</v>
      </c>
      <c r="H212" t="s">
        <v>7106</v>
      </c>
      <c r="I212" t="s">
        <v>7074</v>
      </c>
      <c r="J212" s="1">
        <v>25508</v>
      </c>
      <c r="K212" t="s">
        <v>8246</v>
      </c>
    </row>
    <row r="213" spans="1:11" x14ac:dyDescent="0.25">
      <c r="A213" t="s">
        <v>8247</v>
      </c>
      <c r="B213" t="s">
        <v>8248</v>
      </c>
      <c r="C213" t="s">
        <v>8249</v>
      </c>
      <c r="D213" t="s">
        <v>7070</v>
      </c>
      <c r="E213" t="s">
        <v>8250</v>
      </c>
      <c r="F213" t="s">
        <v>8251</v>
      </c>
      <c r="G213" t="s">
        <v>7081</v>
      </c>
      <c r="H213" t="s">
        <v>7081</v>
      </c>
      <c r="I213" t="s">
        <v>7074</v>
      </c>
      <c r="J213" s="1">
        <v>34973</v>
      </c>
      <c r="K213" t="s">
        <v>8105</v>
      </c>
    </row>
    <row r="214" spans="1:11" x14ac:dyDescent="0.25">
      <c r="A214" t="s">
        <v>8252</v>
      </c>
      <c r="B214" t="s">
        <v>8253</v>
      </c>
      <c r="C214" t="s">
        <v>8254</v>
      </c>
      <c r="D214" t="s">
        <v>7079</v>
      </c>
      <c r="E214" t="s">
        <v>8255</v>
      </c>
      <c r="F214">
        <f>1-370-865-7883</f>
        <v>-9117</v>
      </c>
      <c r="G214" t="s">
        <v>7089</v>
      </c>
      <c r="H214" t="s">
        <v>7090</v>
      </c>
      <c r="I214" t="s">
        <v>7074</v>
      </c>
      <c r="J214" s="1">
        <v>36665</v>
      </c>
      <c r="K214" t="s">
        <v>7294</v>
      </c>
    </row>
    <row r="215" spans="1:11" x14ac:dyDescent="0.25">
      <c r="A215" t="s">
        <v>8256</v>
      </c>
      <c r="B215" t="s">
        <v>8257</v>
      </c>
      <c r="C215" t="s">
        <v>8258</v>
      </c>
      <c r="D215" t="s">
        <v>7070</v>
      </c>
      <c r="E215" t="s">
        <v>8259</v>
      </c>
      <c r="F215" t="s">
        <v>8260</v>
      </c>
      <c r="G215" t="s">
        <v>7089</v>
      </c>
      <c r="H215" t="s">
        <v>7192</v>
      </c>
      <c r="I215" t="s">
        <v>7091</v>
      </c>
      <c r="J215" s="1">
        <v>26092</v>
      </c>
      <c r="K215" t="s">
        <v>7412</v>
      </c>
    </row>
    <row r="216" spans="1:11" x14ac:dyDescent="0.25">
      <c r="A216" t="s">
        <v>8261</v>
      </c>
      <c r="B216" t="s">
        <v>8262</v>
      </c>
      <c r="C216" t="s">
        <v>8263</v>
      </c>
      <c r="D216" t="s">
        <v>7070</v>
      </c>
      <c r="E216" t="s">
        <v>8264</v>
      </c>
      <c r="F216">
        <v>3029144232</v>
      </c>
      <c r="G216" t="s">
        <v>7089</v>
      </c>
      <c r="H216" t="s">
        <v>7192</v>
      </c>
      <c r="I216" t="s">
        <v>7091</v>
      </c>
      <c r="J216" s="1">
        <v>26902</v>
      </c>
      <c r="K216" t="s">
        <v>7742</v>
      </c>
    </row>
    <row r="217" spans="1:11" x14ac:dyDescent="0.25">
      <c r="A217" t="s">
        <v>8265</v>
      </c>
      <c r="B217" t="s">
        <v>8266</v>
      </c>
      <c r="C217" t="s">
        <v>8267</v>
      </c>
      <c r="D217" t="s">
        <v>7079</v>
      </c>
      <c r="E217" t="s">
        <v>8268</v>
      </c>
      <c r="F217" t="s">
        <v>8269</v>
      </c>
      <c r="G217" t="s">
        <v>7098</v>
      </c>
      <c r="H217" t="s">
        <v>7099</v>
      </c>
      <c r="I217" t="s">
        <v>7091</v>
      </c>
      <c r="J217" s="1">
        <v>35070</v>
      </c>
      <c r="K217" t="s">
        <v>8270</v>
      </c>
    </row>
    <row r="218" spans="1:11" x14ac:dyDescent="0.25">
      <c r="A218" t="s">
        <v>8271</v>
      </c>
      <c r="B218" t="s">
        <v>8272</v>
      </c>
      <c r="C218" t="s">
        <v>8273</v>
      </c>
      <c r="D218" t="s">
        <v>7070</v>
      </c>
      <c r="E218" t="s">
        <v>8274</v>
      </c>
      <c r="F218" t="s">
        <v>8275</v>
      </c>
      <c r="G218" t="s">
        <v>7089</v>
      </c>
      <c r="H218" t="s">
        <v>7090</v>
      </c>
      <c r="I218" t="s">
        <v>7074</v>
      </c>
      <c r="J218" s="1">
        <v>22909</v>
      </c>
      <c r="K218" t="s">
        <v>7156</v>
      </c>
    </row>
    <row r="219" spans="1:11" x14ac:dyDescent="0.25">
      <c r="A219" t="s">
        <v>8276</v>
      </c>
      <c r="B219" t="s">
        <v>8277</v>
      </c>
      <c r="C219" t="s">
        <v>8278</v>
      </c>
      <c r="D219" t="s">
        <v>7070</v>
      </c>
      <c r="E219" t="s">
        <v>8279</v>
      </c>
      <c r="F219" t="s">
        <v>8280</v>
      </c>
      <c r="G219" t="s">
        <v>7098</v>
      </c>
      <c r="H219" t="s">
        <v>7098</v>
      </c>
      <c r="I219" t="s">
        <v>7091</v>
      </c>
      <c r="J219" s="1">
        <v>16386</v>
      </c>
      <c r="K219" t="s">
        <v>7779</v>
      </c>
    </row>
    <row r="220" spans="1:11" x14ac:dyDescent="0.25">
      <c r="A220" t="s">
        <v>8281</v>
      </c>
      <c r="B220" t="s">
        <v>8282</v>
      </c>
      <c r="C220" t="s">
        <v>8283</v>
      </c>
      <c r="D220" t="s">
        <v>7079</v>
      </c>
      <c r="E220" t="s">
        <v>8284</v>
      </c>
      <c r="F220" t="s">
        <v>8285</v>
      </c>
      <c r="G220" t="s">
        <v>7119</v>
      </c>
      <c r="H220" t="s">
        <v>7185</v>
      </c>
      <c r="I220" t="s">
        <v>7091</v>
      </c>
      <c r="J220" s="1">
        <v>20585</v>
      </c>
      <c r="K220" t="s">
        <v>7173</v>
      </c>
    </row>
    <row r="221" spans="1:11" x14ac:dyDescent="0.25">
      <c r="A221" t="s">
        <v>8286</v>
      </c>
      <c r="B221" t="s">
        <v>8287</v>
      </c>
      <c r="C221" t="s">
        <v>8288</v>
      </c>
      <c r="D221" t="s">
        <v>7079</v>
      </c>
      <c r="E221" t="s">
        <v>8289</v>
      </c>
      <c r="F221" t="s">
        <v>8290</v>
      </c>
      <c r="G221" t="s">
        <v>7119</v>
      </c>
      <c r="H221" t="s">
        <v>7120</v>
      </c>
      <c r="I221" t="s">
        <v>7074</v>
      </c>
      <c r="J221" s="1">
        <v>34866</v>
      </c>
      <c r="K221" t="s">
        <v>8138</v>
      </c>
    </row>
    <row r="222" spans="1:11" x14ac:dyDescent="0.25">
      <c r="A222" t="s">
        <v>8291</v>
      </c>
      <c r="B222" t="s">
        <v>8292</v>
      </c>
      <c r="C222" t="s">
        <v>8293</v>
      </c>
      <c r="D222" t="s">
        <v>7070</v>
      </c>
      <c r="E222" t="s">
        <v>8294</v>
      </c>
      <c r="F222" t="s">
        <v>8295</v>
      </c>
      <c r="G222" t="s">
        <v>7089</v>
      </c>
      <c r="H222" t="s">
        <v>7192</v>
      </c>
      <c r="I222" t="s">
        <v>7091</v>
      </c>
      <c r="J222" s="1">
        <v>16436</v>
      </c>
      <c r="K222" t="s">
        <v>8296</v>
      </c>
    </row>
    <row r="223" spans="1:11" x14ac:dyDescent="0.25">
      <c r="A223" t="s">
        <v>8297</v>
      </c>
      <c r="B223" t="s">
        <v>8298</v>
      </c>
      <c r="C223" t="s">
        <v>8299</v>
      </c>
      <c r="D223" t="s">
        <v>7079</v>
      </c>
      <c r="E223" t="s">
        <v>8300</v>
      </c>
      <c r="F223" t="s">
        <v>8301</v>
      </c>
      <c r="G223" t="s">
        <v>7098</v>
      </c>
      <c r="H223" t="s">
        <v>7098</v>
      </c>
      <c r="I223" t="s">
        <v>7074</v>
      </c>
      <c r="J223" s="1">
        <v>22548</v>
      </c>
      <c r="K223" t="s">
        <v>7417</v>
      </c>
    </row>
    <row r="224" spans="1:11" x14ac:dyDescent="0.25">
      <c r="A224" t="s">
        <v>8302</v>
      </c>
      <c r="B224" t="s">
        <v>8303</v>
      </c>
      <c r="C224" t="s">
        <v>8304</v>
      </c>
      <c r="D224" t="s">
        <v>7079</v>
      </c>
      <c r="E224" t="s">
        <v>8305</v>
      </c>
      <c r="F224" t="s">
        <v>8306</v>
      </c>
      <c r="G224" t="s">
        <v>7081</v>
      </c>
      <c r="H224" t="s">
        <v>7081</v>
      </c>
      <c r="I224" t="s">
        <v>7091</v>
      </c>
      <c r="J224" s="1">
        <v>32485</v>
      </c>
      <c r="K224" t="s">
        <v>8307</v>
      </c>
    </row>
    <row r="225" spans="1:11" x14ac:dyDescent="0.25">
      <c r="A225" t="s">
        <v>8308</v>
      </c>
      <c r="B225" t="s">
        <v>8309</v>
      </c>
      <c r="C225" t="s">
        <v>8310</v>
      </c>
      <c r="D225" t="s">
        <v>7070</v>
      </c>
      <c r="E225" t="s">
        <v>8311</v>
      </c>
      <c r="F225" t="s">
        <v>8312</v>
      </c>
      <c r="G225" t="s">
        <v>7119</v>
      </c>
      <c r="H225" t="s">
        <v>7185</v>
      </c>
      <c r="I225" t="s">
        <v>7091</v>
      </c>
      <c r="J225" s="1">
        <v>18752</v>
      </c>
      <c r="K225" t="s">
        <v>8313</v>
      </c>
    </row>
    <row r="226" spans="1:11" x14ac:dyDescent="0.25">
      <c r="A226" t="s">
        <v>8314</v>
      </c>
      <c r="B226" t="s">
        <v>8315</v>
      </c>
      <c r="C226" t="s">
        <v>8316</v>
      </c>
      <c r="D226" t="s">
        <v>7070</v>
      </c>
      <c r="E226" t="s">
        <v>8317</v>
      </c>
      <c r="F226" t="s">
        <v>8318</v>
      </c>
      <c r="G226" t="s">
        <v>7089</v>
      </c>
      <c r="H226" t="s">
        <v>7192</v>
      </c>
      <c r="I226" t="s">
        <v>7074</v>
      </c>
      <c r="J226" s="1">
        <v>35868</v>
      </c>
      <c r="K226" t="s">
        <v>7950</v>
      </c>
    </row>
    <row r="227" spans="1:11" x14ac:dyDescent="0.25">
      <c r="A227" t="s">
        <v>8319</v>
      </c>
      <c r="B227" t="s">
        <v>8320</v>
      </c>
      <c r="C227" t="s">
        <v>8321</v>
      </c>
      <c r="D227" t="s">
        <v>7079</v>
      </c>
      <c r="E227" t="s">
        <v>8322</v>
      </c>
      <c r="F227" t="s">
        <v>8323</v>
      </c>
      <c r="G227" t="s">
        <v>7119</v>
      </c>
      <c r="H227" t="s">
        <v>7120</v>
      </c>
      <c r="I227" t="s">
        <v>7091</v>
      </c>
      <c r="J227" s="1">
        <v>36249</v>
      </c>
      <c r="K227" t="s">
        <v>7127</v>
      </c>
    </row>
    <row r="228" spans="1:11" x14ac:dyDescent="0.25">
      <c r="A228" t="s">
        <v>8324</v>
      </c>
      <c r="B228" t="s">
        <v>8325</v>
      </c>
      <c r="C228" t="s">
        <v>8326</v>
      </c>
      <c r="D228" t="s">
        <v>7070</v>
      </c>
      <c r="E228" t="s">
        <v>8327</v>
      </c>
      <c r="F228" t="s">
        <v>8328</v>
      </c>
      <c r="G228" t="s">
        <v>7089</v>
      </c>
      <c r="H228" t="s">
        <v>7090</v>
      </c>
      <c r="I228" t="s">
        <v>7074</v>
      </c>
      <c r="J228" s="1">
        <v>19212</v>
      </c>
      <c r="K228" t="s">
        <v>8329</v>
      </c>
    </row>
    <row r="229" spans="1:11" x14ac:dyDescent="0.25">
      <c r="A229" t="s">
        <v>8330</v>
      </c>
      <c r="B229" t="s">
        <v>8331</v>
      </c>
      <c r="C229" t="s">
        <v>8332</v>
      </c>
      <c r="D229" t="s">
        <v>7070</v>
      </c>
      <c r="E229" t="s">
        <v>8333</v>
      </c>
      <c r="F229" t="s">
        <v>8334</v>
      </c>
      <c r="G229" t="s">
        <v>7073</v>
      </c>
      <c r="H229" t="s">
        <v>7106</v>
      </c>
      <c r="I229" t="s">
        <v>7091</v>
      </c>
      <c r="J229" s="1">
        <v>25167</v>
      </c>
      <c r="K229" t="s">
        <v>8335</v>
      </c>
    </row>
    <row r="230" spans="1:11" x14ac:dyDescent="0.25">
      <c r="A230" t="s">
        <v>8336</v>
      </c>
      <c r="B230" t="s">
        <v>8337</v>
      </c>
      <c r="C230" t="s">
        <v>8338</v>
      </c>
      <c r="D230" t="s">
        <v>7079</v>
      </c>
      <c r="E230" t="s">
        <v>8339</v>
      </c>
      <c r="F230" t="s">
        <v>8340</v>
      </c>
      <c r="G230" t="s">
        <v>7089</v>
      </c>
      <c r="H230" t="s">
        <v>7090</v>
      </c>
      <c r="I230" t="s">
        <v>7074</v>
      </c>
      <c r="J230" s="1">
        <v>18902</v>
      </c>
      <c r="K230" t="s">
        <v>7922</v>
      </c>
    </row>
    <row r="231" spans="1:11" x14ac:dyDescent="0.25">
      <c r="A231" t="s">
        <v>8341</v>
      </c>
      <c r="B231" t="s">
        <v>8342</v>
      </c>
      <c r="C231" t="s">
        <v>8343</v>
      </c>
      <c r="D231" t="s">
        <v>7070</v>
      </c>
      <c r="E231" t="s">
        <v>8344</v>
      </c>
      <c r="F231" t="s">
        <v>8345</v>
      </c>
      <c r="G231" t="s">
        <v>7081</v>
      </c>
      <c r="H231" t="s">
        <v>7082</v>
      </c>
      <c r="I231" t="s">
        <v>7074</v>
      </c>
      <c r="J231" s="1">
        <v>17633</v>
      </c>
      <c r="K231" t="s">
        <v>8182</v>
      </c>
    </row>
    <row r="232" spans="1:11" x14ac:dyDescent="0.25">
      <c r="A232" t="s">
        <v>8346</v>
      </c>
      <c r="B232" t="s">
        <v>8347</v>
      </c>
      <c r="C232" t="s">
        <v>8348</v>
      </c>
      <c r="D232" t="s">
        <v>7070</v>
      </c>
      <c r="E232" t="s">
        <v>8349</v>
      </c>
      <c r="F232" t="s">
        <v>8350</v>
      </c>
      <c r="G232" t="s">
        <v>7098</v>
      </c>
      <c r="H232" t="s">
        <v>7098</v>
      </c>
      <c r="I232" t="s">
        <v>7091</v>
      </c>
      <c r="J232" s="1">
        <v>36247</v>
      </c>
      <c r="K232" t="s">
        <v>7742</v>
      </c>
    </row>
    <row r="233" spans="1:11" x14ac:dyDescent="0.25">
      <c r="A233" t="s">
        <v>8351</v>
      </c>
      <c r="B233" t="s">
        <v>8352</v>
      </c>
      <c r="C233" t="s">
        <v>8353</v>
      </c>
      <c r="D233" t="s">
        <v>7070</v>
      </c>
      <c r="E233" t="s">
        <v>8354</v>
      </c>
      <c r="F233" t="s">
        <v>8355</v>
      </c>
      <c r="G233" t="s">
        <v>7119</v>
      </c>
      <c r="H233" t="s">
        <v>7185</v>
      </c>
      <c r="I233" t="s">
        <v>7074</v>
      </c>
      <c r="J233" s="1">
        <v>24660</v>
      </c>
      <c r="K233" t="s">
        <v>7836</v>
      </c>
    </row>
    <row r="234" spans="1:11" x14ac:dyDescent="0.25">
      <c r="A234" t="s">
        <v>8356</v>
      </c>
      <c r="B234" t="s">
        <v>8357</v>
      </c>
      <c r="C234" t="s">
        <v>8358</v>
      </c>
      <c r="D234" t="s">
        <v>7079</v>
      </c>
      <c r="E234" t="s">
        <v>8359</v>
      </c>
      <c r="F234" t="s">
        <v>8360</v>
      </c>
      <c r="G234" t="s">
        <v>7098</v>
      </c>
      <c r="H234" t="s">
        <v>7099</v>
      </c>
      <c r="I234" t="s">
        <v>7074</v>
      </c>
      <c r="J234" s="1">
        <v>24135</v>
      </c>
      <c r="K234" t="s">
        <v>7127</v>
      </c>
    </row>
    <row r="235" spans="1:11" x14ac:dyDescent="0.25">
      <c r="A235" t="s">
        <v>8361</v>
      </c>
      <c r="B235" t="s">
        <v>8362</v>
      </c>
      <c r="C235" t="s">
        <v>8363</v>
      </c>
      <c r="D235" t="s">
        <v>7079</v>
      </c>
      <c r="E235" t="s">
        <v>8364</v>
      </c>
      <c r="F235" t="s">
        <v>8365</v>
      </c>
      <c r="G235" t="s">
        <v>7073</v>
      </c>
      <c r="H235" t="s">
        <v>7106</v>
      </c>
      <c r="I235" t="s">
        <v>7091</v>
      </c>
      <c r="J235" s="1">
        <v>23381</v>
      </c>
      <c r="K235" t="s">
        <v>8366</v>
      </c>
    </row>
    <row r="236" spans="1:11" x14ac:dyDescent="0.25">
      <c r="A236" t="s">
        <v>8367</v>
      </c>
      <c r="B236" t="s">
        <v>8368</v>
      </c>
      <c r="C236" t="s">
        <v>8369</v>
      </c>
      <c r="D236" t="s">
        <v>7079</v>
      </c>
      <c r="E236" t="s">
        <v>8370</v>
      </c>
      <c r="F236" t="s">
        <v>8371</v>
      </c>
      <c r="G236" t="s">
        <v>7098</v>
      </c>
      <c r="H236" t="s">
        <v>7099</v>
      </c>
      <c r="I236" t="s">
        <v>7074</v>
      </c>
      <c r="J236" s="1">
        <v>17362</v>
      </c>
      <c r="K236" t="s">
        <v>8066</v>
      </c>
    </row>
    <row r="237" spans="1:11" x14ac:dyDescent="0.25">
      <c r="A237" t="s">
        <v>8372</v>
      </c>
      <c r="B237" t="s">
        <v>8373</v>
      </c>
      <c r="C237" t="s">
        <v>8374</v>
      </c>
      <c r="D237" t="s">
        <v>7070</v>
      </c>
      <c r="E237" t="s">
        <v>8375</v>
      </c>
      <c r="F237" t="s">
        <v>8376</v>
      </c>
      <c r="G237" t="s">
        <v>7081</v>
      </c>
      <c r="H237" t="s">
        <v>7082</v>
      </c>
      <c r="I237" t="s">
        <v>7091</v>
      </c>
      <c r="J237" s="1">
        <v>33886</v>
      </c>
      <c r="K237" t="s">
        <v>8377</v>
      </c>
    </row>
    <row r="238" spans="1:11" x14ac:dyDescent="0.25">
      <c r="A238" t="s">
        <v>8378</v>
      </c>
      <c r="B238" t="s">
        <v>8379</v>
      </c>
      <c r="C238" t="s">
        <v>8380</v>
      </c>
      <c r="D238" t="s">
        <v>7079</v>
      </c>
      <c r="E238" t="s">
        <v>8381</v>
      </c>
      <c r="F238" t="s">
        <v>8382</v>
      </c>
      <c r="G238" t="s">
        <v>7081</v>
      </c>
      <c r="H238" t="s">
        <v>7081</v>
      </c>
      <c r="I238" t="s">
        <v>7091</v>
      </c>
      <c r="J238" s="1">
        <v>30858</v>
      </c>
      <c r="K238" t="s">
        <v>8383</v>
      </c>
    </row>
    <row r="239" spans="1:11" x14ac:dyDescent="0.25">
      <c r="A239" t="s">
        <v>8384</v>
      </c>
      <c r="B239" t="s">
        <v>8385</v>
      </c>
      <c r="C239" t="s">
        <v>8386</v>
      </c>
      <c r="D239" t="s">
        <v>7070</v>
      </c>
      <c r="E239" t="s">
        <v>8387</v>
      </c>
      <c r="F239" t="s">
        <v>8388</v>
      </c>
      <c r="G239" t="s">
        <v>7081</v>
      </c>
      <c r="H239" t="s">
        <v>7082</v>
      </c>
      <c r="I239" t="s">
        <v>7091</v>
      </c>
      <c r="J239" s="1">
        <v>22936</v>
      </c>
      <c r="K239" t="s">
        <v>7645</v>
      </c>
    </row>
    <row r="240" spans="1:11" x14ac:dyDescent="0.25">
      <c r="A240" t="s">
        <v>8389</v>
      </c>
      <c r="B240" t="s">
        <v>8390</v>
      </c>
      <c r="C240" t="s">
        <v>8391</v>
      </c>
      <c r="D240" t="s">
        <v>7079</v>
      </c>
      <c r="E240" t="s">
        <v>8392</v>
      </c>
      <c r="F240" t="s">
        <v>8393</v>
      </c>
      <c r="G240" t="s">
        <v>7119</v>
      </c>
      <c r="H240" t="s">
        <v>7185</v>
      </c>
      <c r="I240" t="s">
        <v>7074</v>
      </c>
      <c r="J240" s="1">
        <v>26896</v>
      </c>
      <c r="K240" t="s">
        <v>7161</v>
      </c>
    </row>
    <row r="241" spans="1:11" x14ac:dyDescent="0.25">
      <c r="A241" t="s">
        <v>8394</v>
      </c>
      <c r="B241" t="s">
        <v>8395</v>
      </c>
      <c r="C241" t="s">
        <v>8396</v>
      </c>
      <c r="D241" t="s">
        <v>7079</v>
      </c>
      <c r="E241" t="s">
        <v>8397</v>
      </c>
      <c r="F241" t="s">
        <v>8398</v>
      </c>
      <c r="G241" t="s">
        <v>7119</v>
      </c>
      <c r="H241" t="s">
        <v>7120</v>
      </c>
      <c r="I241" t="s">
        <v>7074</v>
      </c>
      <c r="J241" s="1">
        <v>21650</v>
      </c>
      <c r="K241" t="s">
        <v>8399</v>
      </c>
    </row>
    <row r="242" spans="1:11" x14ac:dyDescent="0.25">
      <c r="A242" t="s">
        <v>8400</v>
      </c>
      <c r="B242" t="s">
        <v>8401</v>
      </c>
      <c r="C242" t="s">
        <v>8402</v>
      </c>
      <c r="D242" t="s">
        <v>7079</v>
      </c>
      <c r="E242" t="s">
        <v>8403</v>
      </c>
      <c r="F242" t="s">
        <v>8404</v>
      </c>
      <c r="G242" t="s">
        <v>7073</v>
      </c>
      <c r="H242" t="s">
        <v>7106</v>
      </c>
      <c r="I242" t="s">
        <v>7074</v>
      </c>
      <c r="J242" s="1">
        <v>35757</v>
      </c>
      <c r="K242" t="s">
        <v>8405</v>
      </c>
    </row>
    <row r="243" spans="1:11" x14ac:dyDescent="0.25">
      <c r="A243" t="s">
        <v>8406</v>
      </c>
      <c r="B243" t="s">
        <v>8407</v>
      </c>
      <c r="C243" t="s">
        <v>8408</v>
      </c>
      <c r="D243" t="s">
        <v>7079</v>
      </c>
      <c r="E243" t="s">
        <v>8409</v>
      </c>
      <c r="F243" t="s">
        <v>8410</v>
      </c>
      <c r="G243" t="s">
        <v>7089</v>
      </c>
      <c r="H243" t="s">
        <v>7090</v>
      </c>
      <c r="I243" t="s">
        <v>7074</v>
      </c>
      <c r="J243" s="1">
        <v>30243</v>
      </c>
      <c r="K243" t="s">
        <v>8411</v>
      </c>
    </row>
    <row r="244" spans="1:11" x14ac:dyDescent="0.25">
      <c r="A244" t="s">
        <v>8412</v>
      </c>
      <c r="B244" t="s">
        <v>8413</v>
      </c>
      <c r="C244" t="s">
        <v>8414</v>
      </c>
      <c r="D244" t="s">
        <v>7079</v>
      </c>
      <c r="E244" t="s">
        <v>8415</v>
      </c>
      <c r="F244" t="s">
        <v>8416</v>
      </c>
      <c r="G244" t="s">
        <v>7098</v>
      </c>
      <c r="H244" t="s">
        <v>7099</v>
      </c>
      <c r="I244" t="s">
        <v>7091</v>
      </c>
      <c r="J244" s="1">
        <v>20263</v>
      </c>
      <c r="K244" t="s">
        <v>8417</v>
      </c>
    </row>
    <row r="245" spans="1:11" x14ac:dyDescent="0.25">
      <c r="A245" t="s">
        <v>8418</v>
      </c>
      <c r="B245" t="s">
        <v>8419</v>
      </c>
      <c r="C245" t="s">
        <v>8420</v>
      </c>
      <c r="D245" t="s">
        <v>7070</v>
      </c>
      <c r="E245" t="s">
        <v>8421</v>
      </c>
      <c r="F245" t="s">
        <v>8422</v>
      </c>
      <c r="G245" t="s">
        <v>7119</v>
      </c>
      <c r="H245" t="s">
        <v>7185</v>
      </c>
      <c r="I245" t="s">
        <v>7091</v>
      </c>
      <c r="J245" s="1">
        <v>34929</v>
      </c>
      <c r="K245" t="s">
        <v>8423</v>
      </c>
    </row>
    <row r="246" spans="1:11" x14ac:dyDescent="0.25">
      <c r="A246" t="s">
        <v>8424</v>
      </c>
      <c r="B246" t="s">
        <v>8425</v>
      </c>
      <c r="C246" t="s">
        <v>8426</v>
      </c>
      <c r="D246" t="s">
        <v>7070</v>
      </c>
      <c r="E246" t="s">
        <v>8427</v>
      </c>
      <c r="F246" t="s">
        <v>8428</v>
      </c>
      <c r="G246" t="s">
        <v>7098</v>
      </c>
      <c r="H246" t="s">
        <v>7098</v>
      </c>
      <c r="I246" t="s">
        <v>7074</v>
      </c>
      <c r="J246" s="1">
        <v>31306</v>
      </c>
      <c r="K246" t="s">
        <v>8199</v>
      </c>
    </row>
    <row r="247" spans="1:11" x14ac:dyDescent="0.25">
      <c r="A247" t="s">
        <v>8429</v>
      </c>
      <c r="B247" t="s">
        <v>8430</v>
      </c>
      <c r="C247" t="s">
        <v>8431</v>
      </c>
      <c r="D247" t="s">
        <v>7070</v>
      </c>
      <c r="E247" t="s">
        <v>8432</v>
      </c>
      <c r="F247" t="s">
        <v>8433</v>
      </c>
      <c r="G247" t="s">
        <v>7073</v>
      </c>
      <c r="H247" t="s">
        <v>7106</v>
      </c>
      <c r="I247" t="s">
        <v>7074</v>
      </c>
      <c r="J247" s="1">
        <v>29144</v>
      </c>
      <c r="K247" t="s">
        <v>7992</v>
      </c>
    </row>
    <row r="248" spans="1:11" x14ac:dyDescent="0.25">
      <c r="A248" t="s">
        <v>8434</v>
      </c>
      <c r="B248" t="s">
        <v>8435</v>
      </c>
      <c r="C248" t="s">
        <v>8436</v>
      </c>
      <c r="D248" t="s">
        <v>7079</v>
      </c>
      <c r="E248" t="s">
        <v>8437</v>
      </c>
      <c r="F248" t="s">
        <v>8438</v>
      </c>
      <c r="G248" t="s">
        <v>7098</v>
      </c>
      <c r="H248" t="s">
        <v>7098</v>
      </c>
      <c r="I248" t="s">
        <v>7074</v>
      </c>
      <c r="J248" s="1">
        <v>34789</v>
      </c>
      <c r="K248" t="s">
        <v>7910</v>
      </c>
    </row>
    <row r="249" spans="1:11" x14ac:dyDescent="0.25">
      <c r="A249" t="s">
        <v>8439</v>
      </c>
      <c r="B249" t="s">
        <v>8440</v>
      </c>
      <c r="C249" t="s">
        <v>8441</v>
      </c>
      <c r="D249" t="s">
        <v>7070</v>
      </c>
      <c r="E249" t="s">
        <v>8442</v>
      </c>
      <c r="F249" t="s">
        <v>8443</v>
      </c>
      <c r="G249" t="s">
        <v>7119</v>
      </c>
      <c r="H249" t="s">
        <v>7120</v>
      </c>
      <c r="I249" t="s">
        <v>7091</v>
      </c>
      <c r="J249" s="1">
        <v>25933</v>
      </c>
      <c r="K249" t="s">
        <v>8444</v>
      </c>
    </row>
    <row r="250" spans="1:11" x14ac:dyDescent="0.25">
      <c r="A250" t="s">
        <v>8445</v>
      </c>
      <c r="B250" t="s">
        <v>8446</v>
      </c>
      <c r="C250" t="s">
        <v>8447</v>
      </c>
      <c r="D250" t="s">
        <v>7070</v>
      </c>
      <c r="E250" t="s">
        <v>8448</v>
      </c>
      <c r="F250" t="s">
        <v>8449</v>
      </c>
      <c r="G250" t="s">
        <v>7081</v>
      </c>
      <c r="H250" t="s">
        <v>7081</v>
      </c>
      <c r="I250" t="s">
        <v>7091</v>
      </c>
      <c r="J250" s="1">
        <v>23645</v>
      </c>
      <c r="K250" t="s">
        <v>8150</v>
      </c>
    </row>
    <row r="251" spans="1:11" x14ac:dyDescent="0.25">
      <c r="A251" t="s">
        <v>8450</v>
      </c>
      <c r="B251" t="s">
        <v>8451</v>
      </c>
      <c r="C251" t="s">
        <v>8452</v>
      </c>
      <c r="D251" t="s">
        <v>7070</v>
      </c>
      <c r="E251" t="s">
        <v>8453</v>
      </c>
      <c r="F251" t="s">
        <v>8454</v>
      </c>
      <c r="G251" t="s">
        <v>7098</v>
      </c>
      <c r="H251" t="s">
        <v>7099</v>
      </c>
      <c r="I251" t="s">
        <v>7074</v>
      </c>
      <c r="J251" s="1">
        <v>37272</v>
      </c>
      <c r="K251" t="s">
        <v>8377</v>
      </c>
    </row>
    <row r="252" spans="1:11" x14ac:dyDescent="0.25">
      <c r="A252" t="s">
        <v>8455</v>
      </c>
      <c r="B252" t="s">
        <v>8456</v>
      </c>
      <c r="C252" t="s">
        <v>8457</v>
      </c>
      <c r="D252" t="s">
        <v>7070</v>
      </c>
      <c r="E252" t="s">
        <v>8458</v>
      </c>
      <c r="F252">
        <v>5003573321</v>
      </c>
      <c r="G252" t="s">
        <v>7073</v>
      </c>
      <c r="H252" t="s">
        <v>7073</v>
      </c>
      <c r="I252" t="s">
        <v>7074</v>
      </c>
      <c r="J252" s="1">
        <v>37711</v>
      </c>
      <c r="K252" t="s">
        <v>7100</v>
      </c>
    </row>
    <row r="253" spans="1:11" x14ac:dyDescent="0.25">
      <c r="A253" t="s">
        <v>8459</v>
      </c>
      <c r="B253" t="s">
        <v>8460</v>
      </c>
      <c r="C253" t="s">
        <v>8461</v>
      </c>
      <c r="D253" t="s">
        <v>7079</v>
      </c>
      <c r="E253" t="s">
        <v>8462</v>
      </c>
      <c r="F253" t="s">
        <v>8463</v>
      </c>
      <c r="G253" t="s">
        <v>7119</v>
      </c>
      <c r="H253" t="s">
        <v>7120</v>
      </c>
      <c r="I253" t="s">
        <v>7091</v>
      </c>
      <c r="J253" s="1">
        <v>20415</v>
      </c>
      <c r="K253" t="s">
        <v>8464</v>
      </c>
    </row>
    <row r="254" spans="1:11" x14ac:dyDescent="0.25">
      <c r="A254" t="s">
        <v>8465</v>
      </c>
      <c r="B254" t="s">
        <v>8466</v>
      </c>
      <c r="C254" t="s">
        <v>8467</v>
      </c>
      <c r="D254" t="s">
        <v>7079</v>
      </c>
      <c r="E254" t="s">
        <v>8468</v>
      </c>
      <c r="F254" t="s">
        <v>8469</v>
      </c>
      <c r="G254" t="s">
        <v>7073</v>
      </c>
      <c r="H254" t="s">
        <v>7106</v>
      </c>
      <c r="I254" t="s">
        <v>7091</v>
      </c>
      <c r="J254" s="1">
        <v>30574</v>
      </c>
      <c r="K254" t="s">
        <v>7193</v>
      </c>
    </row>
    <row r="255" spans="1:11" x14ac:dyDescent="0.25">
      <c r="A255" t="s">
        <v>8470</v>
      </c>
      <c r="B255" t="s">
        <v>8471</v>
      </c>
      <c r="C255" t="s">
        <v>8472</v>
      </c>
      <c r="D255" t="s">
        <v>7070</v>
      </c>
      <c r="E255" t="s">
        <v>8473</v>
      </c>
      <c r="F255" t="s">
        <v>8474</v>
      </c>
      <c r="G255" t="s">
        <v>7073</v>
      </c>
      <c r="H255" t="s">
        <v>7106</v>
      </c>
      <c r="I255" t="s">
        <v>7091</v>
      </c>
      <c r="J255" s="1">
        <v>34221</v>
      </c>
      <c r="K255" t="s">
        <v>8475</v>
      </c>
    </row>
    <row r="256" spans="1:11" x14ac:dyDescent="0.25">
      <c r="A256" t="s">
        <v>8476</v>
      </c>
      <c r="B256" t="s">
        <v>8477</v>
      </c>
      <c r="C256" t="s">
        <v>8478</v>
      </c>
      <c r="D256" t="s">
        <v>7070</v>
      </c>
      <c r="E256" t="s">
        <v>8479</v>
      </c>
      <c r="F256" t="s">
        <v>8480</v>
      </c>
      <c r="G256" t="s">
        <v>7081</v>
      </c>
      <c r="H256" t="s">
        <v>7082</v>
      </c>
      <c r="I256" t="s">
        <v>7074</v>
      </c>
      <c r="J256" s="1">
        <v>35892</v>
      </c>
      <c r="K256" t="s">
        <v>8138</v>
      </c>
    </row>
    <row r="257" spans="1:11" x14ac:dyDescent="0.25">
      <c r="A257" t="s">
        <v>8481</v>
      </c>
      <c r="B257" t="s">
        <v>8482</v>
      </c>
      <c r="C257" t="s">
        <v>8483</v>
      </c>
      <c r="D257" t="s">
        <v>7079</v>
      </c>
      <c r="E257" t="s">
        <v>8484</v>
      </c>
      <c r="F257" t="s">
        <v>8485</v>
      </c>
      <c r="G257" t="s">
        <v>7098</v>
      </c>
      <c r="H257" t="s">
        <v>7098</v>
      </c>
      <c r="I257" t="s">
        <v>7091</v>
      </c>
      <c r="J257" s="1">
        <v>35114</v>
      </c>
      <c r="K257" t="s">
        <v>7075</v>
      </c>
    </row>
    <row r="258" spans="1:11" x14ac:dyDescent="0.25">
      <c r="A258" t="s">
        <v>8486</v>
      </c>
      <c r="B258" t="s">
        <v>8487</v>
      </c>
      <c r="C258" t="s">
        <v>8488</v>
      </c>
      <c r="D258" t="s">
        <v>7070</v>
      </c>
      <c r="E258" t="s">
        <v>8489</v>
      </c>
      <c r="F258">
        <v>5753757276</v>
      </c>
      <c r="G258" t="s">
        <v>7089</v>
      </c>
      <c r="H258" t="s">
        <v>7090</v>
      </c>
      <c r="I258" t="s">
        <v>7074</v>
      </c>
      <c r="J258" s="1">
        <v>19242</v>
      </c>
      <c r="K258" t="s">
        <v>8490</v>
      </c>
    </row>
    <row r="259" spans="1:11" x14ac:dyDescent="0.25">
      <c r="A259" t="s">
        <v>8491</v>
      </c>
      <c r="B259" t="s">
        <v>8492</v>
      </c>
      <c r="C259" t="s">
        <v>8493</v>
      </c>
      <c r="D259" t="s">
        <v>7079</v>
      </c>
      <c r="E259" t="s">
        <v>8494</v>
      </c>
      <c r="F259" t="s">
        <v>8495</v>
      </c>
      <c r="G259" t="s">
        <v>7081</v>
      </c>
      <c r="H259" t="s">
        <v>7082</v>
      </c>
      <c r="I259" t="s">
        <v>7074</v>
      </c>
      <c r="J259" s="1">
        <v>22764</v>
      </c>
      <c r="K259" t="s">
        <v>8496</v>
      </c>
    </row>
    <row r="260" spans="1:11" x14ac:dyDescent="0.25">
      <c r="A260" t="s">
        <v>8497</v>
      </c>
      <c r="B260" t="s">
        <v>8498</v>
      </c>
      <c r="C260" t="s">
        <v>8499</v>
      </c>
      <c r="D260" t="s">
        <v>7070</v>
      </c>
      <c r="E260" t="s">
        <v>8500</v>
      </c>
      <c r="F260" t="s">
        <v>8501</v>
      </c>
      <c r="G260" t="s">
        <v>7089</v>
      </c>
      <c r="H260" t="s">
        <v>7090</v>
      </c>
      <c r="I260" t="s">
        <v>7091</v>
      </c>
      <c r="J260" s="1">
        <v>20159</v>
      </c>
      <c r="K260" t="s">
        <v>8377</v>
      </c>
    </row>
    <row r="261" spans="1:11" x14ac:dyDescent="0.25">
      <c r="A261" t="s">
        <v>8502</v>
      </c>
      <c r="B261" t="s">
        <v>8503</v>
      </c>
      <c r="C261" t="s">
        <v>8504</v>
      </c>
      <c r="D261" t="s">
        <v>7070</v>
      </c>
      <c r="E261" t="s">
        <v>8505</v>
      </c>
      <c r="F261" t="s">
        <v>8506</v>
      </c>
      <c r="G261" t="s">
        <v>7089</v>
      </c>
      <c r="H261" t="s">
        <v>7192</v>
      </c>
      <c r="I261" t="s">
        <v>7074</v>
      </c>
      <c r="J261" s="1">
        <v>32016</v>
      </c>
      <c r="K261" t="s">
        <v>8507</v>
      </c>
    </row>
    <row r="262" spans="1:11" x14ac:dyDescent="0.25">
      <c r="A262" t="s">
        <v>8508</v>
      </c>
      <c r="B262" t="s">
        <v>8509</v>
      </c>
      <c r="C262" t="s">
        <v>8510</v>
      </c>
      <c r="D262" t="s">
        <v>7079</v>
      </c>
      <c r="E262" t="s">
        <v>8511</v>
      </c>
      <c r="F262">
        <f>1-347-678-6804</f>
        <v>-7828</v>
      </c>
      <c r="G262" t="s">
        <v>7119</v>
      </c>
      <c r="H262" t="s">
        <v>7185</v>
      </c>
      <c r="I262" t="s">
        <v>7091</v>
      </c>
      <c r="J262" s="1">
        <v>17087</v>
      </c>
      <c r="K262" t="s">
        <v>7446</v>
      </c>
    </row>
    <row r="263" spans="1:11" x14ac:dyDescent="0.25">
      <c r="A263" t="s">
        <v>8512</v>
      </c>
      <c r="B263" t="s">
        <v>8513</v>
      </c>
      <c r="C263" t="s">
        <v>8514</v>
      </c>
      <c r="D263" t="s">
        <v>7079</v>
      </c>
      <c r="E263" t="s">
        <v>8515</v>
      </c>
      <c r="F263" t="s">
        <v>8516</v>
      </c>
      <c r="G263" t="s">
        <v>7089</v>
      </c>
      <c r="H263" t="s">
        <v>7192</v>
      </c>
      <c r="I263" t="s">
        <v>7074</v>
      </c>
      <c r="J263" s="1">
        <v>23673</v>
      </c>
      <c r="K263" t="s">
        <v>7577</v>
      </c>
    </row>
    <row r="264" spans="1:11" x14ac:dyDescent="0.25">
      <c r="A264" t="s">
        <v>8517</v>
      </c>
      <c r="B264" t="s">
        <v>8518</v>
      </c>
      <c r="C264" t="s">
        <v>8519</v>
      </c>
      <c r="D264" t="s">
        <v>7079</v>
      </c>
      <c r="E264" t="s">
        <v>8520</v>
      </c>
      <c r="F264" t="s">
        <v>8521</v>
      </c>
      <c r="G264" t="s">
        <v>7119</v>
      </c>
      <c r="H264" t="s">
        <v>7120</v>
      </c>
      <c r="I264" t="s">
        <v>7074</v>
      </c>
      <c r="J264" s="1">
        <v>23750</v>
      </c>
      <c r="K264" t="s">
        <v>8522</v>
      </c>
    </row>
    <row r="265" spans="1:11" x14ac:dyDescent="0.25">
      <c r="A265" t="s">
        <v>8523</v>
      </c>
      <c r="B265" t="s">
        <v>8524</v>
      </c>
      <c r="C265" t="s">
        <v>8525</v>
      </c>
      <c r="D265" t="s">
        <v>7079</v>
      </c>
      <c r="E265" t="s">
        <v>8526</v>
      </c>
      <c r="F265" t="s">
        <v>8527</v>
      </c>
      <c r="G265" t="s">
        <v>7098</v>
      </c>
      <c r="H265" t="s">
        <v>7099</v>
      </c>
      <c r="I265" t="s">
        <v>7074</v>
      </c>
      <c r="J265" s="1">
        <v>19608</v>
      </c>
      <c r="K265" t="s">
        <v>7818</v>
      </c>
    </row>
    <row r="266" spans="1:11" x14ac:dyDescent="0.25">
      <c r="A266" t="s">
        <v>8528</v>
      </c>
      <c r="B266" t="s">
        <v>8529</v>
      </c>
      <c r="C266" t="s">
        <v>8530</v>
      </c>
      <c r="D266" t="s">
        <v>7079</v>
      </c>
      <c r="E266" t="s">
        <v>8531</v>
      </c>
      <c r="F266">
        <v>7893343012</v>
      </c>
      <c r="G266" t="s">
        <v>7119</v>
      </c>
      <c r="H266" t="s">
        <v>7185</v>
      </c>
      <c r="I266" t="s">
        <v>7074</v>
      </c>
      <c r="J266" s="1">
        <v>17914</v>
      </c>
      <c r="K266" t="s">
        <v>7522</v>
      </c>
    </row>
    <row r="267" spans="1:11" x14ac:dyDescent="0.25">
      <c r="A267" t="s">
        <v>8532</v>
      </c>
      <c r="B267" t="s">
        <v>8533</v>
      </c>
      <c r="C267" t="s">
        <v>8534</v>
      </c>
      <c r="D267" t="s">
        <v>7070</v>
      </c>
      <c r="E267" t="s">
        <v>8535</v>
      </c>
      <c r="F267" t="s">
        <v>8536</v>
      </c>
      <c r="G267" t="s">
        <v>7081</v>
      </c>
      <c r="H267" t="s">
        <v>7081</v>
      </c>
      <c r="I267" t="s">
        <v>7074</v>
      </c>
      <c r="J267" s="1">
        <v>25366</v>
      </c>
      <c r="K267" t="s">
        <v>7645</v>
      </c>
    </row>
    <row r="268" spans="1:11" x14ac:dyDescent="0.25">
      <c r="A268" t="s">
        <v>8537</v>
      </c>
      <c r="B268" t="s">
        <v>8538</v>
      </c>
      <c r="C268" t="s">
        <v>8539</v>
      </c>
      <c r="D268" t="s">
        <v>7070</v>
      </c>
      <c r="E268" t="s">
        <v>8540</v>
      </c>
      <c r="F268" t="s">
        <v>8541</v>
      </c>
      <c r="G268" t="s">
        <v>7119</v>
      </c>
      <c r="H268" t="s">
        <v>7185</v>
      </c>
      <c r="I268" t="s">
        <v>7091</v>
      </c>
      <c r="J268" s="1">
        <v>17563</v>
      </c>
      <c r="K268" t="s">
        <v>8111</v>
      </c>
    </row>
    <row r="269" spans="1:11" x14ac:dyDescent="0.25">
      <c r="A269" t="s">
        <v>8542</v>
      </c>
      <c r="B269" t="s">
        <v>8543</v>
      </c>
      <c r="C269" t="s">
        <v>8544</v>
      </c>
      <c r="D269" t="s">
        <v>7079</v>
      </c>
      <c r="E269" t="s">
        <v>8545</v>
      </c>
      <c r="F269" t="s">
        <v>8546</v>
      </c>
      <c r="G269" t="s">
        <v>7073</v>
      </c>
      <c r="H269" t="s">
        <v>7106</v>
      </c>
      <c r="I269" t="s">
        <v>7074</v>
      </c>
      <c r="J269" s="1">
        <v>23432</v>
      </c>
      <c r="K269" t="s">
        <v>8547</v>
      </c>
    </row>
    <row r="270" spans="1:11" x14ac:dyDescent="0.25">
      <c r="A270" t="s">
        <v>8548</v>
      </c>
      <c r="B270" t="s">
        <v>8549</v>
      </c>
      <c r="C270" t="s">
        <v>8550</v>
      </c>
      <c r="D270" t="s">
        <v>7079</v>
      </c>
      <c r="E270" t="s">
        <v>8551</v>
      </c>
      <c r="F270" t="s">
        <v>8552</v>
      </c>
      <c r="G270" t="s">
        <v>7073</v>
      </c>
      <c r="H270" t="s">
        <v>7106</v>
      </c>
      <c r="I270" t="s">
        <v>7074</v>
      </c>
      <c r="J270" s="1">
        <v>25496</v>
      </c>
      <c r="K270" t="s">
        <v>7956</v>
      </c>
    </row>
    <row r="271" spans="1:11" x14ac:dyDescent="0.25">
      <c r="A271" t="s">
        <v>8553</v>
      </c>
      <c r="B271" t="s">
        <v>8554</v>
      </c>
      <c r="C271" t="s">
        <v>8555</v>
      </c>
      <c r="D271" t="s">
        <v>7079</v>
      </c>
      <c r="E271" t="s">
        <v>8556</v>
      </c>
      <c r="F271" t="s">
        <v>8557</v>
      </c>
      <c r="G271" t="s">
        <v>7073</v>
      </c>
      <c r="H271" t="s">
        <v>7106</v>
      </c>
      <c r="I271" t="s">
        <v>7074</v>
      </c>
      <c r="J271" s="1">
        <v>36601</v>
      </c>
      <c r="K271" t="s">
        <v>8558</v>
      </c>
    </row>
    <row r="272" spans="1:11" x14ac:dyDescent="0.25">
      <c r="A272" t="s">
        <v>8559</v>
      </c>
      <c r="B272" t="s">
        <v>8560</v>
      </c>
      <c r="C272" t="s">
        <v>8561</v>
      </c>
      <c r="D272" t="s">
        <v>7070</v>
      </c>
      <c r="E272" t="s">
        <v>8562</v>
      </c>
      <c r="F272" t="s">
        <v>8563</v>
      </c>
      <c r="G272" t="s">
        <v>7073</v>
      </c>
      <c r="H272" t="s">
        <v>7073</v>
      </c>
      <c r="I272" t="s">
        <v>7074</v>
      </c>
      <c r="J272" s="1">
        <v>26295</v>
      </c>
      <c r="K272" t="s">
        <v>8564</v>
      </c>
    </row>
    <row r="273" spans="1:11" x14ac:dyDescent="0.25">
      <c r="A273" t="s">
        <v>8565</v>
      </c>
      <c r="B273" t="s">
        <v>8566</v>
      </c>
      <c r="C273" t="s">
        <v>8567</v>
      </c>
      <c r="D273" t="s">
        <v>7070</v>
      </c>
      <c r="E273" t="s">
        <v>8568</v>
      </c>
      <c r="F273" t="s">
        <v>8569</v>
      </c>
      <c r="G273" t="s">
        <v>7081</v>
      </c>
      <c r="H273" t="s">
        <v>7081</v>
      </c>
      <c r="I273" t="s">
        <v>7074</v>
      </c>
      <c r="J273" s="1">
        <v>37926</v>
      </c>
      <c r="K273" t="s">
        <v>7367</v>
      </c>
    </row>
    <row r="274" spans="1:11" x14ac:dyDescent="0.25">
      <c r="A274" t="s">
        <v>8570</v>
      </c>
      <c r="B274" t="s">
        <v>8571</v>
      </c>
      <c r="C274" t="s">
        <v>8572</v>
      </c>
      <c r="D274" t="s">
        <v>7079</v>
      </c>
      <c r="E274" t="s">
        <v>8573</v>
      </c>
      <c r="F274" t="s">
        <v>8574</v>
      </c>
      <c r="G274" t="s">
        <v>7073</v>
      </c>
      <c r="H274" t="s">
        <v>7073</v>
      </c>
      <c r="I274" t="s">
        <v>7074</v>
      </c>
      <c r="J274" s="1">
        <v>17277</v>
      </c>
      <c r="K274" t="s">
        <v>7944</v>
      </c>
    </row>
    <row r="275" spans="1:11" x14ac:dyDescent="0.25">
      <c r="A275" t="s">
        <v>8575</v>
      </c>
      <c r="B275" t="s">
        <v>8576</v>
      </c>
      <c r="C275" t="s">
        <v>8577</v>
      </c>
      <c r="D275" t="s">
        <v>7079</v>
      </c>
      <c r="E275" t="s">
        <v>8578</v>
      </c>
      <c r="F275" t="s">
        <v>8579</v>
      </c>
      <c r="G275" t="s">
        <v>7119</v>
      </c>
      <c r="H275" t="s">
        <v>7185</v>
      </c>
      <c r="I275" t="s">
        <v>7074</v>
      </c>
      <c r="J275" s="1">
        <v>36507</v>
      </c>
      <c r="K275" t="s">
        <v>7300</v>
      </c>
    </row>
    <row r="276" spans="1:11" x14ac:dyDescent="0.25">
      <c r="A276" t="s">
        <v>8580</v>
      </c>
      <c r="B276" t="s">
        <v>8581</v>
      </c>
      <c r="C276" t="s">
        <v>8582</v>
      </c>
      <c r="D276" t="s">
        <v>7070</v>
      </c>
      <c r="E276" t="s">
        <v>8583</v>
      </c>
      <c r="F276" t="s">
        <v>8584</v>
      </c>
      <c r="G276" t="s">
        <v>7073</v>
      </c>
      <c r="H276" t="s">
        <v>7073</v>
      </c>
      <c r="I276" t="s">
        <v>7091</v>
      </c>
      <c r="J276" s="1">
        <v>17109</v>
      </c>
      <c r="K276" t="s">
        <v>7446</v>
      </c>
    </row>
    <row r="277" spans="1:11" x14ac:dyDescent="0.25">
      <c r="A277" t="s">
        <v>8585</v>
      </c>
      <c r="B277" t="s">
        <v>8586</v>
      </c>
      <c r="C277" t="s">
        <v>8587</v>
      </c>
      <c r="D277" t="s">
        <v>7079</v>
      </c>
      <c r="E277" t="s">
        <v>8588</v>
      </c>
      <c r="F277" t="s">
        <v>8589</v>
      </c>
      <c r="G277" t="s">
        <v>7119</v>
      </c>
      <c r="H277" t="s">
        <v>7120</v>
      </c>
      <c r="I277" t="s">
        <v>7074</v>
      </c>
      <c r="J277" s="1">
        <v>17278</v>
      </c>
      <c r="K277" t="s">
        <v>7406</v>
      </c>
    </row>
    <row r="278" spans="1:11" x14ac:dyDescent="0.25">
      <c r="A278" t="s">
        <v>8590</v>
      </c>
      <c r="B278" t="s">
        <v>8591</v>
      </c>
      <c r="C278" t="s">
        <v>8592</v>
      </c>
      <c r="D278" t="s">
        <v>7079</v>
      </c>
      <c r="E278" t="s">
        <v>8593</v>
      </c>
      <c r="F278" t="s">
        <v>8594</v>
      </c>
      <c r="G278" t="s">
        <v>7119</v>
      </c>
      <c r="H278" t="s">
        <v>7185</v>
      </c>
      <c r="I278" t="s">
        <v>7091</v>
      </c>
      <c r="J278" s="1">
        <v>20255</v>
      </c>
      <c r="K278" t="s">
        <v>8595</v>
      </c>
    </row>
    <row r="279" spans="1:11" x14ac:dyDescent="0.25">
      <c r="A279" t="s">
        <v>8596</v>
      </c>
      <c r="B279" t="s">
        <v>8597</v>
      </c>
      <c r="C279" t="s">
        <v>8598</v>
      </c>
      <c r="D279" t="s">
        <v>7079</v>
      </c>
      <c r="E279" t="s">
        <v>8599</v>
      </c>
      <c r="F279" t="s">
        <v>8600</v>
      </c>
      <c r="G279" t="s">
        <v>7119</v>
      </c>
      <c r="H279" t="s">
        <v>7120</v>
      </c>
      <c r="I279" t="s">
        <v>7074</v>
      </c>
      <c r="J279" s="1">
        <v>18358</v>
      </c>
      <c r="K279" t="s">
        <v>7204</v>
      </c>
    </row>
    <row r="280" spans="1:11" x14ac:dyDescent="0.25">
      <c r="A280" t="s">
        <v>8601</v>
      </c>
      <c r="B280" t="s">
        <v>8602</v>
      </c>
      <c r="C280" t="s">
        <v>8603</v>
      </c>
      <c r="D280" t="s">
        <v>7070</v>
      </c>
      <c r="E280" t="s">
        <v>8604</v>
      </c>
      <c r="F280" t="s">
        <v>8605</v>
      </c>
      <c r="G280" t="s">
        <v>7089</v>
      </c>
      <c r="H280" t="s">
        <v>7192</v>
      </c>
      <c r="I280" t="s">
        <v>7091</v>
      </c>
      <c r="J280" s="1">
        <v>22681</v>
      </c>
      <c r="K280" t="s">
        <v>7571</v>
      </c>
    </row>
    <row r="281" spans="1:11" x14ac:dyDescent="0.25">
      <c r="A281" t="s">
        <v>8606</v>
      </c>
      <c r="B281" t="s">
        <v>8607</v>
      </c>
      <c r="C281" t="s">
        <v>8608</v>
      </c>
      <c r="D281" t="s">
        <v>7070</v>
      </c>
      <c r="E281" t="s">
        <v>8609</v>
      </c>
      <c r="F281" t="s">
        <v>8610</v>
      </c>
      <c r="G281" t="s">
        <v>7098</v>
      </c>
      <c r="H281" t="s">
        <v>7099</v>
      </c>
      <c r="I281" t="s">
        <v>7074</v>
      </c>
      <c r="J281" s="1">
        <v>31119</v>
      </c>
      <c r="K281" t="s">
        <v>8611</v>
      </c>
    </row>
    <row r="282" spans="1:11" x14ac:dyDescent="0.25">
      <c r="A282" t="s">
        <v>8612</v>
      </c>
      <c r="B282" t="s">
        <v>8613</v>
      </c>
      <c r="C282" t="s">
        <v>8614</v>
      </c>
      <c r="D282" t="s">
        <v>7070</v>
      </c>
      <c r="E282" t="s">
        <v>8615</v>
      </c>
      <c r="F282" t="s">
        <v>8616</v>
      </c>
      <c r="G282" t="s">
        <v>7073</v>
      </c>
      <c r="H282" t="s">
        <v>7073</v>
      </c>
      <c r="I282" t="s">
        <v>7074</v>
      </c>
      <c r="J282" s="1">
        <v>31644</v>
      </c>
      <c r="K282" t="s">
        <v>8617</v>
      </c>
    </row>
    <row r="283" spans="1:11" x14ac:dyDescent="0.25">
      <c r="A283" t="s">
        <v>8618</v>
      </c>
      <c r="B283" t="s">
        <v>8619</v>
      </c>
      <c r="C283" t="s">
        <v>8620</v>
      </c>
      <c r="D283" t="s">
        <v>7070</v>
      </c>
      <c r="E283" t="s">
        <v>8621</v>
      </c>
      <c r="F283" t="s">
        <v>8622</v>
      </c>
      <c r="G283" t="s">
        <v>7081</v>
      </c>
      <c r="H283" t="s">
        <v>7081</v>
      </c>
      <c r="I283" t="s">
        <v>7074</v>
      </c>
      <c r="J283" s="1">
        <v>35950</v>
      </c>
      <c r="K283" t="s">
        <v>8144</v>
      </c>
    </row>
    <row r="284" spans="1:11" x14ac:dyDescent="0.25">
      <c r="A284" t="s">
        <v>8623</v>
      </c>
      <c r="B284" t="s">
        <v>8624</v>
      </c>
      <c r="C284" t="s">
        <v>8625</v>
      </c>
      <c r="D284" t="s">
        <v>7079</v>
      </c>
      <c r="E284" t="s">
        <v>8626</v>
      </c>
      <c r="F284" t="s">
        <v>8627</v>
      </c>
      <c r="G284" t="s">
        <v>7098</v>
      </c>
      <c r="H284" t="s">
        <v>7098</v>
      </c>
      <c r="I284" t="s">
        <v>7074</v>
      </c>
      <c r="J284" s="1">
        <v>20560</v>
      </c>
      <c r="K284" t="s">
        <v>7645</v>
      </c>
    </row>
    <row r="285" spans="1:11" x14ac:dyDescent="0.25">
      <c r="A285" t="s">
        <v>8628</v>
      </c>
      <c r="B285" t="s">
        <v>8629</v>
      </c>
      <c r="C285" t="s">
        <v>8630</v>
      </c>
      <c r="D285" t="s">
        <v>7079</v>
      </c>
      <c r="E285" t="s">
        <v>8631</v>
      </c>
      <c r="F285" t="s">
        <v>8632</v>
      </c>
      <c r="G285" t="s">
        <v>7119</v>
      </c>
      <c r="H285" t="s">
        <v>7120</v>
      </c>
      <c r="I285" t="s">
        <v>7091</v>
      </c>
      <c r="J285" s="1">
        <v>21046</v>
      </c>
      <c r="K285" t="s">
        <v>8633</v>
      </c>
    </row>
    <row r="286" spans="1:11" x14ac:dyDescent="0.25">
      <c r="A286" t="s">
        <v>8634</v>
      </c>
      <c r="B286" t="s">
        <v>8635</v>
      </c>
      <c r="C286" t="s">
        <v>8636</v>
      </c>
      <c r="D286" t="s">
        <v>7079</v>
      </c>
      <c r="E286" t="s">
        <v>8637</v>
      </c>
      <c r="F286" t="s">
        <v>8638</v>
      </c>
      <c r="G286" t="s">
        <v>7119</v>
      </c>
      <c r="H286" t="s">
        <v>7120</v>
      </c>
      <c r="I286" t="s">
        <v>7091</v>
      </c>
      <c r="J286" s="1">
        <v>38227</v>
      </c>
      <c r="K286" t="s">
        <v>7282</v>
      </c>
    </row>
    <row r="287" spans="1:11" x14ac:dyDescent="0.25">
      <c r="A287" t="s">
        <v>8639</v>
      </c>
      <c r="B287" t="s">
        <v>8640</v>
      </c>
      <c r="C287" t="s">
        <v>8641</v>
      </c>
      <c r="D287" t="s">
        <v>7070</v>
      </c>
      <c r="E287" t="s">
        <v>8642</v>
      </c>
      <c r="F287">
        <v>6697384204</v>
      </c>
      <c r="G287" t="s">
        <v>7081</v>
      </c>
      <c r="H287" t="s">
        <v>7082</v>
      </c>
      <c r="I287" t="s">
        <v>7074</v>
      </c>
      <c r="J287" s="1">
        <v>22643</v>
      </c>
      <c r="K287" t="s">
        <v>7350</v>
      </c>
    </row>
    <row r="288" spans="1:11" x14ac:dyDescent="0.25">
      <c r="A288" t="s">
        <v>8643</v>
      </c>
      <c r="B288" t="s">
        <v>8644</v>
      </c>
      <c r="C288" t="s">
        <v>8645</v>
      </c>
      <c r="D288" t="s">
        <v>7079</v>
      </c>
      <c r="E288" t="s">
        <v>8646</v>
      </c>
      <c r="F288" t="s">
        <v>8647</v>
      </c>
      <c r="G288" t="s">
        <v>7073</v>
      </c>
      <c r="H288" t="s">
        <v>7073</v>
      </c>
      <c r="I288" t="s">
        <v>7074</v>
      </c>
      <c r="J288" s="1">
        <v>25688</v>
      </c>
      <c r="K288" t="s">
        <v>7683</v>
      </c>
    </row>
    <row r="289" spans="1:11" x14ac:dyDescent="0.25">
      <c r="A289" t="s">
        <v>8648</v>
      </c>
      <c r="B289" t="s">
        <v>8649</v>
      </c>
      <c r="C289" t="s">
        <v>8650</v>
      </c>
      <c r="D289" t="s">
        <v>7079</v>
      </c>
      <c r="E289" t="s">
        <v>8651</v>
      </c>
      <c r="F289" t="s">
        <v>8652</v>
      </c>
      <c r="G289" t="s">
        <v>7081</v>
      </c>
      <c r="H289" t="s">
        <v>7082</v>
      </c>
      <c r="I289" t="s">
        <v>7074</v>
      </c>
      <c r="J289" s="1">
        <v>18317</v>
      </c>
      <c r="K289" t="s">
        <v>7173</v>
      </c>
    </row>
    <row r="290" spans="1:11" x14ac:dyDescent="0.25">
      <c r="A290" t="s">
        <v>8653</v>
      </c>
      <c r="B290" t="s">
        <v>8654</v>
      </c>
      <c r="C290" t="s">
        <v>8655</v>
      </c>
      <c r="D290" t="s">
        <v>7079</v>
      </c>
      <c r="E290" t="s">
        <v>8656</v>
      </c>
      <c r="F290" t="s">
        <v>8657</v>
      </c>
      <c r="G290" t="s">
        <v>7073</v>
      </c>
      <c r="H290" t="s">
        <v>7106</v>
      </c>
      <c r="I290" t="s">
        <v>7091</v>
      </c>
      <c r="J290" s="1">
        <v>27700</v>
      </c>
      <c r="K290" t="s">
        <v>8658</v>
      </c>
    </row>
    <row r="291" spans="1:11" x14ac:dyDescent="0.25">
      <c r="A291" t="s">
        <v>8659</v>
      </c>
      <c r="B291" t="s">
        <v>8660</v>
      </c>
      <c r="C291" t="s">
        <v>8661</v>
      </c>
      <c r="D291" t="s">
        <v>7070</v>
      </c>
      <c r="E291" t="s">
        <v>8662</v>
      </c>
      <c r="F291" t="s">
        <v>8663</v>
      </c>
      <c r="G291" t="s">
        <v>7098</v>
      </c>
      <c r="H291" t="s">
        <v>7099</v>
      </c>
      <c r="I291" t="s">
        <v>7074</v>
      </c>
      <c r="J291" s="1">
        <v>24172</v>
      </c>
      <c r="K291" t="s">
        <v>8664</v>
      </c>
    </row>
    <row r="292" spans="1:11" x14ac:dyDescent="0.25">
      <c r="A292" t="s">
        <v>8665</v>
      </c>
      <c r="B292" t="s">
        <v>8666</v>
      </c>
      <c r="C292" t="s">
        <v>8667</v>
      </c>
      <c r="D292" t="s">
        <v>7070</v>
      </c>
      <c r="E292" t="s">
        <v>8668</v>
      </c>
      <c r="F292">
        <v>3413726078</v>
      </c>
      <c r="G292" t="s">
        <v>7073</v>
      </c>
      <c r="H292" t="s">
        <v>7106</v>
      </c>
      <c r="I292" t="s">
        <v>7091</v>
      </c>
      <c r="J292" s="1">
        <v>38865</v>
      </c>
      <c r="K292" t="s">
        <v>7938</v>
      </c>
    </row>
    <row r="293" spans="1:11" x14ac:dyDescent="0.25">
      <c r="A293" t="s">
        <v>8669</v>
      </c>
      <c r="B293" t="s">
        <v>8670</v>
      </c>
      <c r="C293" t="s">
        <v>8671</v>
      </c>
      <c r="D293" t="s">
        <v>7079</v>
      </c>
      <c r="E293" t="s">
        <v>8672</v>
      </c>
      <c r="F293" t="s">
        <v>8673</v>
      </c>
      <c r="G293" t="s">
        <v>7119</v>
      </c>
      <c r="H293" t="s">
        <v>7185</v>
      </c>
      <c r="I293" t="s">
        <v>7074</v>
      </c>
      <c r="J293" s="1">
        <v>34468</v>
      </c>
      <c r="K293" t="s">
        <v>7672</v>
      </c>
    </row>
    <row r="294" spans="1:11" x14ac:dyDescent="0.25">
      <c r="A294" t="s">
        <v>8674</v>
      </c>
      <c r="B294" t="s">
        <v>8675</v>
      </c>
      <c r="C294" t="s">
        <v>8676</v>
      </c>
      <c r="D294" t="s">
        <v>7079</v>
      </c>
      <c r="E294" t="s">
        <v>8677</v>
      </c>
      <c r="F294" t="s">
        <v>8678</v>
      </c>
      <c r="G294" t="s">
        <v>7089</v>
      </c>
      <c r="H294" t="s">
        <v>7192</v>
      </c>
      <c r="I294" t="s">
        <v>7074</v>
      </c>
      <c r="J294" s="1">
        <v>33904</v>
      </c>
      <c r="K294" t="s">
        <v>8679</v>
      </c>
    </row>
    <row r="295" spans="1:11" x14ac:dyDescent="0.25">
      <c r="A295" t="s">
        <v>8680</v>
      </c>
      <c r="B295" t="s">
        <v>8681</v>
      </c>
      <c r="C295" t="s">
        <v>8682</v>
      </c>
      <c r="D295" t="s">
        <v>7079</v>
      </c>
      <c r="E295" t="s">
        <v>8683</v>
      </c>
      <c r="F295" t="s">
        <v>8684</v>
      </c>
      <c r="G295" t="s">
        <v>7098</v>
      </c>
      <c r="H295" t="s">
        <v>7099</v>
      </c>
      <c r="I295" t="s">
        <v>7091</v>
      </c>
      <c r="J295" s="1">
        <v>18378</v>
      </c>
      <c r="K295" t="s">
        <v>7683</v>
      </c>
    </row>
    <row r="296" spans="1:11" x14ac:dyDescent="0.25">
      <c r="A296" t="s">
        <v>8685</v>
      </c>
      <c r="B296" t="s">
        <v>8686</v>
      </c>
      <c r="C296" t="s">
        <v>8687</v>
      </c>
      <c r="D296" t="s">
        <v>7079</v>
      </c>
      <c r="E296" t="s">
        <v>8688</v>
      </c>
      <c r="F296" t="s">
        <v>8689</v>
      </c>
      <c r="G296" t="s">
        <v>7098</v>
      </c>
      <c r="H296" t="s">
        <v>7098</v>
      </c>
      <c r="I296" t="s">
        <v>7091</v>
      </c>
      <c r="J296" s="1">
        <v>32352</v>
      </c>
      <c r="K296" t="s">
        <v>7429</v>
      </c>
    </row>
    <row r="297" spans="1:11" x14ac:dyDescent="0.25">
      <c r="A297" t="s">
        <v>8690</v>
      </c>
      <c r="B297" t="s">
        <v>8691</v>
      </c>
      <c r="C297" t="s">
        <v>8692</v>
      </c>
      <c r="D297" t="s">
        <v>7070</v>
      </c>
      <c r="E297" t="s">
        <v>8693</v>
      </c>
      <c r="F297">
        <f>1-809-940-8104</f>
        <v>-9852</v>
      </c>
      <c r="G297" t="s">
        <v>7098</v>
      </c>
      <c r="H297" t="s">
        <v>7098</v>
      </c>
      <c r="I297" t="s">
        <v>7091</v>
      </c>
      <c r="J297" s="1">
        <v>36512</v>
      </c>
      <c r="K297" t="s">
        <v>7977</v>
      </c>
    </row>
    <row r="298" spans="1:11" x14ac:dyDescent="0.25">
      <c r="A298" t="s">
        <v>8694</v>
      </c>
      <c r="B298" t="s">
        <v>8695</v>
      </c>
      <c r="C298" t="s">
        <v>8696</v>
      </c>
      <c r="D298" t="s">
        <v>7079</v>
      </c>
      <c r="E298" t="s">
        <v>8697</v>
      </c>
      <c r="F298" t="s">
        <v>8698</v>
      </c>
      <c r="G298" t="s">
        <v>7119</v>
      </c>
      <c r="H298" t="s">
        <v>7185</v>
      </c>
      <c r="I298" t="s">
        <v>7074</v>
      </c>
      <c r="J298" s="1">
        <v>37691</v>
      </c>
      <c r="K298" t="s">
        <v>7173</v>
      </c>
    </row>
    <row r="299" spans="1:11" x14ac:dyDescent="0.25">
      <c r="A299" t="s">
        <v>8699</v>
      </c>
      <c r="B299" t="s">
        <v>8700</v>
      </c>
      <c r="C299" t="s">
        <v>8701</v>
      </c>
      <c r="D299" t="s">
        <v>7070</v>
      </c>
      <c r="E299" t="s">
        <v>8702</v>
      </c>
      <c r="F299" t="s">
        <v>8703</v>
      </c>
      <c r="G299" t="s">
        <v>7098</v>
      </c>
      <c r="H299" t="s">
        <v>7098</v>
      </c>
      <c r="I299" t="s">
        <v>7091</v>
      </c>
      <c r="J299" s="1">
        <v>19706</v>
      </c>
      <c r="K299" t="s">
        <v>7144</v>
      </c>
    </row>
    <row r="300" spans="1:11" x14ac:dyDescent="0.25">
      <c r="A300" t="s">
        <v>8704</v>
      </c>
      <c r="B300" t="s">
        <v>8705</v>
      </c>
      <c r="C300" t="s">
        <v>8706</v>
      </c>
      <c r="D300" t="s">
        <v>7070</v>
      </c>
      <c r="E300" t="s">
        <v>8707</v>
      </c>
      <c r="F300" t="s">
        <v>8708</v>
      </c>
      <c r="G300" t="s">
        <v>7089</v>
      </c>
      <c r="H300" t="s">
        <v>7090</v>
      </c>
      <c r="I300" t="s">
        <v>7091</v>
      </c>
      <c r="J300" s="1">
        <v>31384</v>
      </c>
      <c r="K300" t="s">
        <v>7583</v>
      </c>
    </row>
    <row r="301" spans="1:11" x14ac:dyDescent="0.25">
      <c r="A301" t="s">
        <v>8709</v>
      </c>
      <c r="B301" t="s">
        <v>8710</v>
      </c>
      <c r="C301" t="s">
        <v>8711</v>
      </c>
      <c r="D301" t="s">
        <v>7079</v>
      </c>
      <c r="E301" t="s">
        <v>8712</v>
      </c>
      <c r="F301" t="s">
        <v>8713</v>
      </c>
      <c r="G301" t="s">
        <v>7089</v>
      </c>
      <c r="H301" t="s">
        <v>7192</v>
      </c>
      <c r="I301" t="s">
        <v>7074</v>
      </c>
      <c r="J301" s="1">
        <v>29304</v>
      </c>
      <c r="K301" t="s">
        <v>8714</v>
      </c>
    </row>
    <row r="302" spans="1:11" x14ac:dyDescent="0.25">
      <c r="A302" t="s">
        <v>8715</v>
      </c>
      <c r="B302" t="s">
        <v>8716</v>
      </c>
      <c r="C302" t="s">
        <v>8717</v>
      </c>
      <c r="D302" t="s">
        <v>7070</v>
      </c>
      <c r="E302" t="s">
        <v>8718</v>
      </c>
      <c r="F302" t="s">
        <v>8719</v>
      </c>
      <c r="G302" t="s">
        <v>7119</v>
      </c>
      <c r="H302" t="s">
        <v>7120</v>
      </c>
      <c r="I302" t="s">
        <v>7091</v>
      </c>
      <c r="J302" s="1">
        <v>35370</v>
      </c>
      <c r="K302" t="s">
        <v>8720</v>
      </c>
    </row>
    <row r="303" spans="1:11" x14ac:dyDescent="0.25">
      <c r="A303" t="s">
        <v>8721</v>
      </c>
      <c r="B303" t="s">
        <v>8722</v>
      </c>
      <c r="C303" t="s">
        <v>8723</v>
      </c>
      <c r="D303" t="s">
        <v>7070</v>
      </c>
      <c r="E303" t="s">
        <v>8724</v>
      </c>
      <c r="F303">
        <v>9037586826</v>
      </c>
      <c r="G303" t="s">
        <v>7081</v>
      </c>
      <c r="H303" t="s">
        <v>7081</v>
      </c>
      <c r="I303" t="s">
        <v>7074</v>
      </c>
      <c r="J303" s="1">
        <v>20618</v>
      </c>
      <c r="K303" t="s">
        <v>7711</v>
      </c>
    </row>
    <row r="304" spans="1:11" x14ac:dyDescent="0.25">
      <c r="A304" t="s">
        <v>8725</v>
      </c>
      <c r="B304" t="s">
        <v>8726</v>
      </c>
      <c r="C304" t="s">
        <v>8727</v>
      </c>
      <c r="D304" t="s">
        <v>7079</v>
      </c>
      <c r="E304" t="s">
        <v>8728</v>
      </c>
      <c r="F304" t="s">
        <v>8729</v>
      </c>
      <c r="G304" t="s">
        <v>7089</v>
      </c>
      <c r="H304" t="s">
        <v>7192</v>
      </c>
      <c r="I304" t="s">
        <v>7074</v>
      </c>
      <c r="J304" s="1">
        <v>17571</v>
      </c>
      <c r="K304" t="s">
        <v>8150</v>
      </c>
    </row>
    <row r="305" spans="1:11" x14ac:dyDescent="0.25">
      <c r="A305" t="s">
        <v>8730</v>
      </c>
      <c r="B305" t="s">
        <v>8731</v>
      </c>
      <c r="C305" t="s">
        <v>8732</v>
      </c>
      <c r="D305" t="s">
        <v>7079</v>
      </c>
      <c r="E305" t="s">
        <v>8733</v>
      </c>
      <c r="F305" t="s">
        <v>8734</v>
      </c>
      <c r="G305" t="s">
        <v>7119</v>
      </c>
      <c r="H305" t="s">
        <v>7185</v>
      </c>
      <c r="I305" t="s">
        <v>7074</v>
      </c>
      <c r="J305" s="1">
        <v>34395</v>
      </c>
      <c r="K305" t="s">
        <v>7121</v>
      </c>
    </row>
    <row r="306" spans="1:11" x14ac:dyDescent="0.25">
      <c r="A306" t="s">
        <v>8735</v>
      </c>
      <c r="B306" t="s">
        <v>8736</v>
      </c>
      <c r="C306" t="s">
        <v>8737</v>
      </c>
      <c r="D306" t="s">
        <v>7070</v>
      </c>
      <c r="E306" t="s">
        <v>8738</v>
      </c>
      <c r="F306" t="s">
        <v>8739</v>
      </c>
      <c r="G306" t="s">
        <v>7098</v>
      </c>
      <c r="H306" t="s">
        <v>7099</v>
      </c>
      <c r="I306" t="s">
        <v>7091</v>
      </c>
      <c r="J306" s="1">
        <v>22020</v>
      </c>
      <c r="K306" t="s">
        <v>7429</v>
      </c>
    </row>
    <row r="307" spans="1:11" x14ac:dyDescent="0.25">
      <c r="A307" t="s">
        <v>8740</v>
      </c>
      <c r="B307" t="s">
        <v>8741</v>
      </c>
      <c r="C307" t="s">
        <v>8742</v>
      </c>
      <c r="D307" t="s">
        <v>7079</v>
      </c>
      <c r="E307" t="s">
        <v>8743</v>
      </c>
      <c r="F307">
        <v>7404790650</v>
      </c>
      <c r="G307" t="s">
        <v>7089</v>
      </c>
      <c r="H307" t="s">
        <v>7192</v>
      </c>
      <c r="I307" t="s">
        <v>7091</v>
      </c>
      <c r="J307" s="1">
        <v>24075</v>
      </c>
      <c r="K307" t="s">
        <v>8209</v>
      </c>
    </row>
    <row r="308" spans="1:11" x14ac:dyDescent="0.25">
      <c r="A308" t="s">
        <v>8744</v>
      </c>
      <c r="B308" t="s">
        <v>8745</v>
      </c>
      <c r="C308" t="s">
        <v>8746</v>
      </c>
      <c r="D308" t="s">
        <v>7079</v>
      </c>
      <c r="E308" t="s">
        <v>8747</v>
      </c>
      <c r="F308" t="s">
        <v>8748</v>
      </c>
      <c r="G308" t="s">
        <v>7081</v>
      </c>
      <c r="H308" t="s">
        <v>7082</v>
      </c>
      <c r="I308" t="s">
        <v>7091</v>
      </c>
      <c r="J308" s="1">
        <v>29825</v>
      </c>
      <c r="K308" t="s">
        <v>8749</v>
      </c>
    </row>
    <row r="309" spans="1:11" x14ac:dyDescent="0.25">
      <c r="A309" t="s">
        <v>8750</v>
      </c>
      <c r="B309" t="s">
        <v>8751</v>
      </c>
      <c r="C309" t="s">
        <v>8752</v>
      </c>
      <c r="D309" t="s">
        <v>7070</v>
      </c>
      <c r="E309" t="s">
        <v>8753</v>
      </c>
      <c r="F309" t="s">
        <v>8754</v>
      </c>
      <c r="G309" t="s">
        <v>7073</v>
      </c>
      <c r="H309" t="s">
        <v>7073</v>
      </c>
      <c r="I309" t="s">
        <v>7074</v>
      </c>
      <c r="J309" s="1">
        <v>25916</v>
      </c>
      <c r="K309" t="s">
        <v>8240</v>
      </c>
    </row>
    <row r="310" spans="1:11" x14ac:dyDescent="0.25">
      <c r="A310" t="s">
        <v>8755</v>
      </c>
      <c r="B310" t="s">
        <v>8756</v>
      </c>
      <c r="C310" t="s">
        <v>8757</v>
      </c>
      <c r="D310" t="s">
        <v>7070</v>
      </c>
      <c r="E310" t="s">
        <v>8758</v>
      </c>
      <c r="F310" t="s">
        <v>8759</v>
      </c>
      <c r="G310" t="s">
        <v>7098</v>
      </c>
      <c r="H310" t="s">
        <v>7099</v>
      </c>
      <c r="I310" t="s">
        <v>7091</v>
      </c>
      <c r="J310" s="1">
        <v>17979</v>
      </c>
      <c r="K310" t="s">
        <v>8547</v>
      </c>
    </row>
    <row r="311" spans="1:11" x14ac:dyDescent="0.25">
      <c r="A311" t="s">
        <v>8760</v>
      </c>
      <c r="B311" t="s">
        <v>8761</v>
      </c>
      <c r="C311" t="s">
        <v>8762</v>
      </c>
      <c r="D311" t="s">
        <v>7079</v>
      </c>
      <c r="E311" t="s">
        <v>8763</v>
      </c>
      <c r="F311" t="s">
        <v>8764</v>
      </c>
      <c r="G311" t="s">
        <v>7089</v>
      </c>
      <c r="H311" t="s">
        <v>7192</v>
      </c>
      <c r="I311" t="s">
        <v>7091</v>
      </c>
      <c r="J311" s="1">
        <v>22918</v>
      </c>
      <c r="K311" t="s">
        <v>8664</v>
      </c>
    </row>
    <row r="312" spans="1:11" x14ac:dyDescent="0.25">
      <c r="A312" t="s">
        <v>8765</v>
      </c>
      <c r="B312" t="s">
        <v>8766</v>
      </c>
      <c r="C312" t="s">
        <v>8767</v>
      </c>
      <c r="D312" t="s">
        <v>7070</v>
      </c>
      <c r="E312" t="s">
        <v>8768</v>
      </c>
      <c r="F312" t="s">
        <v>8769</v>
      </c>
      <c r="G312" t="s">
        <v>7089</v>
      </c>
      <c r="H312" t="s">
        <v>7192</v>
      </c>
      <c r="I312" t="s">
        <v>7091</v>
      </c>
      <c r="J312" s="1">
        <v>21249</v>
      </c>
      <c r="K312" t="s">
        <v>8383</v>
      </c>
    </row>
    <row r="313" spans="1:11" x14ac:dyDescent="0.25">
      <c r="A313" t="s">
        <v>8770</v>
      </c>
      <c r="B313" t="s">
        <v>8771</v>
      </c>
      <c r="C313" t="s">
        <v>8772</v>
      </c>
      <c r="D313" t="s">
        <v>7079</v>
      </c>
      <c r="E313" t="s">
        <v>8773</v>
      </c>
      <c r="F313" t="s">
        <v>8774</v>
      </c>
      <c r="G313" t="s">
        <v>7081</v>
      </c>
      <c r="H313" t="s">
        <v>7081</v>
      </c>
      <c r="I313" t="s">
        <v>7074</v>
      </c>
      <c r="J313" s="1">
        <v>30736</v>
      </c>
      <c r="K313" t="s">
        <v>7261</v>
      </c>
    </row>
    <row r="314" spans="1:11" x14ac:dyDescent="0.25">
      <c r="A314" t="s">
        <v>8775</v>
      </c>
      <c r="B314" t="s">
        <v>8776</v>
      </c>
      <c r="C314" t="s">
        <v>8777</v>
      </c>
      <c r="D314" t="s">
        <v>7070</v>
      </c>
      <c r="E314" t="s">
        <v>8778</v>
      </c>
      <c r="F314" t="s">
        <v>8779</v>
      </c>
      <c r="G314" t="s">
        <v>7089</v>
      </c>
      <c r="H314" t="s">
        <v>7090</v>
      </c>
      <c r="I314" t="s">
        <v>7091</v>
      </c>
      <c r="J314" s="1">
        <v>33313</v>
      </c>
      <c r="K314" t="s">
        <v>8507</v>
      </c>
    </row>
    <row r="315" spans="1:11" x14ac:dyDescent="0.25">
      <c r="A315" t="s">
        <v>8780</v>
      </c>
      <c r="B315" t="s">
        <v>8781</v>
      </c>
      <c r="C315" t="s">
        <v>8782</v>
      </c>
      <c r="D315" t="s">
        <v>7070</v>
      </c>
      <c r="E315" t="s">
        <v>8783</v>
      </c>
      <c r="F315" t="s">
        <v>8784</v>
      </c>
      <c r="G315" t="s">
        <v>7119</v>
      </c>
      <c r="H315" t="s">
        <v>7120</v>
      </c>
      <c r="I315" t="s">
        <v>7091</v>
      </c>
      <c r="J315" s="1">
        <v>38573</v>
      </c>
      <c r="K315" t="s">
        <v>7215</v>
      </c>
    </row>
    <row r="316" spans="1:11" x14ac:dyDescent="0.25">
      <c r="A316" t="s">
        <v>8785</v>
      </c>
      <c r="B316" t="s">
        <v>8786</v>
      </c>
      <c r="C316" t="s">
        <v>8787</v>
      </c>
      <c r="D316" t="s">
        <v>7070</v>
      </c>
      <c r="E316" t="s">
        <v>8788</v>
      </c>
      <c r="F316" t="s">
        <v>8789</v>
      </c>
      <c r="G316" t="s">
        <v>7098</v>
      </c>
      <c r="H316" t="s">
        <v>7098</v>
      </c>
      <c r="I316" t="s">
        <v>7091</v>
      </c>
      <c r="J316" s="1">
        <v>20404</v>
      </c>
      <c r="K316" t="s">
        <v>7139</v>
      </c>
    </row>
    <row r="317" spans="1:11" x14ac:dyDescent="0.25">
      <c r="A317" t="s">
        <v>8790</v>
      </c>
      <c r="B317" t="s">
        <v>8791</v>
      </c>
      <c r="C317" t="s">
        <v>8792</v>
      </c>
      <c r="D317" t="s">
        <v>7079</v>
      </c>
      <c r="E317" t="s">
        <v>8793</v>
      </c>
      <c r="F317" t="s">
        <v>8794</v>
      </c>
      <c r="G317" t="s">
        <v>7089</v>
      </c>
      <c r="H317" t="s">
        <v>7192</v>
      </c>
      <c r="I317" t="s">
        <v>7091</v>
      </c>
      <c r="J317" s="1">
        <v>36311</v>
      </c>
      <c r="K317" t="s">
        <v>8749</v>
      </c>
    </row>
    <row r="318" spans="1:11" x14ac:dyDescent="0.25">
      <c r="A318" t="s">
        <v>8795</v>
      </c>
      <c r="B318" t="s">
        <v>8796</v>
      </c>
      <c r="C318" t="s">
        <v>8797</v>
      </c>
      <c r="D318" t="s">
        <v>7079</v>
      </c>
      <c r="E318" t="s">
        <v>8798</v>
      </c>
      <c r="F318" t="s">
        <v>8799</v>
      </c>
      <c r="G318" t="s">
        <v>7089</v>
      </c>
      <c r="H318" t="s">
        <v>7090</v>
      </c>
      <c r="I318" t="s">
        <v>7074</v>
      </c>
      <c r="J318" s="1">
        <v>16610</v>
      </c>
      <c r="K318" t="s">
        <v>8800</v>
      </c>
    </row>
    <row r="319" spans="1:11" x14ac:dyDescent="0.25">
      <c r="A319" t="s">
        <v>8801</v>
      </c>
      <c r="B319" t="s">
        <v>8802</v>
      </c>
      <c r="C319" t="s">
        <v>8803</v>
      </c>
      <c r="D319" t="s">
        <v>7079</v>
      </c>
      <c r="E319" t="s">
        <v>8804</v>
      </c>
      <c r="F319" t="s">
        <v>8805</v>
      </c>
      <c r="G319" t="s">
        <v>7098</v>
      </c>
      <c r="H319" t="s">
        <v>7098</v>
      </c>
      <c r="I319" t="s">
        <v>7091</v>
      </c>
      <c r="J319" s="1">
        <v>27993</v>
      </c>
      <c r="K319" t="s">
        <v>8806</v>
      </c>
    </row>
    <row r="320" spans="1:11" x14ac:dyDescent="0.25">
      <c r="A320" t="s">
        <v>8807</v>
      </c>
      <c r="B320" t="s">
        <v>8808</v>
      </c>
      <c r="C320" t="s">
        <v>8809</v>
      </c>
      <c r="D320" t="s">
        <v>7079</v>
      </c>
      <c r="E320" t="s">
        <v>8810</v>
      </c>
      <c r="F320" t="s">
        <v>8811</v>
      </c>
      <c r="G320" t="s">
        <v>7098</v>
      </c>
      <c r="H320" t="s">
        <v>7098</v>
      </c>
      <c r="I320" t="s">
        <v>7091</v>
      </c>
      <c r="J320" s="1">
        <v>36094</v>
      </c>
      <c r="K320" t="s">
        <v>8812</v>
      </c>
    </row>
    <row r="321" spans="1:11" x14ac:dyDescent="0.25">
      <c r="A321" t="s">
        <v>8813</v>
      </c>
      <c r="B321" t="s">
        <v>8814</v>
      </c>
      <c r="C321" t="s">
        <v>8815</v>
      </c>
      <c r="D321" t="s">
        <v>7070</v>
      </c>
      <c r="E321" t="s">
        <v>8816</v>
      </c>
      <c r="F321" t="s">
        <v>8817</v>
      </c>
      <c r="G321" t="s">
        <v>7098</v>
      </c>
      <c r="H321" t="s">
        <v>7099</v>
      </c>
      <c r="I321" t="s">
        <v>7074</v>
      </c>
      <c r="J321" s="1">
        <v>35995</v>
      </c>
      <c r="K321" t="s">
        <v>8818</v>
      </c>
    </row>
    <row r="322" spans="1:11" x14ac:dyDescent="0.25">
      <c r="A322" t="s">
        <v>8819</v>
      </c>
      <c r="B322" t="s">
        <v>8820</v>
      </c>
      <c r="C322" t="s">
        <v>8821</v>
      </c>
      <c r="D322" t="s">
        <v>7070</v>
      </c>
      <c r="E322" t="s">
        <v>8822</v>
      </c>
      <c r="F322" t="s">
        <v>8823</v>
      </c>
      <c r="G322" t="s">
        <v>7089</v>
      </c>
      <c r="H322" t="s">
        <v>7192</v>
      </c>
      <c r="I322" t="s">
        <v>7074</v>
      </c>
      <c r="J322" s="1">
        <v>31695</v>
      </c>
      <c r="K322" t="s">
        <v>7700</v>
      </c>
    </row>
    <row r="323" spans="1:11" x14ac:dyDescent="0.25">
      <c r="A323" t="s">
        <v>8824</v>
      </c>
      <c r="B323" t="s">
        <v>8825</v>
      </c>
      <c r="C323" t="s">
        <v>8826</v>
      </c>
      <c r="D323" t="s">
        <v>7070</v>
      </c>
      <c r="E323" t="s">
        <v>8827</v>
      </c>
      <c r="F323" t="s">
        <v>8828</v>
      </c>
      <c r="G323" t="s">
        <v>7073</v>
      </c>
      <c r="H323" t="s">
        <v>7106</v>
      </c>
      <c r="I323" t="s">
        <v>7091</v>
      </c>
      <c r="J323" s="1">
        <v>26341</v>
      </c>
      <c r="K323" t="s">
        <v>7538</v>
      </c>
    </row>
    <row r="324" spans="1:11" x14ac:dyDescent="0.25">
      <c r="A324" t="s">
        <v>8829</v>
      </c>
      <c r="B324" t="s">
        <v>8830</v>
      </c>
      <c r="C324" t="s">
        <v>8831</v>
      </c>
      <c r="D324" t="s">
        <v>7070</v>
      </c>
      <c r="E324" t="s">
        <v>8832</v>
      </c>
      <c r="F324" t="s">
        <v>8833</v>
      </c>
      <c r="G324" t="s">
        <v>7081</v>
      </c>
      <c r="H324" t="s">
        <v>7082</v>
      </c>
      <c r="I324" t="s">
        <v>7074</v>
      </c>
      <c r="J324" s="1">
        <v>17057</v>
      </c>
      <c r="K324" t="s">
        <v>8834</v>
      </c>
    </row>
    <row r="325" spans="1:11" x14ac:dyDescent="0.25">
      <c r="A325" t="s">
        <v>8835</v>
      </c>
      <c r="B325" t="s">
        <v>8836</v>
      </c>
      <c r="C325" t="s">
        <v>8837</v>
      </c>
      <c r="D325" t="s">
        <v>7070</v>
      </c>
      <c r="E325" t="s">
        <v>8838</v>
      </c>
      <c r="F325" t="s">
        <v>8839</v>
      </c>
      <c r="G325" t="s">
        <v>7098</v>
      </c>
      <c r="H325" t="s">
        <v>7099</v>
      </c>
      <c r="I325" t="s">
        <v>7091</v>
      </c>
      <c r="J325" s="1">
        <v>31923</v>
      </c>
      <c r="K325" t="s">
        <v>7272</v>
      </c>
    </row>
    <row r="326" spans="1:11" x14ac:dyDescent="0.25">
      <c r="A326" t="s">
        <v>8840</v>
      </c>
      <c r="B326" t="s">
        <v>8841</v>
      </c>
      <c r="C326" t="s">
        <v>8842</v>
      </c>
      <c r="D326" t="s">
        <v>7070</v>
      </c>
      <c r="E326" t="s">
        <v>8843</v>
      </c>
      <c r="F326" t="s">
        <v>8844</v>
      </c>
      <c r="G326" t="s">
        <v>7089</v>
      </c>
      <c r="H326" t="s">
        <v>7192</v>
      </c>
      <c r="I326" t="s">
        <v>7091</v>
      </c>
      <c r="J326" s="1">
        <v>36944</v>
      </c>
      <c r="K326" t="s">
        <v>7412</v>
      </c>
    </row>
    <row r="327" spans="1:11" x14ac:dyDescent="0.25">
      <c r="A327" t="s">
        <v>8845</v>
      </c>
      <c r="B327" t="s">
        <v>8846</v>
      </c>
      <c r="C327" t="s">
        <v>8847</v>
      </c>
      <c r="D327" t="s">
        <v>7079</v>
      </c>
      <c r="E327" t="s">
        <v>8848</v>
      </c>
      <c r="F327" t="s">
        <v>8849</v>
      </c>
      <c r="G327" t="s">
        <v>7098</v>
      </c>
      <c r="H327" t="s">
        <v>7099</v>
      </c>
      <c r="I327" t="s">
        <v>7074</v>
      </c>
      <c r="J327" s="1">
        <v>37076</v>
      </c>
      <c r="K327" t="s">
        <v>8850</v>
      </c>
    </row>
    <row r="328" spans="1:11" x14ac:dyDescent="0.25">
      <c r="A328" t="s">
        <v>8851</v>
      </c>
      <c r="B328" t="s">
        <v>8852</v>
      </c>
      <c r="C328" t="s">
        <v>8853</v>
      </c>
      <c r="D328" t="s">
        <v>7070</v>
      </c>
      <c r="E328" t="s">
        <v>8854</v>
      </c>
      <c r="F328" t="s">
        <v>8855</v>
      </c>
      <c r="G328" t="s">
        <v>7089</v>
      </c>
      <c r="H328" t="s">
        <v>7090</v>
      </c>
      <c r="I328" t="s">
        <v>7091</v>
      </c>
      <c r="J328" s="1">
        <v>28702</v>
      </c>
      <c r="K328" t="s">
        <v>7255</v>
      </c>
    </row>
    <row r="329" spans="1:11" x14ac:dyDescent="0.25">
      <c r="A329" t="s">
        <v>8856</v>
      </c>
      <c r="B329" t="s">
        <v>8857</v>
      </c>
      <c r="C329" t="s">
        <v>8858</v>
      </c>
      <c r="D329" t="s">
        <v>7070</v>
      </c>
      <c r="E329" t="s">
        <v>8859</v>
      </c>
      <c r="F329" t="s">
        <v>8860</v>
      </c>
      <c r="G329" t="s">
        <v>7081</v>
      </c>
      <c r="H329" t="s">
        <v>7082</v>
      </c>
      <c r="I329" t="s">
        <v>7074</v>
      </c>
      <c r="J329" s="1">
        <v>25163</v>
      </c>
      <c r="K329" t="s">
        <v>8084</v>
      </c>
    </row>
    <row r="330" spans="1:11" x14ac:dyDescent="0.25">
      <c r="A330" t="s">
        <v>8861</v>
      </c>
      <c r="B330" t="s">
        <v>8862</v>
      </c>
      <c r="C330" t="s">
        <v>8863</v>
      </c>
      <c r="D330" t="s">
        <v>7079</v>
      </c>
      <c r="E330" t="s">
        <v>8864</v>
      </c>
      <c r="F330" t="s">
        <v>8865</v>
      </c>
      <c r="G330" t="s">
        <v>7119</v>
      </c>
      <c r="H330" t="s">
        <v>7120</v>
      </c>
      <c r="I330" t="s">
        <v>7074</v>
      </c>
      <c r="J330" s="1">
        <v>17505</v>
      </c>
      <c r="K330" t="s">
        <v>7179</v>
      </c>
    </row>
    <row r="331" spans="1:11" x14ac:dyDescent="0.25">
      <c r="A331" t="s">
        <v>8866</v>
      </c>
      <c r="B331" t="s">
        <v>8867</v>
      </c>
      <c r="C331" t="s">
        <v>8868</v>
      </c>
      <c r="D331" t="s">
        <v>7079</v>
      </c>
      <c r="E331" t="s">
        <v>8869</v>
      </c>
      <c r="F331" t="s">
        <v>8870</v>
      </c>
      <c r="G331" t="s">
        <v>7073</v>
      </c>
      <c r="H331" t="s">
        <v>7073</v>
      </c>
      <c r="I331" t="s">
        <v>7074</v>
      </c>
      <c r="J331" s="1">
        <v>20696</v>
      </c>
      <c r="K331" t="s">
        <v>8464</v>
      </c>
    </row>
    <row r="332" spans="1:11" x14ac:dyDescent="0.25">
      <c r="A332" t="s">
        <v>8871</v>
      </c>
      <c r="B332" t="s">
        <v>8872</v>
      </c>
      <c r="C332" t="s">
        <v>8873</v>
      </c>
      <c r="D332" t="s">
        <v>7070</v>
      </c>
      <c r="E332" t="s">
        <v>8874</v>
      </c>
      <c r="F332">
        <v>3638546165</v>
      </c>
      <c r="G332" t="s">
        <v>7098</v>
      </c>
      <c r="H332" t="s">
        <v>7099</v>
      </c>
      <c r="I332" t="s">
        <v>7091</v>
      </c>
      <c r="J332" s="1">
        <v>26941</v>
      </c>
      <c r="K332" t="s">
        <v>8875</v>
      </c>
    </row>
    <row r="333" spans="1:11" x14ac:dyDescent="0.25">
      <c r="A333" t="s">
        <v>8876</v>
      </c>
      <c r="B333" t="s">
        <v>8877</v>
      </c>
      <c r="C333" t="s">
        <v>8878</v>
      </c>
      <c r="D333" t="s">
        <v>7079</v>
      </c>
      <c r="E333" t="s">
        <v>8879</v>
      </c>
      <c r="F333" t="s">
        <v>8880</v>
      </c>
      <c r="G333" t="s">
        <v>7089</v>
      </c>
      <c r="H333" t="s">
        <v>7192</v>
      </c>
      <c r="I333" t="s">
        <v>7074</v>
      </c>
      <c r="J333" s="1">
        <v>21973</v>
      </c>
      <c r="K333" t="s">
        <v>8335</v>
      </c>
    </row>
    <row r="334" spans="1:11" x14ac:dyDescent="0.25">
      <c r="A334" t="s">
        <v>8881</v>
      </c>
      <c r="B334" t="s">
        <v>8882</v>
      </c>
      <c r="C334" t="s">
        <v>8883</v>
      </c>
      <c r="D334" t="s">
        <v>7070</v>
      </c>
      <c r="E334" t="s">
        <v>8884</v>
      </c>
      <c r="F334" t="s">
        <v>8885</v>
      </c>
      <c r="G334" t="s">
        <v>7119</v>
      </c>
      <c r="H334" t="s">
        <v>7185</v>
      </c>
      <c r="I334" t="s">
        <v>7074</v>
      </c>
      <c r="J334" s="1">
        <v>24045</v>
      </c>
      <c r="K334" t="s">
        <v>8714</v>
      </c>
    </row>
    <row r="335" spans="1:11" x14ac:dyDescent="0.25">
      <c r="A335" t="s">
        <v>8886</v>
      </c>
      <c r="B335" t="s">
        <v>8887</v>
      </c>
      <c r="C335" t="s">
        <v>8888</v>
      </c>
      <c r="D335" t="s">
        <v>7070</v>
      </c>
      <c r="E335" t="s">
        <v>8889</v>
      </c>
      <c r="F335" t="s">
        <v>8890</v>
      </c>
      <c r="G335" t="s">
        <v>7098</v>
      </c>
      <c r="H335" t="s">
        <v>7099</v>
      </c>
      <c r="I335" t="s">
        <v>7091</v>
      </c>
      <c r="J335" s="1">
        <v>31426</v>
      </c>
      <c r="K335" t="s">
        <v>7441</v>
      </c>
    </row>
    <row r="336" spans="1:11" x14ac:dyDescent="0.25">
      <c r="A336" t="s">
        <v>8891</v>
      </c>
      <c r="B336" t="s">
        <v>8892</v>
      </c>
      <c r="C336" t="s">
        <v>8893</v>
      </c>
      <c r="D336" t="s">
        <v>7070</v>
      </c>
      <c r="E336" t="s">
        <v>8894</v>
      </c>
      <c r="F336" t="s">
        <v>8895</v>
      </c>
      <c r="G336" t="s">
        <v>7119</v>
      </c>
      <c r="H336" t="s">
        <v>7185</v>
      </c>
      <c r="I336" t="s">
        <v>7091</v>
      </c>
      <c r="J336" s="1">
        <v>16279</v>
      </c>
      <c r="K336" t="s">
        <v>8896</v>
      </c>
    </row>
    <row r="337" spans="1:11" x14ac:dyDescent="0.25">
      <c r="A337" t="s">
        <v>8897</v>
      </c>
      <c r="B337" t="s">
        <v>8898</v>
      </c>
      <c r="C337" t="s">
        <v>8899</v>
      </c>
      <c r="D337" t="s">
        <v>7079</v>
      </c>
      <c r="E337" t="s">
        <v>8900</v>
      </c>
      <c r="F337" t="s">
        <v>8901</v>
      </c>
      <c r="G337" t="s">
        <v>7119</v>
      </c>
      <c r="H337" t="s">
        <v>7120</v>
      </c>
      <c r="I337" t="s">
        <v>7074</v>
      </c>
      <c r="J337" s="1">
        <v>37478</v>
      </c>
      <c r="K337" t="s">
        <v>7711</v>
      </c>
    </row>
    <row r="338" spans="1:11" x14ac:dyDescent="0.25">
      <c r="A338" t="s">
        <v>8902</v>
      </c>
      <c r="B338" t="s">
        <v>8903</v>
      </c>
      <c r="C338" t="s">
        <v>8904</v>
      </c>
      <c r="D338" t="s">
        <v>7070</v>
      </c>
      <c r="E338" t="s">
        <v>8905</v>
      </c>
      <c r="F338" t="s">
        <v>8906</v>
      </c>
      <c r="G338" t="s">
        <v>7073</v>
      </c>
      <c r="H338" t="s">
        <v>7073</v>
      </c>
      <c r="I338" t="s">
        <v>7091</v>
      </c>
      <c r="J338" s="1">
        <v>20007</v>
      </c>
      <c r="K338" t="s">
        <v>7818</v>
      </c>
    </row>
    <row r="339" spans="1:11" x14ac:dyDescent="0.25">
      <c r="A339" t="s">
        <v>8907</v>
      </c>
      <c r="B339" t="s">
        <v>8908</v>
      </c>
      <c r="C339" t="s">
        <v>8909</v>
      </c>
      <c r="D339" t="s">
        <v>7070</v>
      </c>
      <c r="E339" t="s">
        <v>8910</v>
      </c>
      <c r="F339" t="s">
        <v>8911</v>
      </c>
      <c r="G339" t="s">
        <v>7073</v>
      </c>
      <c r="H339" t="s">
        <v>7106</v>
      </c>
      <c r="I339" t="s">
        <v>7091</v>
      </c>
      <c r="J339" s="1">
        <v>25799</v>
      </c>
      <c r="K339" t="s">
        <v>7565</v>
      </c>
    </row>
    <row r="340" spans="1:11" x14ac:dyDescent="0.25">
      <c r="A340" t="s">
        <v>8912</v>
      </c>
      <c r="B340" t="s">
        <v>8913</v>
      </c>
      <c r="C340" t="s">
        <v>8914</v>
      </c>
      <c r="D340" t="s">
        <v>7070</v>
      </c>
      <c r="E340" t="s">
        <v>8915</v>
      </c>
      <c r="F340" t="s">
        <v>8916</v>
      </c>
      <c r="G340" t="s">
        <v>7081</v>
      </c>
      <c r="H340" t="s">
        <v>7082</v>
      </c>
      <c r="I340" t="s">
        <v>7091</v>
      </c>
      <c r="J340" s="1">
        <v>38630</v>
      </c>
      <c r="K340" t="s">
        <v>8078</v>
      </c>
    </row>
    <row r="341" spans="1:11" x14ac:dyDescent="0.25">
      <c r="A341" t="s">
        <v>8917</v>
      </c>
      <c r="B341" t="s">
        <v>8918</v>
      </c>
      <c r="C341" t="s">
        <v>8919</v>
      </c>
      <c r="D341" t="s">
        <v>7079</v>
      </c>
      <c r="E341" t="s">
        <v>8920</v>
      </c>
      <c r="F341" t="s">
        <v>8921</v>
      </c>
      <c r="G341" t="s">
        <v>7073</v>
      </c>
      <c r="H341" t="s">
        <v>7106</v>
      </c>
      <c r="I341" t="s">
        <v>7074</v>
      </c>
      <c r="J341" s="1">
        <v>37561</v>
      </c>
      <c r="K341" t="s">
        <v>7656</v>
      </c>
    </row>
    <row r="342" spans="1:11" x14ac:dyDescent="0.25">
      <c r="A342" t="s">
        <v>8922</v>
      </c>
      <c r="B342" t="s">
        <v>8923</v>
      </c>
      <c r="C342" t="s">
        <v>8924</v>
      </c>
      <c r="D342" t="s">
        <v>7079</v>
      </c>
      <c r="E342" t="s">
        <v>8925</v>
      </c>
      <c r="F342">
        <v>8729542263</v>
      </c>
      <c r="G342" t="s">
        <v>7081</v>
      </c>
      <c r="H342" t="s">
        <v>7081</v>
      </c>
      <c r="I342" t="s">
        <v>7091</v>
      </c>
      <c r="J342" s="1">
        <v>25115</v>
      </c>
      <c r="K342" t="s">
        <v>7204</v>
      </c>
    </row>
    <row r="343" spans="1:11" x14ac:dyDescent="0.25">
      <c r="A343" t="s">
        <v>8926</v>
      </c>
      <c r="B343" t="s">
        <v>8927</v>
      </c>
      <c r="C343" t="s">
        <v>8928</v>
      </c>
      <c r="D343" t="s">
        <v>7070</v>
      </c>
      <c r="E343" t="s">
        <v>8929</v>
      </c>
      <c r="F343" t="s">
        <v>8930</v>
      </c>
      <c r="G343" t="s">
        <v>7098</v>
      </c>
      <c r="H343" t="s">
        <v>7098</v>
      </c>
      <c r="I343" t="s">
        <v>7091</v>
      </c>
      <c r="J343" s="1">
        <v>22299</v>
      </c>
      <c r="K343" t="s">
        <v>8931</v>
      </c>
    </row>
    <row r="344" spans="1:11" x14ac:dyDescent="0.25">
      <c r="A344" t="s">
        <v>8932</v>
      </c>
      <c r="B344" t="s">
        <v>8933</v>
      </c>
      <c r="C344" t="s">
        <v>8934</v>
      </c>
      <c r="D344" t="s">
        <v>7079</v>
      </c>
      <c r="E344" t="s">
        <v>8935</v>
      </c>
      <c r="F344" t="s">
        <v>8936</v>
      </c>
      <c r="G344" t="s">
        <v>7089</v>
      </c>
      <c r="H344" t="s">
        <v>7090</v>
      </c>
      <c r="I344" t="s">
        <v>7091</v>
      </c>
      <c r="J344" s="1">
        <v>19486</v>
      </c>
      <c r="K344" t="s">
        <v>8937</v>
      </c>
    </row>
    <row r="345" spans="1:11" x14ac:dyDescent="0.25">
      <c r="A345" t="s">
        <v>8938</v>
      </c>
      <c r="B345" t="s">
        <v>8939</v>
      </c>
      <c r="C345" t="s">
        <v>8940</v>
      </c>
      <c r="D345" t="s">
        <v>7079</v>
      </c>
      <c r="E345" t="s">
        <v>8941</v>
      </c>
      <c r="F345" t="s">
        <v>8942</v>
      </c>
      <c r="G345" t="s">
        <v>7073</v>
      </c>
      <c r="H345" t="s">
        <v>7106</v>
      </c>
      <c r="I345" t="s">
        <v>7074</v>
      </c>
      <c r="J345" s="1">
        <v>28413</v>
      </c>
      <c r="K345" t="s">
        <v>8240</v>
      </c>
    </row>
    <row r="346" spans="1:11" x14ac:dyDescent="0.25">
      <c r="A346" t="s">
        <v>8943</v>
      </c>
      <c r="B346" t="s">
        <v>8944</v>
      </c>
      <c r="C346" t="s">
        <v>8945</v>
      </c>
      <c r="D346" t="s">
        <v>7070</v>
      </c>
      <c r="E346" t="s">
        <v>8946</v>
      </c>
      <c r="F346" t="s">
        <v>8947</v>
      </c>
      <c r="G346" t="s">
        <v>7119</v>
      </c>
      <c r="H346" t="s">
        <v>7185</v>
      </c>
      <c r="I346" t="s">
        <v>7091</v>
      </c>
      <c r="J346" s="1">
        <v>38917</v>
      </c>
      <c r="K346" t="s">
        <v>8444</v>
      </c>
    </row>
    <row r="347" spans="1:11" x14ac:dyDescent="0.25">
      <c r="A347" t="s">
        <v>8948</v>
      </c>
      <c r="B347" t="s">
        <v>8949</v>
      </c>
      <c r="C347" t="s">
        <v>8950</v>
      </c>
      <c r="D347" t="s">
        <v>7079</v>
      </c>
      <c r="E347" t="s">
        <v>8951</v>
      </c>
      <c r="F347" t="s">
        <v>8952</v>
      </c>
      <c r="G347" t="s">
        <v>7081</v>
      </c>
      <c r="H347" t="s">
        <v>7082</v>
      </c>
      <c r="I347" t="s">
        <v>7091</v>
      </c>
      <c r="J347" s="1">
        <v>18946</v>
      </c>
      <c r="K347" t="s">
        <v>8953</v>
      </c>
    </row>
    <row r="348" spans="1:11" x14ac:dyDescent="0.25">
      <c r="A348" t="s">
        <v>8954</v>
      </c>
      <c r="B348" t="s">
        <v>8955</v>
      </c>
      <c r="C348" t="s">
        <v>8956</v>
      </c>
      <c r="D348" t="s">
        <v>7070</v>
      </c>
      <c r="E348" t="s">
        <v>8957</v>
      </c>
      <c r="F348" t="s">
        <v>8958</v>
      </c>
      <c r="G348" t="s">
        <v>7089</v>
      </c>
      <c r="H348" t="s">
        <v>7192</v>
      </c>
      <c r="I348" t="s">
        <v>7074</v>
      </c>
      <c r="J348" s="1">
        <v>28921</v>
      </c>
      <c r="K348" t="s">
        <v>8658</v>
      </c>
    </row>
    <row r="349" spans="1:11" x14ac:dyDescent="0.25">
      <c r="A349" t="s">
        <v>8959</v>
      </c>
      <c r="B349" t="s">
        <v>8960</v>
      </c>
      <c r="C349" t="s">
        <v>8961</v>
      </c>
      <c r="D349" t="s">
        <v>7079</v>
      </c>
      <c r="E349" t="s">
        <v>8962</v>
      </c>
      <c r="F349" t="s">
        <v>8963</v>
      </c>
      <c r="G349" t="s">
        <v>7098</v>
      </c>
      <c r="H349" t="s">
        <v>7098</v>
      </c>
      <c r="I349" t="s">
        <v>7091</v>
      </c>
      <c r="J349" s="1">
        <v>23627</v>
      </c>
      <c r="K349" t="s">
        <v>7600</v>
      </c>
    </row>
    <row r="350" spans="1:11" x14ac:dyDescent="0.25">
      <c r="A350" t="s">
        <v>8964</v>
      </c>
      <c r="B350" t="s">
        <v>8965</v>
      </c>
      <c r="C350" t="s">
        <v>8966</v>
      </c>
      <c r="D350" t="s">
        <v>7070</v>
      </c>
      <c r="E350" t="s">
        <v>8967</v>
      </c>
      <c r="F350" t="s">
        <v>8968</v>
      </c>
      <c r="G350" t="s">
        <v>7089</v>
      </c>
      <c r="H350" t="s">
        <v>7090</v>
      </c>
      <c r="I350" t="s">
        <v>7074</v>
      </c>
      <c r="J350" s="1">
        <v>30888</v>
      </c>
      <c r="K350" t="s">
        <v>8969</v>
      </c>
    </row>
    <row r="351" spans="1:11" x14ac:dyDescent="0.25">
      <c r="A351" t="s">
        <v>8970</v>
      </c>
      <c r="B351" t="s">
        <v>8971</v>
      </c>
      <c r="C351" t="s">
        <v>8972</v>
      </c>
      <c r="D351" t="s">
        <v>7070</v>
      </c>
      <c r="E351" t="s">
        <v>8973</v>
      </c>
      <c r="F351" t="s">
        <v>8974</v>
      </c>
      <c r="G351" t="s">
        <v>7089</v>
      </c>
      <c r="H351" t="s">
        <v>7090</v>
      </c>
      <c r="I351" t="s">
        <v>7074</v>
      </c>
      <c r="J351" s="1">
        <v>17839</v>
      </c>
      <c r="K351" t="s">
        <v>8975</v>
      </c>
    </row>
    <row r="352" spans="1:11" x14ac:dyDescent="0.25">
      <c r="A352" t="s">
        <v>8976</v>
      </c>
      <c r="B352" t="s">
        <v>8977</v>
      </c>
      <c r="C352" t="s">
        <v>8978</v>
      </c>
      <c r="D352" t="s">
        <v>7070</v>
      </c>
      <c r="E352" t="s">
        <v>8979</v>
      </c>
      <c r="F352">
        <v>3078239948</v>
      </c>
      <c r="G352" t="s">
        <v>7081</v>
      </c>
      <c r="H352" t="s">
        <v>7081</v>
      </c>
      <c r="I352" t="s">
        <v>7074</v>
      </c>
      <c r="J352" s="1">
        <v>35321</v>
      </c>
      <c r="K352" t="s">
        <v>8405</v>
      </c>
    </row>
    <row r="353" spans="1:11" x14ac:dyDescent="0.25">
      <c r="A353" t="s">
        <v>8980</v>
      </c>
      <c r="B353" t="s">
        <v>8981</v>
      </c>
      <c r="C353" t="s">
        <v>8982</v>
      </c>
      <c r="D353" t="s">
        <v>7079</v>
      </c>
      <c r="E353" t="s">
        <v>8983</v>
      </c>
      <c r="F353" t="s">
        <v>8984</v>
      </c>
      <c r="G353" t="s">
        <v>7081</v>
      </c>
      <c r="H353" t="s">
        <v>7081</v>
      </c>
      <c r="I353" t="s">
        <v>7091</v>
      </c>
      <c r="J353" s="1">
        <v>20059</v>
      </c>
      <c r="K353" t="s">
        <v>8399</v>
      </c>
    </row>
    <row r="354" spans="1:11" x14ac:dyDescent="0.25">
      <c r="A354" t="s">
        <v>8985</v>
      </c>
      <c r="B354" t="s">
        <v>8986</v>
      </c>
      <c r="C354" t="s">
        <v>8987</v>
      </c>
      <c r="D354" t="s">
        <v>7070</v>
      </c>
      <c r="E354" t="s">
        <v>8668</v>
      </c>
      <c r="F354" t="s">
        <v>8988</v>
      </c>
      <c r="G354" t="s">
        <v>7081</v>
      </c>
      <c r="H354" t="s">
        <v>7082</v>
      </c>
      <c r="I354" t="s">
        <v>7074</v>
      </c>
      <c r="J354" s="1">
        <v>20396</v>
      </c>
      <c r="K354" t="s">
        <v>8246</v>
      </c>
    </row>
    <row r="355" spans="1:11" x14ac:dyDescent="0.25">
      <c r="A355" t="s">
        <v>8989</v>
      </c>
      <c r="B355" t="s">
        <v>8990</v>
      </c>
      <c r="C355" t="s">
        <v>8991</v>
      </c>
      <c r="D355" t="s">
        <v>7070</v>
      </c>
      <c r="E355" t="s">
        <v>8992</v>
      </c>
      <c r="F355" t="s">
        <v>8993</v>
      </c>
      <c r="G355" t="s">
        <v>7119</v>
      </c>
      <c r="H355" t="s">
        <v>7185</v>
      </c>
      <c r="I355" t="s">
        <v>7074</v>
      </c>
      <c r="J355" s="1">
        <v>20373</v>
      </c>
      <c r="K355" t="s">
        <v>7600</v>
      </c>
    </row>
    <row r="356" spans="1:11" x14ac:dyDescent="0.25">
      <c r="A356" t="s">
        <v>8994</v>
      </c>
      <c r="B356" t="s">
        <v>8995</v>
      </c>
      <c r="C356" t="s">
        <v>8996</v>
      </c>
      <c r="D356" t="s">
        <v>7079</v>
      </c>
      <c r="E356" t="s">
        <v>8997</v>
      </c>
      <c r="F356" t="s">
        <v>8998</v>
      </c>
      <c r="G356" t="s">
        <v>7098</v>
      </c>
      <c r="H356" t="s">
        <v>7098</v>
      </c>
      <c r="I356" t="s">
        <v>7091</v>
      </c>
      <c r="J356" s="1">
        <v>27884</v>
      </c>
      <c r="K356" t="s">
        <v>8714</v>
      </c>
    </row>
    <row r="357" spans="1:11" x14ac:dyDescent="0.25">
      <c r="A357" t="s">
        <v>8999</v>
      </c>
      <c r="B357" t="s">
        <v>9000</v>
      </c>
      <c r="C357" t="s">
        <v>9001</v>
      </c>
      <c r="D357" t="s">
        <v>7070</v>
      </c>
      <c r="E357" t="s">
        <v>9002</v>
      </c>
      <c r="F357" t="s">
        <v>9003</v>
      </c>
      <c r="G357" t="s">
        <v>7089</v>
      </c>
      <c r="H357" t="s">
        <v>7192</v>
      </c>
      <c r="I357" t="s">
        <v>7091</v>
      </c>
      <c r="J357" s="1">
        <v>28191</v>
      </c>
      <c r="K357" t="s">
        <v>9004</v>
      </c>
    </row>
    <row r="358" spans="1:11" x14ac:dyDescent="0.25">
      <c r="A358" t="s">
        <v>9005</v>
      </c>
      <c r="B358" t="s">
        <v>9006</v>
      </c>
      <c r="C358" t="s">
        <v>9007</v>
      </c>
      <c r="D358" t="s">
        <v>7079</v>
      </c>
      <c r="E358" t="s">
        <v>9008</v>
      </c>
      <c r="F358" t="s">
        <v>9009</v>
      </c>
      <c r="G358" t="s">
        <v>7081</v>
      </c>
      <c r="H358" t="s">
        <v>7081</v>
      </c>
      <c r="I358" t="s">
        <v>7091</v>
      </c>
      <c r="J358" s="1">
        <v>34912</v>
      </c>
      <c r="K358" t="s">
        <v>9010</v>
      </c>
    </row>
    <row r="359" spans="1:11" x14ac:dyDescent="0.25">
      <c r="A359" t="s">
        <v>9011</v>
      </c>
      <c r="B359" t="s">
        <v>9012</v>
      </c>
      <c r="C359" t="s">
        <v>9013</v>
      </c>
      <c r="D359" t="s">
        <v>7070</v>
      </c>
      <c r="E359" t="s">
        <v>9014</v>
      </c>
      <c r="F359">
        <v>4866993031</v>
      </c>
      <c r="G359" t="s">
        <v>7098</v>
      </c>
      <c r="H359" t="s">
        <v>7098</v>
      </c>
      <c r="I359" t="s">
        <v>7074</v>
      </c>
      <c r="J359" s="1">
        <v>30312</v>
      </c>
      <c r="K359" t="s">
        <v>7100</v>
      </c>
    </row>
    <row r="360" spans="1:11" x14ac:dyDescent="0.25">
      <c r="A360" t="s">
        <v>9015</v>
      </c>
      <c r="B360" t="s">
        <v>9016</v>
      </c>
      <c r="C360" t="s">
        <v>9017</v>
      </c>
      <c r="D360" t="s">
        <v>7079</v>
      </c>
      <c r="E360" t="s">
        <v>9018</v>
      </c>
      <c r="F360" t="s">
        <v>9019</v>
      </c>
      <c r="G360" t="s">
        <v>7119</v>
      </c>
      <c r="H360" t="s">
        <v>7120</v>
      </c>
      <c r="I360" t="s">
        <v>7091</v>
      </c>
      <c r="J360" s="1">
        <v>32898</v>
      </c>
      <c r="K360" t="s">
        <v>8953</v>
      </c>
    </row>
    <row r="361" spans="1:11" x14ac:dyDescent="0.25">
      <c r="A361" t="s">
        <v>9020</v>
      </c>
      <c r="B361" t="s">
        <v>9021</v>
      </c>
      <c r="C361" t="s">
        <v>9022</v>
      </c>
      <c r="D361" t="s">
        <v>7070</v>
      </c>
      <c r="E361" t="s">
        <v>9023</v>
      </c>
      <c r="F361" t="s">
        <v>9024</v>
      </c>
      <c r="G361" t="s">
        <v>7089</v>
      </c>
      <c r="H361" t="s">
        <v>7090</v>
      </c>
      <c r="I361" t="s">
        <v>7091</v>
      </c>
      <c r="J361" s="1">
        <v>39132</v>
      </c>
      <c r="K361" t="s">
        <v>7656</v>
      </c>
    </row>
    <row r="362" spans="1:11" x14ac:dyDescent="0.25">
      <c r="A362" t="s">
        <v>9025</v>
      </c>
      <c r="B362" t="s">
        <v>9026</v>
      </c>
      <c r="C362" t="s">
        <v>9027</v>
      </c>
      <c r="D362" t="s">
        <v>7079</v>
      </c>
      <c r="E362" t="s">
        <v>9028</v>
      </c>
      <c r="F362" t="s">
        <v>9029</v>
      </c>
      <c r="G362" t="s">
        <v>7073</v>
      </c>
      <c r="H362" t="s">
        <v>7106</v>
      </c>
      <c r="I362" t="s">
        <v>7091</v>
      </c>
      <c r="J362" s="1">
        <v>33756</v>
      </c>
      <c r="K362" t="s">
        <v>9030</v>
      </c>
    </row>
    <row r="363" spans="1:11" x14ac:dyDescent="0.25">
      <c r="A363" t="s">
        <v>9031</v>
      </c>
      <c r="B363" t="s">
        <v>9032</v>
      </c>
      <c r="C363" t="s">
        <v>9033</v>
      </c>
      <c r="D363" t="s">
        <v>7070</v>
      </c>
      <c r="E363" t="s">
        <v>9034</v>
      </c>
      <c r="F363">
        <v>4077827551</v>
      </c>
      <c r="G363" t="s">
        <v>7089</v>
      </c>
      <c r="H363" t="s">
        <v>7090</v>
      </c>
      <c r="I363" t="s">
        <v>7074</v>
      </c>
      <c r="J363" s="1">
        <v>25004</v>
      </c>
      <c r="K363" t="s">
        <v>8335</v>
      </c>
    </row>
    <row r="364" spans="1:11" x14ac:dyDescent="0.25">
      <c r="A364" t="s">
        <v>9035</v>
      </c>
      <c r="B364" t="s">
        <v>9036</v>
      </c>
      <c r="C364" t="s">
        <v>9037</v>
      </c>
      <c r="D364" t="s">
        <v>7079</v>
      </c>
      <c r="E364" t="s">
        <v>9038</v>
      </c>
      <c r="F364" t="s">
        <v>9039</v>
      </c>
      <c r="G364" t="s">
        <v>7119</v>
      </c>
      <c r="H364" t="s">
        <v>7120</v>
      </c>
      <c r="I364" t="s">
        <v>7091</v>
      </c>
      <c r="J364" s="1">
        <v>19737</v>
      </c>
      <c r="K364" t="s">
        <v>8411</v>
      </c>
    </row>
    <row r="365" spans="1:11" x14ac:dyDescent="0.25">
      <c r="A365" t="s">
        <v>9040</v>
      </c>
      <c r="B365" t="s">
        <v>9041</v>
      </c>
      <c r="C365" t="s">
        <v>9042</v>
      </c>
      <c r="D365" t="s">
        <v>7070</v>
      </c>
      <c r="E365" t="s">
        <v>9043</v>
      </c>
      <c r="F365" t="s">
        <v>9044</v>
      </c>
      <c r="G365" t="s">
        <v>7073</v>
      </c>
      <c r="H365" t="s">
        <v>7106</v>
      </c>
      <c r="I365" t="s">
        <v>7091</v>
      </c>
      <c r="J365" s="1">
        <v>32430</v>
      </c>
      <c r="K365" t="s">
        <v>9045</v>
      </c>
    </row>
    <row r="366" spans="1:11" x14ac:dyDescent="0.25">
      <c r="A366" t="s">
        <v>9046</v>
      </c>
      <c r="B366" t="s">
        <v>9047</v>
      </c>
      <c r="C366" t="s">
        <v>9048</v>
      </c>
      <c r="D366" t="s">
        <v>7079</v>
      </c>
      <c r="E366" t="s">
        <v>9049</v>
      </c>
      <c r="F366" t="s">
        <v>9050</v>
      </c>
      <c r="G366" t="s">
        <v>7089</v>
      </c>
      <c r="H366" t="s">
        <v>7090</v>
      </c>
      <c r="I366" t="s">
        <v>7074</v>
      </c>
      <c r="J366" s="1">
        <v>19639</v>
      </c>
      <c r="K366" t="s">
        <v>7441</v>
      </c>
    </row>
    <row r="367" spans="1:11" x14ac:dyDescent="0.25">
      <c r="A367" t="s">
        <v>9051</v>
      </c>
      <c r="B367" t="s">
        <v>9052</v>
      </c>
      <c r="C367" t="s">
        <v>9053</v>
      </c>
      <c r="D367" t="s">
        <v>7079</v>
      </c>
      <c r="E367" t="s">
        <v>9054</v>
      </c>
      <c r="F367">
        <v>9988152472</v>
      </c>
      <c r="G367" t="s">
        <v>7081</v>
      </c>
      <c r="H367" t="s">
        <v>7082</v>
      </c>
      <c r="I367" t="s">
        <v>7091</v>
      </c>
      <c r="J367" s="1">
        <v>25659</v>
      </c>
      <c r="K367" t="s">
        <v>9010</v>
      </c>
    </row>
    <row r="368" spans="1:11" x14ac:dyDescent="0.25">
      <c r="A368" t="s">
        <v>9055</v>
      </c>
      <c r="B368" t="s">
        <v>9056</v>
      </c>
      <c r="C368" t="s">
        <v>9057</v>
      </c>
      <c r="D368" t="s">
        <v>7079</v>
      </c>
      <c r="E368" t="s">
        <v>9058</v>
      </c>
      <c r="F368" t="s">
        <v>9059</v>
      </c>
      <c r="G368" t="s">
        <v>7081</v>
      </c>
      <c r="H368" t="s">
        <v>7081</v>
      </c>
      <c r="I368" t="s">
        <v>7074</v>
      </c>
      <c r="J368" s="1">
        <v>27719</v>
      </c>
      <c r="K368" t="s">
        <v>7204</v>
      </c>
    </row>
    <row r="369" spans="1:11" x14ac:dyDescent="0.25">
      <c r="A369" t="s">
        <v>9060</v>
      </c>
      <c r="B369" t="s">
        <v>9061</v>
      </c>
      <c r="C369" t="s">
        <v>9062</v>
      </c>
      <c r="D369" t="s">
        <v>7070</v>
      </c>
      <c r="E369" t="s">
        <v>9063</v>
      </c>
      <c r="F369">
        <v>7132664898</v>
      </c>
      <c r="G369" t="s">
        <v>7098</v>
      </c>
      <c r="H369" t="s">
        <v>7099</v>
      </c>
      <c r="I369" t="s">
        <v>7091</v>
      </c>
      <c r="J369" s="1">
        <v>39029</v>
      </c>
      <c r="K369" t="s">
        <v>9064</v>
      </c>
    </row>
    <row r="370" spans="1:11" x14ac:dyDescent="0.25">
      <c r="A370" t="s">
        <v>9065</v>
      </c>
      <c r="B370" t="s">
        <v>9066</v>
      </c>
      <c r="C370" t="s">
        <v>9067</v>
      </c>
      <c r="D370" t="s">
        <v>7079</v>
      </c>
      <c r="E370" t="s">
        <v>9068</v>
      </c>
      <c r="F370" t="s">
        <v>9069</v>
      </c>
      <c r="G370" t="s">
        <v>7098</v>
      </c>
      <c r="H370" t="s">
        <v>7098</v>
      </c>
      <c r="I370" t="s">
        <v>7091</v>
      </c>
      <c r="J370" s="1">
        <v>22830</v>
      </c>
      <c r="K370" t="s">
        <v>7905</v>
      </c>
    </row>
    <row r="371" spans="1:11" x14ac:dyDescent="0.25">
      <c r="A371" t="s">
        <v>9070</v>
      </c>
      <c r="B371" t="s">
        <v>9071</v>
      </c>
      <c r="C371" t="s">
        <v>9072</v>
      </c>
      <c r="D371" t="s">
        <v>7070</v>
      </c>
      <c r="E371" t="s">
        <v>9073</v>
      </c>
      <c r="F371" t="s">
        <v>9074</v>
      </c>
      <c r="G371" t="s">
        <v>7098</v>
      </c>
      <c r="H371" t="s">
        <v>7098</v>
      </c>
      <c r="I371" t="s">
        <v>7091</v>
      </c>
      <c r="J371" s="1">
        <v>35051</v>
      </c>
      <c r="K371" t="s">
        <v>7672</v>
      </c>
    </row>
    <row r="372" spans="1:11" x14ac:dyDescent="0.25">
      <c r="A372" t="s">
        <v>9075</v>
      </c>
      <c r="B372" t="s">
        <v>9076</v>
      </c>
      <c r="C372" t="s">
        <v>9077</v>
      </c>
      <c r="D372" t="s">
        <v>7079</v>
      </c>
      <c r="E372" t="s">
        <v>9078</v>
      </c>
      <c r="F372" t="s">
        <v>9079</v>
      </c>
      <c r="G372" t="s">
        <v>7098</v>
      </c>
      <c r="H372" t="s">
        <v>7098</v>
      </c>
      <c r="I372" t="s">
        <v>7091</v>
      </c>
      <c r="J372" s="1">
        <v>32644</v>
      </c>
      <c r="K372" t="s">
        <v>7565</v>
      </c>
    </row>
    <row r="373" spans="1:11" x14ac:dyDescent="0.25">
      <c r="A373" t="s">
        <v>9080</v>
      </c>
      <c r="B373" t="s">
        <v>9081</v>
      </c>
      <c r="C373" t="s">
        <v>9082</v>
      </c>
      <c r="D373" t="s">
        <v>7079</v>
      </c>
      <c r="E373" t="s">
        <v>9083</v>
      </c>
      <c r="F373" t="s">
        <v>9084</v>
      </c>
      <c r="G373" t="s">
        <v>7119</v>
      </c>
      <c r="H373" t="s">
        <v>7120</v>
      </c>
      <c r="I373" t="s">
        <v>7074</v>
      </c>
      <c r="J373" s="1">
        <v>28842</v>
      </c>
      <c r="K373" t="s">
        <v>9030</v>
      </c>
    </row>
    <row r="374" spans="1:11" x14ac:dyDescent="0.25">
      <c r="A374" t="s">
        <v>9085</v>
      </c>
      <c r="B374" t="s">
        <v>9086</v>
      </c>
      <c r="C374" t="s">
        <v>9087</v>
      </c>
      <c r="D374" t="s">
        <v>7079</v>
      </c>
      <c r="E374" t="s">
        <v>9088</v>
      </c>
      <c r="F374" t="s">
        <v>9089</v>
      </c>
      <c r="G374" t="s">
        <v>7081</v>
      </c>
      <c r="H374" t="s">
        <v>7082</v>
      </c>
      <c r="I374" t="s">
        <v>7091</v>
      </c>
      <c r="J374" s="1">
        <v>24175</v>
      </c>
      <c r="K374" t="s">
        <v>8749</v>
      </c>
    </row>
    <row r="375" spans="1:11" x14ac:dyDescent="0.25">
      <c r="A375" t="s">
        <v>9090</v>
      </c>
      <c r="B375" t="s">
        <v>9091</v>
      </c>
      <c r="C375" t="s">
        <v>9092</v>
      </c>
      <c r="D375" t="s">
        <v>7079</v>
      </c>
      <c r="E375" t="s">
        <v>9093</v>
      </c>
      <c r="F375" t="s">
        <v>9094</v>
      </c>
      <c r="G375" t="s">
        <v>7081</v>
      </c>
      <c r="H375" t="s">
        <v>7081</v>
      </c>
      <c r="I375" t="s">
        <v>7074</v>
      </c>
      <c r="J375" s="1">
        <v>34870</v>
      </c>
      <c r="K375" t="s">
        <v>7634</v>
      </c>
    </row>
    <row r="376" spans="1:11" x14ac:dyDescent="0.25">
      <c r="A376" t="s">
        <v>9095</v>
      </c>
      <c r="B376" t="s">
        <v>9096</v>
      </c>
      <c r="C376" t="s">
        <v>9097</v>
      </c>
      <c r="D376" t="s">
        <v>7070</v>
      </c>
      <c r="E376" t="s">
        <v>9098</v>
      </c>
      <c r="F376" t="s">
        <v>9099</v>
      </c>
      <c r="G376" t="s">
        <v>7081</v>
      </c>
      <c r="H376" t="s">
        <v>7082</v>
      </c>
      <c r="I376" t="s">
        <v>7091</v>
      </c>
      <c r="J376" s="1">
        <v>16550</v>
      </c>
      <c r="K376" t="s">
        <v>7179</v>
      </c>
    </row>
    <row r="377" spans="1:11" x14ac:dyDescent="0.25">
      <c r="A377" t="s">
        <v>9100</v>
      </c>
      <c r="B377" t="s">
        <v>9101</v>
      </c>
      <c r="C377" t="s">
        <v>9102</v>
      </c>
      <c r="D377" t="s">
        <v>7070</v>
      </c>
      <c r="E377" t="s">
        <v>9103</v>
      </c>
      <c r="F377" t="s">
        <v>9104</v>
      </c>
      <c r="G377" t="s">
        <v>7098</v>
      </c>
      <c r="H377" t="s">
        <v>7098</v>
      </c>
      <c r="I377" t="s">
        <v>7091</v>
      </c>
      <c r="J377" s="1">
        <v>23013</v>
      </c>
      <c r="K377" t="s">
        <v>7156</v>
      </c>
    </row>
    <row r="378" spans="1:11" x14ac:dyDescent="0.25">
      <c r="A378" t="s">
        <v>9105</v>
      </c>
      <c r="B378" t="s">
        <v>9106</v>
      </c>
      <c r="C378" t="s">
        <v>9107</v>
      </c>
      <c r="D378" t="s">
        <v>7070</v>
      </c>
      <c r="E378" t="s">
        <v>7632</v>
      </c>
      <c r="F378" t="s">
        <v>9108</v>
      </c>
      <c r="G378" t="s">
        <v>7098</v>
      </c>
      <c r="H378" t="s">
        <v>7098</v>
      </c>
      <c r="I378" t="s">
        <v>7091</v>
      </c>
      <c r="J378" s="1">
        <v>31197</v>
      </c>
      <c r="K378" t="s">
        <v>8313</v>
      </c>
    </row>
    <row r="379" spans="1:11" x14ac:dyDescent="0.25">
      <c r="A379" t="s">
        <v>9109</v>
      </c>
      <c r="B379" t="s">
        <v>9110</v>
      </c>
      <c r="C379" t="s">
        <v>9111</v>
      </c>
      <c r="D379" t="s">
        <v>7070</v>
      </c>
      <c r="E379" t="s">
        <v>9112</v>
      </c>
      <c r="F379" t="s">
        <v>9113</v>
      </c>
      <c r="G379" t="s">
        <v>7073</v>
      </c>
      <c r="H379" t="s">
        <v>7073</v>
      </c>
      <c r="I379" t="s">
        <v>7074</v>
      </c>
      <c r="J379" s="1">
        <v>33486</v>
      </c>
      <c r="K379" t="s">
        <v>7237</v>
      </c>
    </row>
    <row r="380" spans="1:11" x14ac:dyDescent="0.25">
      <c r="A380" t="s">
        <v>9114</v>
      </c>
      <c r="B380" t="s">
        <v>9115</v>
      </c>
      <c r="C380" t="s">
        <v>9116</v>
      </c>
      <c r="D380" t="s">
        <v>7070</v>
      </c>
      <c r="E380" t="s">
        <v>9117</v>
      </c>
      <c r="F380" t="s">
        <v>9118</v>
      </c>
      <c r="G380" t="s">
        <v>7119</v>
      </c>
      <c r="H380" t="s">
        <v>7120</v>
      </c>
      <c r="I380" t="s">
        <v>7074</v>
      </c>
      <c r="J380" s="1">
        <v>29095</v>
      </c>
      <c r="K380" t="s">
        <v>9119</v>
      </c>
    </row>
    <row r="381" spans="1:11" x14ac:dyDescent="0.25">
      <c r="A381" t="s">
        <v>9120</v>
      </c>
      <c r="B381" t="s">
        <v>9121</v>
      </c>
      <c r="C381" t="s">
        <v>9122</v>
      </c>
      <c r="D381" t="s">
        <v>7070</v>
      </c>
      <c r="E381" t="s">
        <v>9123</v>
      </c>
      <c r="F381" t="s">
        <v>9124</v>
      </c>
      <c r="G381" t="s">
        <v>7098</v>
      </c>
      <c r="H381" t="s">
        <v>7098</v>
      </c>
      <c r="I381" t="s">
        <v>7091</v>
      </c>
      <c r="J381" s="1">
        <v>37587</v>
      </c>
      <c r="K381" t="s">
        <v>7565</v>
      </c>
    </row>
    <row r="382" spans="1:11" x14ac:dyDescent="0.25">
      <c r="A382" t="s">
        <v>9125</v>
      </c>
      <c r="B382" t="s">
        <v>9126</v>
      </c>
      <c r="C382" t="s">
        <v>9127</v>
      </c>
      <c r="D382" t="s">
        <v>7070</v>
      </c>
      <c r="E382" t="s">
        <v>9128</v>
      </c>
      <c r="F382">
        <v>2173105204</v>
      </c>
      <c r="G382" t="s">
        <v>7081</v>
      </c>
      <c r="H382" t="s">
        <v>7082</v>
      </c>
      <c r="I382" t="s">
        <v>7074</v>
      </c>
      <c r="J382" s="1">
        <v>17400</v>
      </c>
      <c r="K382" t="s">
        <v>7272</v>
      </c>
    </row>
    <row r="383" spans="1:11" x14ac:dyDescent="0.25">
      <c r="A383" t="s">
        <v>9129</v>
      </c>
      <c r="B383" t="s">
        <v>9130</v>
      </c>
      <c r="C383" t="s">
        <v>9131</v>
      </c>
      <c r="D383" t="s">
        <v>7070</v>
      </c>
      <c r="E383" t="s">
        <v>9132</v>
      </c>
      <c r="F383" t="s">
        <v>9133</v>
      </c>
      <c r="G383" t="s">
        <v>7073</v>
      </c>
      <c r="H383" t="s">
        <v>7106</v>
      </c>
      <c r="I383" t="s">
        <v>7091</v>
      </c>
      <c r="J383" s="1">
        <v>32434</v>
      </c>
      <c r="K383" t="s">
        <v>7150</v>
      </c>
    </row>
    <row r="384" spans="1:11" x14ac:dyDescent="0.25">
      <c r="A384" t="s">
        <v>9134</v>
      </c>
      <c r="B384" t="s">
        <v>9135</v>
      </c>
      <c r="C384" t="s">
        <v>9136</v>
      </c>
      <c r="D384" t="s">
        <v>7079</v>
      </c>
      <c r="E384" t="s">
        <v>9137</v>
      </c>
      <c r="F384" t="s">
        <v>9138</v>
      </c>
      <c r="G384" t="s">
        <v>7081</v>
      </c>
      <c r="H384" t="s">
        <v>7081</v>
      </c>
      <c r="I384" t="s">
        <v>7091</v>
      </c>
      <c r="J384" s="1">
        <v>30843</v>
      </c>
      <c r="K384" t="s">
        <v>7441</v>
      </c>
    </row>
    <row r="385" spans="1:11" x14ac:dyDescent="0.25">
      <c r="A385" t="s">
        <v>9139</v>
      </c>
      <c r="B385" t="s">
        <v>9140</v>
      </c>
      <c r="C385" t="s">
        <v>9141</v>
      </c>
      <c r="D385" t="s">
        <v>7070</v>
      </c>
      <c r="E385" t="s">
        <v>9142</v>
      </c>
      <c r="F385">
        <f>1-270-546-2661</f>
        <v>-3476</v>
      </c>
      <c r="G385" t="s">
        <v>7073</v>
      </c>
      <c r="H385" t="s">
        <v>7073</v>
      </c>
      <c r="I385" t="s">
        <v>7091</v>
      </c>
      <c r="J385" s="1">
        <v>21732</v>
      </c>
      <c r="K385" t="s">
        <v>8028</v>
      </c>
    </row>
    <row r="386" spans="1:11" x14ac:dyDescent="0.25">
      <c r="A386" t="s">
        <v>9143</v>
      </c>
      <c r="B386" t="s">
        <v>9144</v>
      </c>
      <c r="C386" t="s">
        <v>9145</v>
      </c>
      <c r="D386" t="s">
        <v>7070</v>
      </c>
      <c r="E386" t="s">
        <v>9146</v>
      </c>
      <c r="F386" t="s">
        <v>9147</v>
      </c>
      <c r="G386" t="s">
        <v>7089</v>
      </c>
      <c r="H386" t="s">
        <v>7192</v>
      </c>
      <c r="I386" t="s">
        <v>7074</v>
      </c>
      <c r="J386" s="1">
        <v>32198</v>
      </c>
      <c r="K386" t="s">
        <v>7384</v>
      </c>
    </row>
    <row r="387" spans="1:11" x14ac:dyDescent="0.25">
      <c r="A387" t="s">
        <v>9148</v>
      </c>
      <c r="B387" t="s">
        <v>9149</v>
      </c>
      <c r="C387" t="s">
        <v>9150</v>
      </c>
      <c r="D387" t="s">
        <v>7070</v>
      </c>
      <c r="E387" t="s">
        <v>9151</v>
      </c>
      <c r="F387" t="s">
        <v>9152</v>
      </c>
      <c r="G387" t="s">
        <v>7081</v>
      </c>
      <c r="H387" t="s">
        <v>7081</v>
      </c>
      <c r="I387" t="s">
        <v>7091</v>
      </c>
      <c r="J387" s="1">
        <v>18567</v>
      </c>
      <c r="K387" t="s">
        <v>9153</v>
      </c>
    </row>
    <row r="388" spans="1:11" x14ac:dyDescent="0.25">
      <c r="A388" t="s">
        <v>9154</v>
      </c>
      <c r="B388" t="s">
        <v>9155</v>
      </c>
      <c r="C388" t="s">
        <v>9156</v>
      </c>
      <c r="D388" t="s">
        <v>7079</v>
      </c>
      <c r="E388" t="s">
        <v>9157</v>
      </c>
      <c r="F388">
        <v>2234169149</v>
      </c>
      <c r="G388" t="s">
        <v>7119</v>
      </c>
      <c r="H388" t="s">
        <v>7120</v>
      </c>
      <c r="I388" t="s">
        <v>7074</v>
      </c>
      <c r="J388" s="1">
        <v>28838</v>
      </c>
      <c r="K388" t="s">
        <v>8714</v>
      </c>
    </row>
    <row r="389" spans="1:11" x14ac:dyDescent="0.25">
      <c r="A389" t="s">
        <v>9158</v>
      </c>
      <c r="B389" t="s">
        <v>9159</v>
      </c>
      <c r="C389" t="s">
        <v>9160</v>
      </c>
      <c r="D389" t="s">
        <v>7079</v>
      </c>
      <c r="E389" t="s">
        <v>9161</v>
      </c>
      <c r="F389" t="s">
        <v>9162</v>
      </c>
      <c r="G389" t="s">
        <v>7119</v>
      </c>
      <c r="H389" t="s">
        <v>7185</v>
      </c>
      <c r="I389" t="s">
        <v>7091</v>
      </c>
      <c r="J389" s="1">
        <v>26865</v>
      </c>
      <c r="K389" t="s">
        <v>7559</v>
      </c>
    </row>
    <row r="390" spans="1:11" x14ac:dyDescent="0.25">
      <c r="A390" t="s">
        <v>9163</v>
      </c>
      <c r="B390" t="s">
        <v>9164</v>
      </c>
      <c r="C390" t="s">
        <v>9165</v>
      </c>
      <c r="D390" t="s">
        <v>7079</v>
      </c>
      <c r="E390" t="s">
        <v>9166</v>
      </c>
      <c r="F390" t="s">
        <v>9167</v>
      </c>
      <c r="G390" t="s">
        <v>7089</v>
      </c>
      <c r="H390" t="s">
        <v>7090</v>
      </c>
      <c r="I390" t="s">
        <v>7074</v>
      </c>
      <c r="J390" s="1">
        <v>30052</v>
      </c>
      <c r="K390" t="s">
        <v>7400</v>
      </c>
    </row>
    <row r="391" spans="1:11" x14ac:dyDescent="0.25">
      <c r="A391" t="s">
        <v>9168</v>
      </c>
      <c r="B391" t="s">
        <v>9169</v>
      </c>
      <c r="C391" t="s">
        <v>9170</v>
      </c>
      <c r="D391" t="s">
        <v>7070</v>
      </c>
      <c r="E391" t="s">
        <v>9171</v>
      </c>
      <c r="F391" t="s">
        <v>9172</v>
      </c>
      <c r="G391" t="s">
        <v>7073</v>
      </c>
      <c r="H391" t="s">
        <v>7106</v>
      </c>
      <c r="I391" t="s">
        <v>7074</v>
      </c>
      <c r="J391" s="1">
        <v>17636</v>
      </c>
      <c r="K391" t="s">
        <v>8028</v>
      </c>
    </row>
    <row r="392" spans="1:11" x14ac:dyDescent="0.25">
      <c r="A392" t="s">
        <v>9173</v>
      </c>
      <c r="B392" t="s">
        <v>9174</v>
      </c>
      <c r="C392" t="s">
        <v>9175</v>
      </c>
      <c r="D392" t="s">
        <v>7079</v>
      </c>
      <c r="E392" t="s">
        <v>9176</v>
      </c>
      <c r="F392" t="s">
        <v>9177</v>
      </c>
      <c r="G392" t="s">
        <v>7098</v>
      </c>
      <c r="H392" t="s">
        <v>7099</v>
      </c>
      <c r="I392" t="s">
        <v>7091</v>
      </c>
      <c r="J392" s="1">
        <v>30699</v>
      </c>
      <c r="K392" t="s">
        <v>7645</v>
      </c>
    </row>
    <row r="393" spans="1:11" x14ac:dyDescent="0.25">
      <c r="A393" t="s">
        <v>9178</v>
      </c>
      <c r="B393" t="s">
        <v>9179</v>
      </c>
      <c r="C393" t="s">
        <v>9180</v>
      </c>
      <c r="D393" t="s">
        <v>7070</v>
      </c>
      <c r="E393" t="s">
        <v>9181</v>
      </c>
      <c r="F393">
        <f>1-730-312-1119</f>
        <v>-2160</v>
      </c>
      <c r="G393" t="s">
        <v>7098</v>
      </c>
      <c r="H393" t="s">
        <v>7099</v>
      </c>
      <c r="I393" t="s">
        <v>7091</v>
      </c>
      <c r="J393" s="1">
        <v>16677</v>
      </c>
      <c r="K393" t="s">
        <v>7857</v>
      </c>
    </row>
    <row r="394" spans="1:11" x14ac:dyDescent="0.25">
      <c r="A394" t="s">
        <v>9182</v>
      </c>
      <c r="B394" t="s">
        <v>9183</v>
      </c>
      <c r="C394" t="s">
        <v>9184</v>
      </c>
      <c r="D394" t="s">
        <v>7070</v>
      </c>
      <c r="E394" t="s">
        <v>9185</v>
      </c>
      <c r="F394" t="s">
        <v>9186</v>
      </c>
      <c r="G394" t="s">
        <v>7098</v>
      </c>
      <c r="H394" t="s">
        <v>7098</v>
      </c>
      <c r="I394" t="s">
        <v>7074</v>
      </c>
      <c r="J394" s="1">
        <v>17888</v>
      </c>
      <c r="K394" t="s">
        <v>9187</v>
      </c>
    </row>
    <row r="395" spans="1:11" x14ac:dyDescent="0.25">
      <c r="A395" t="s">
        <v>9188</v>
      </c>
      <c r="B395" t="s">
        <v>9189</v>
      </c>
      <c r="C395" t="s">
        <v>9190</v>
      </c>
      <c r="D395" t="s">
        <v>7070</v>
      </c>
      <c r="E395" t="s">
        <v>9191</v>
      </c>
      <c r="F395" t="s">
        <v>9192</v>
      </c>
      <c r="G395" t="s">
        <v>7098</v>
      </c>
      <c r="H395" t="s">
        <v>7098</v>
      </c>
      <c r="I395" t="s">
        <v>7074</v>
      </c>
      <c r="J395" s="1">
        <v>29248</v>
      </c>
      <c r="K395" t="s">
        <v>8611</v>
      </c>
    </row>
    <row r="396" spans="1:11" x14ac:dyDescent="0.25">
      <c r="A396" t="s">
        <v>9193</v>
      </c>
      <c r="B396" t="s">
        <v>9194</v>
      </c>
      <c r="C396" t="s">
        <v>9195</v>
      </c>
      <c r="D396" t="s">
        <v>7070</v>
      </c>
      <c r="E396" t="s">
        <v>9196</v>
      </c>
      <c r="F396" t="s">
        <v>9197</v>
      </c>
      <c r="G396" t="s">
        <v>7098</v>
      </c>
      <c r="H396" t="s">
        <v>7099</v>
      </c>
      <c r="I396" t="s">
        <v>7091</v>
      </c>
      <c r="J396" s="1">
        <v>35599</v>
      </c>
      <c r="K396" t="s">
        <v>7807</v>
      </c>
    </row>
    <row r="397" spans="1:11" x14ac:dyDescent="0.25">
      <c r="A397" t="s">
        <v>9198</v>
      </c>
      <c r="B397" t="s">
        <v>9199</v>
      </c>
      <c r="C397" t="s">
        <v>9200</v>
      </c>
      <c r="D397" t="s">
        <v>7070</v>
      </c>
      <c r="E397" t="s">
        <v>9201</v>
      </c>
      <c r="F397" t="s">
        <v>9202</v>
      </c>
      <c r="G397" t="s">
        <v>7098</v>
      </c>
      <c r="H397" t="s">
        <v>7099</v>
      </c>
      <c r="I397" t="s">
        <v>7091</v>
      </c>
      <c r="J397" s="1">
        <v>24316</v>
      </c>
      <c r="K397" t="s">
        <v>7830</v>
      </c>
    </row>
    <row r="398" spans="1:11" x14ac:dyDescent="0.25">
      <c r="A398" t="s">
        <v>9203</v>
      </c>
      <c r="B398" t="s">
        <v>9204</v>
      </c>
      <c r="C398" t="s">
        <v>9205</v>
      </c>
      <c r="D398" t="s">
        <v>7070</v>
      </c>
      <c r="E398" t="s">
        <v>9206</v>
      </c>
      <c r="F398" t="s">
        <v>9207</v>
      </c>
      <c r="G398" t="s">
        <v>7073</v>
      </c>
      <c r="H398" t="s">
        <v>7106</v>
      </c>
      <c r="I398" t="s">
        <v>7074</v>
      </c>
      <c r="J398" s="1">
        <v>21477</v>
      </c>
      <c r="K398" t="s">
        <v>8171</v>
      </c>
    </row>
    <row r="399" spans="1:11" x14ac:dyDescent="0.25">
      <c r="A399" t="s">
        <v>9208</v>
      </c>
      <c r="B399" t="s">
        <v>9209</v>
      </c>
      <c r="C399" t="s">
        <v>9210</v>
      </c>
      <c r="D399" t="s">
        <v>7079</v>
      </c>
      <c r="E399" t="s">
        <v>9211</v>
      </c>
      <c r="F399" t="s">
        <v>9212</v>
      </c>
      <c r="G399" t="s">
        <v>7098</v>
      </c>
      <c r="H399" t="s">
        <v>7099</v>
      </c>
      <c r="I399" t="s">
        <v>7074</v>
      </c>
      <c r="J399" s="1">
        <v>34885</v>
      </c>
      <c r="K399" t="s">
        <v>7956</v>
      </c>
    </row>
    <row r="400" spans="1:11" x14ac:dyDescent="0.25">
      <c r="A400" t="s">
        <v>9213</v>
      </c>
      <c r="B400" t="s">
        <v>9214</v>
      </c>
      <c r="C400" t="s">
        <v>9215</v>
      </c>
      <c r="D400" t="s">
        <v>7070</v>
      </c>
      <c r="E400" t="s">
        <v>9216</v>
      </c>
      <c r="F400">
        <f>1-364-636-3498</f>
        <v>-4497</v>
      </c>
      <c r="G400" t="s">
        <v>7081</v>
      </c>
      <c r="H400" t="s">
        <v>7082</v>
      </c>
      <c r="I400" t="s">
        <v>7074</v>
      </c>
      <c r="J400" s="1">
        <v>24711</v>
      </c>
      <c r="K400" t="s">
        <v>8595</v>
      </c>
    </row>
    <row r="401" spans="1:11" x14ac:dyDescent="0.25">
      <c r="A401" t="s">
        <v>9217</v>
      </c>
      <c r="B401" t="s">
        <v>9218</v>
      </c>
      <c r="C401" t="s">
        <v>9219</v>
      </c>
      <c r="D401" t="s">
        <v>7070</v>
      </c>
      <c r="E401" t="s">
        <v>9220</v>
      </c>
      <c r="F401" t="s">
        <v>9221</v>
      </c>
      <c r="G401" t="s">
        <v>7089</v>
      </c>
      <c r="H401" t="s">
        <v>7192</v>
      </c>
      <c r="I401" t="s">
        <v>7074</v>
      </c>
      <c r="J401" s="1">
        <v>36620</v>
      </c>
      <c r="K401" t="s">
        <v>7830</v>
      </c>
    </row>
    <row r="402" spans="1:11" x14ac:dyDescent="0.25">
      <c r="A402" t="s">
        <v>9222</v>
      </c>
      <c r="B402" t="s">
        <v>9223</v>
      </c>
      <c r="C402" t="s">
        <v>9224</v>
      </c>
      <c r="D402" t="s">
        <v>7070</v>
      </c>
      <c r="E402" t="s">
        <v>9225</v>
      </c>
      <c r="F402">
        <f>1-495-692-8044</f>
        <v>-9230</v>
      </c>
      <c r="G402" t="s">
        <v>7081</v>
      </c>
      <c r="H402" t="s">
        <v>7082</v>
      </c>
      <c r="I402" t="s">
        <v>7091</v>
      </c>
      <c r="J402" s="1">
        <v>20280</v>
      </c>
      <c r="K402" t="s">
        <v>7694</v>
      </c>
    </row>
    <row r="403" spans="1:11" x14ac:dyDescent="0.25">
      <c r="A403" t="s">
        <v>9226</v>
      </c>
      <c r="B403" t="s">
        <v>9227</v>
      </c>
      <c r="C403" t="s">
        <v>9228</v>
      </c>
      <c r="D403" t="s">
        <v>7070</v>
      </c>
      <c r="E403" t="s">
        <v>9229</v>
      </c>
      <c r="F403" t="s">
        <v>9230</v>
      </c>
      <c r="G403" t="s">
        <v>7081</v>
      </c>
      <c r="H403" t="s">
        <v>7082</v>
      </c>
      <c r="I403" t="s">
        <v>7091</v>
      </c>
      <c r="J403" s="1">
        <v>20230</v>
      </c>
      <c r="K403" t="s">
        <v>8055</v>
      </c>
    </row>
    <row r="404" spans="1:11" x14ac:dyDescent="0.25">
      <c r="A404" t="s">
        <v>9231</v>
      </c>
      <c r="B404" t="s">
        <v>9232</v>
      </c>
      <c r="C404" t="s">
        <v>9233</v>
      </c>
      <c r="D404" t="s">
        <v>7070</v>
      </c>
      <c r="E404" t="s">
        <v>9234</v>
      </c>
      <c r="F404" t="s">
        <v>9235</v>
      </c>
      <c r="G404" t="s">
        <v>7119</v>
      </c>
      <c r="H404" t="s">
        <v>7185</v>
      </c>
      <c r="I404" t="s">
        <v>7074</v>
      </c>
      <c r="J404" s="1">
        <v>19608</v>
      </c>
      <c r="K404" t="s">
        <v>9236</v>
      </c>
    </row>
    <row r="405" spans="1:11" x14ac:dyDescent="0.25">
      <c r="A405" t="s">
        <v>9237</v>
      </c>
      <c r="B405" t="s">
        <v>9238</v>
      </c>
      <c r="C405" t="s">
        <v>9239</v>
      </c>
      <c r="D405" t="s">
        <v>7070</v>
      </c>
      <c r="E405" t="s">
        <v>9240</v>
      </c>
      <c r="F405" t="s">
        <v>9241</v>
      </c>
      <c r="G405" t="s">
        <v>7119</v>
      </c>
      <c r="H405" t="s">
        <v>7185</v>
      </c>
      <c r="I405" t="s">
        <v>7074</v>
      </c>
      <c r="J405" s="1">
        <v>30997</v>
      </c>
      <c r="K405" t="s">
        <v>9242</v>
      </c>
    </row>
    <row r="406" spans="1:11" x14ac:dyDescent="0.25">
      <c r="A406" t="s">
        <v>9243</v>
      </c>
      <c r="B406" t="s">
        <v>9244</v>
      </c>
      <c r="C406" t="s">
        <v>9245</v>
      </c>
      <c r="D406" t="s">
        <v>7079</v>
      </c>
      <c r="E406" t="s">
        <v>9246</v>
      </c>
      <c r="F406" t="s">
        <v>9247</v>
      </c>
      <c r="G406" t="s">
        <v>7119</v>
      </c>
      <c r="H406" t="s">
        <v>7120</v>
      </c>
      <c r="I406" t="s">
        <v>7074</v>
      </c>
      <c r="J406" s="1">
        <v>22808</v>
      </c>
      <c r="K406" t="s">
        <v>9248</v>
      </c>
    </row>
    <row r="407" spans="1:11" x14ac:dyDescent="0.25">
      <c r="A407" t="s">
        <v>9249</v>
      </c>
      <c r="B407" t="s">
        <v>9250</v>
      </c>
      <c r="C407" t="s">
        <v>9251</v>
      </c>
      <c r="D407" t="s">
        <v>7079</v>
      </c>
      <c r="E407" t="s">
        <v>9252</v>
      </c>
      <c r="F407" t="s">
        <v>9253</v>
      </c>
      <c r="G407" t="s">
        <v>7119</v>
      </c>
      <c r="H407" t="s">
        <v>7120</v>
      </c>
      <c r="I407" t="s">
        <v>7074</v>
      </c>
      <c r="J407" s="1">
        <v>35322</v>
      </c>
      <c r="K407" t="s">
        <v>7338</v>
      </c>
    </row>
    <row r="408" spans="1:11" x14ac:dyDescent="0.25">
      <c r="A408" t="s">
        <v>9254</v>
      </c>
      <c r="B408" t="s">
        <v>9255</v>
      </c>
      <c r="C408" t="s">
        <v>9256</v>
      </c>
      <c r="D408" t="s">
        <v>7079</v>
      </c>
      <c r="E408" t="s">
        <v>9257</v>
      </c>
      <c r="F408" t="s">
        <v>9258</v>
      </c>
      <c r="G408" t="s">
        <v>7081</v>
      </c>
      <c r="H408" t="s">
        <v>7081</v>
      </c>
      <c r="I408" t="s">
        <v>7074</v>
      </c>
      <c r="J408" s="1">
        <v>38567</v>
      </c>
      <c r="K408" t="s">
        <v>7243</v>
      </c>
    </row>
    <row r="409" spans="1:11" x14ac:dyDescent="0.25">
      <c r="A409" t="s">
        <v>9259</v>
      </c>
      <c r="B409" t="s">
        <v>9260</v>
      </c>
      <c r="C409" t="s">
        <v>9261</v>
      </c>
      <c r="D409" t="s">
        <v>7070</v>
      </c>
      <c r="E409" t="s">
        <v>9262</v>
      </c>
      <c r="F409" t="s">
        <v>9263</v>
      </c>
      <c r="G409" t="s">
        <v>7081</v>
      </c>
      <c r="H409" t="s">
        <v>7081</v>
      </c>
      <c r="I409" t="s">
        <v>7091</v>
      </c>
      <c r="J409" s="1">
        <v>17723</v>
      </c>
      <c r="K409" t="s">
        <v>7350</v>
      </c>
    </row>
    <row r="410" spans="1:11" x14ac:dyDescent="0.25">
      <c r="A410" t="s">
        <v>9264</v>
      </c>
      <c r="B410" t="s">
        <v>9265</v>
      </c>
      <c r="C410" t="s">
        <v>9266</v>
      </c>
      <c r="D410" t="s">
        <v>7079</v>
      </c>
      <c r="E410" t="s">
        <v>9267</v>
      </c>
      <c r="F410" t="s">
        <v>9268</v>
      </c>
      <c r="G410" t="s">
        <v>7098</v>
      </c>
      <c r="H410" t="s">
        <v>7098</v>
      </c>
      <c r="I410" t="s">
        <v>7091</v>
      </c>
      <c r="J410" s="1">
        <v>29604</v>
      </c>
      <c r="K410" t="s">
        <v>7500</v>
      </c>
    </row>
    <row r="411" spans="1:11" x14ac:dyDescent="0.25">
      <c r="A411" t="s">
        <v>9269</v>
      </c>
      <c r="B411" t="s">
        <v>9270</v>
      </c>
      <c r="C411" t="s">
        <v>9271</v>
      </c>
      <c r="D411" t="s">
        <v>7079</v>
      </c>
      <c r="E411" t="s">
        <v>9272</v>
      </c>
      <c r="F411">
        <v>3516980103</v>
      </c>
      <c r="G411" t="s">
        <v>7073</v>
      </c>
      <c r="H411" t="s">
        <v>7073</v>
      </c>
      <c r="I411" t="s">
        <v>7074</v>
      </c>
      <c r="J411" s="1">
        <v>18072</v>
      </c>
      <c r="K411" t="s">
        <v>8028</v>
      </c>
    </row>
    <row r="412" spans="1:11" x14ac:dyDescent="0.25">
      <c r="A412" t="s">
        <v>9273</v>
      </c>
      <c r="B412" t="s">
        <v>9274</v>
      </c>
      <c r="C412" t="s">
        <v>9275</v>
      </c>
      <c r="D412" t="s">
        <v>7079</v>
      </c>
      <c r="E412" t="s">
        <v>9276</v>
      </c>
      <c r="F412">
        <v>9594630199</v>
      </c>
      <c r="G412" t="s">
        <v>7119</v>
      </c>
      <c r="H412" t="s">
        <v>7120</v>
      </c>
      <c r="I412" t="s">
        <v>7091</v>
      </c>
      <c r="J412" s="1">
        <v>32473</v>
      </c>
      <c r="K412" t="s">
        <v>7500</v>
      </c>
    </row>
    <row r="413" spans="1:11" x14ac:dyDescent="0.25">
      <c r="A413" t="s">
        <v>9277</v>
      </c>
      <c r="B413" t="s">
        <v>9278</v>
      </c>
      <c r="C413" t="s">
        <v>9279</v>
      </c>
      <c r="D413" t="s">
        <v>7070</v>
      </c>
      <c r="E413" t="s">
        <v>9280</v>
      </c>
      <c r="F413" t="s">
        <v>9281</v>
      </c>
      <c r="G413" t="s">
        <v>7098</v>
      </c>
      <c r="H413" t="s">
        <v>7099</v>
      </c>
      <c r="I413" t="s">
        <v>7074</v>
      </c>
      <c r="J413" s="1">
        <v>29338</v>
      </c>
      <c r="K413" t="s">
        <v>8714</v>
      </c>
    </row>
    <row r="414" spans="1:11" x14ac:dyDescent="0.25">
      <c r="A414" t="s">
        <v>9282</v>
      </c>
      <c r="B414" t="s">
        <v>9283</v>
      </c>
      <c r="C414" t="s">
        <v>9284</v>
      </c>
      <c r="D414" t="s">
        <v>7070</v>
      </c>
      <c r="E414" t="s">
        <v>9285</v>
      </c>
      <c r="F414" t="s">
        <v>9286</v>
      </c>
      <c r="G414" t="s">
        <v>7081</v>
      </c>
      <c r="H414" t="s">
        <v>7082</v>
      </c>
      <c r="I414" t="s">
        <v>7091</v>
      </c>
      <c r="J414" s="1">
        <v>29089</v>
      </c>
      <c r="K414" t="s">
        <v>9236</v>
      </c>
    </row>
    <row r="415" spans="1:11" x14ac:dyDescent="0.25">
      <c r="A415" t="s">
        <v>9287</v>
      </c>
      <c r="B415" t="s">
        <v>9288</v>
      </c>
      <c r="C415" t="s">
        <v>9289</v>
      </c>
      <c r="D415" t="s">
        <v>7079</v>
      </c>
      <c r="E415" t="s">
        <v>9290</v>
      </c>
      <c r="F415" t="s">
        <v>9291</v>
      </c>
      <c r="G415" t="s">
        <v>7073</v>
      </c>
      <c r="H415" t="s">
        <v>7106</v>
      </c>
      <c r="I415" t="s">
        <v>7074</v>
      </c>
      <c r="J415" s="1">
        <v>19597</v>
      </c>
      <c r="K415" t="s">
        <v>7905</v>
      </c>
    </row>
    <row r="416" spans="1:11" x14ac:dyDescent="0.25">
      <c r="A416" t="s">
        <v>9292</v>
      </c>
      <c r="B416" t="s">
        <v>9293</v>
      </c>
      <c r="C416" t="s">
        <v>9294</v>
      </c>
      <c r="D416" t="s">
        <v>7079</v>
      </c>
      <c r="E416" t="s">
        <v>9295</v>
      </c>
      <c r="F416" t="s">
        <v>9296</v>
      </c>
      <c r="G416" t="s">
        <v>7089</v>
      </c>
      <c r="H416" t="s">
        <v>7192</v>
      </c>
      <c r="I416" t="s">
        <v>7074</v>
      </c>
      <c r="J416" s="1">
        <v>27211</v>
      </c>
      <c r="K416" t="s">
        <v>7249</v>
      </c>
    </row>
    <row r="417" spans="1:11" x14ac:dyDescent="0.25">
      <c r="A417" t="s">
        <v>9297</v>
      </c>
      <c r="B417" t="s">
        <v>9298</v>
      </c>
      <c r="C417" t="s">
        <v>9299</v>
      </c>
      <c r="D417" t="s">
        <v>7070</v>
      </c>
      <c r="E417" t="s">
        <v>9300</v>
      </c>
      <c r="F417" t="s">
        <v>9301</v>
      </c>
      <c r="G417" t="s">
        <v>7119</v>
      </c>
      <c r="H417" t="s">
        <v>7185</v>
      </c>
      <c r="I417" t="s">
        <v>7091</v>
      </c>
      <c r="J417" s="1">
        <v>27704</v>
      </c>
      <c r="K417" t="s">
        <v>7944</v>
      </c>
    </row>
    <row r="418" spans="1:11" x14ac:dyDescent="0.25">
      <c r="A418" t="s">
        <v>9302</v>
      </c>
      <c r="B418" t="s">
        <v>9303</v>
      </c>
      <c r="C418" t="s">
        <v>9304</v>
      </c>
      <c r="D418" t="s">
        <v>7079</v>
      </c>
      <c r="E418" t="s">
        <v>9305</v>
      </c>
      <c r="F418" t="s">
        <v>9306</v>
      </c>
      <c r="G418" t="s">
        <v>7098</v>
      </c>
      <c r="H418" t="s">
        <v>7098</v>
      </c>
      <c r="I418" t="s">
        <v>7074</v>
      </c>
      <c r="J418" s="1">
        <v>33351</v>
      </c>
      <c r="K418" t="s">
        <v>8144</v>
      </c>
    </row>
    <row r="419" spans="1:11" x14ac:dyDescent="0.25">
      <c r="A419" t="s">
        <v>9307</v>
      </c>
      <c r="B419" t="s">
        <v>9308</v>
      </c>
      <c r="C419" t="s">
        <v>9309</v>
      </c>
      <c r="D419" t="s">
        <v>7070</v>
      </c>
      <c r="E419" t="s">
        <v>9310</v>
      </c>
      <c r="F419" t="s">
        <v>9311</v>
      </c>
      <c r="G419" t="s">
        <v>7119</v>
      </c>
      <c r="H419" t="s">
        <v>7185</v>
      </c>
      <c r="I419" t="s">
        <v>7074</v>
      </c>
      <c r="J419" s="1">
        <v>28269</v>
      </c>
      <c r="K419" t="s">
        <v>8377</v>
      </c>
    </row>
    <row r="420" spans="1:11" x14ac:dyDescent="0.25">
      <c r="A420" t="s">
        <v>9312</v>
      </c>
      <c r="B420" t="s">
        <v>9313</v>
      </c>
      <c r="C420" t="s">
        <v>9314</v>
      </c>
      <c r="D420" t="s">
        <v>7070</v>
      </c>
      <c r="E420" t="s">
        <v>9315</v>
      </c>
      <c r="F420" t="s">
        <v>9316</v>
      </c>
      <c r="G420" t="s">
        <v>7119</v>
      </c>
      <c r="H420" t="s">
        <v>7185</v>
      </c>
      <c r="I420" t="s">
        <v>7091</v>
      </c>
      <c r="J420" s="1">
        <v>27704</v>
      </c>
      <c r="K420" t="s">
        <v>7161</v>
      </c>
    </row>
    <row r="421" spans="1:11" x14ac:dyDescent="0.25">
      <c r="A421" t="s">
        <v>9317</v>
      </c>
      <c r="B421" t="s">
        <v>9318</v>
      </c>
      <c r="C421" t="s">
        <v>9319</v>
      </c>
      <c r="D421" t="s">
        <v>7079</v>
      </c>
      <c r="E421" t="s">
        <v>9320</v>
      </c>
      <c r="F421" t="s">
        <v>9321</v>
      </c>
      <c r="G421" t="s">
        <v>7073</v>
      </c>
      <c r="H421" t="s">
        <v>7106</v>
      </c>
      <c r="I421" t="s">
        <v>7074</v>
      </c>
      <c r="J421" s="1">
        <v>18285</v>
      </c>
      <c r="K421" t="s">
        <v>7121</v>
      </c>
    </row>
    <row r="422" spans="1:11" x14ac:dyDescent="0.25">
      <c r="A422" t="s">
        <v>9322</v>
      </c>
      <c r="B422" t="s">
        <v>9323</v>
      </c>
      <c r="C422" t="s">
        <v>9324</v>
      </c>
      <c r="D422" t="s">
        <v>7079</v>
      </c>
      <c r="E422" t="s">
        <v>9325</v>
      </c>
      <c r="F422" t="s">
        <v>9326</v>
      </c>
      <c r="G422" t="s">
        <v>7081</v>
      </c>
      <c r="H422" t="s">
        <v>7082</v>
      </c>
      <c r="I422" t="s">
        <v>7091</v>
      </c>
      <c r="J422" s="1">
        <v>29044</v>
      </c>
      <c r="K422" t="s">
        <v>8953</v>
      </c>
    </row>
    <row r="423" spans="1:11" x14ac:dyDescent="0.25">
      <c r="A423" t="s">
        <v>9327</v>
      </c>
      <c r="B423" t="s">
        <v>9328</v>
      </c>
      <c r="C423" t="s">
        <v>9329</v>
      </c>
      <c r="D423" t="s">
        <v>7079</v>
      </c>
      <c r="E423" t="s">
        <v>9330</v>
      </c>
      <c r="F423" t="s">
        <v>9331</v>
      </c>
      <c r="G423" t="s">
        <v>7119</v>
      </c>
      <c r="H423" t="s">
        <v>7120</v>
      </c>
      <c r="I423" t="s">
        <v>7091</v>
      </c>
      <c r="J423" s="1">
        <v>30109</v>
      </c>
      <c r="K423" t="s">
        <v>9332</v>
      </c>
    </row>
    <row r="424" spans="1:11" x14ac:dyDescent="0.25">
      <c r="A424" t="s">
        <v>9333</v>
      </c>
      <c r="B424" t="s">
        <v>9334</v>
      </c>
      <c r="C424" t="s">
        <v>9335</v>
      </c>
      <c r="D424" t="s">
        <v>7079</v>
      </c>
      <c r="E424" t="s">
        <v>9336</v>
      </c>
      <c r="F424">
        <v>6817888312</v>
      </c>
      <c r="G424" t="s">
        <v>7098</v>
      </c>
      <c r="H424" t="s">
        <v>7099</v>
      </c>
      <c r="I424" t="s">
        <v>7091</v>
      </c>
      <c r="J424" s="1">
        <v>35773</v>
      </c>
      <c r="K424" t="s">
        <v>7173</v>
      </c>
    </row>
    <row r="425" spans="1:11" x14ac:dyDescent="0.25">
      <c r="A425" t="s">
        <v>9337</v>
      </c>
      <c r="B425" t="s">
        <v>9338</v>
      </c>
      <c r="C425" t="s">
        <v>9339</v>
      </c>
      <c r="D425" t="s">
        <v>7079</v>
      </c>
      <c r="E425" t="s">
        <v>9340</v>
      </c>
      <c r="F425" t="s">
        <v>9341</v>
      </c>
      <c r="G425" t="s">
        <v>7089</v>
      </c>
      <c r="H425" t="s">
        <v>7192</v>
      </c>
      <c r="I425" t="s">
        <v>7091</v>
      </c>
      <c r="J425" s="1">
        <v>19705</v>
      </c>
      <c r="K425" t="s">
        <v>8066</v>
      </c>
    </row>
    <row r="426" spans="1:11" x14ac:dyDescent="0.25">
      <c r="A426" t="s">
        <v>9342</v>
      </c>
      <c r="B426" t="s">
        <v>9343</v>
      </c>
      <c r="C426" t="s">
        <v>9344</v>
      </c>
      <c r="D426" t="s">
        <v>7070</v>
      </c>
      <c r="E426" t="s">
        <v>9345</v>
      </c>
      <c r="F426" t="s">
        <v>9346</v>
      </c>
      <c r="G426" t="s">
        <v>7119</v>
      </c>
      <c r="H426" t="s">
        <v>7185</v>
      </c>
      <c r="I426" t="s">
        <v>7074</v>
      </c>
      <c r="J426" s="1">
        <v>18556</v>
      </c>
      <c r="K426" t="s">
        <v>8969</v>
      </c>
    </row>
    <row r="427" spans="1:11" x14ac:dyDescent="0.25">
      <c r="A427" t="s">
        <v>9347</v>
      </c>
      <c r="B427" t="s">
        <v>9348</v>
      </c>
      <c r="C427" t="s">
        <v>9349</v>
      </c>
      <c r="D427" t="s">
        <v>7079</v>
      </c>
      <c r="E427" t="s">
        <v>9350</v>
      </c>
      <c r="F427" t="s">
        <v>9351</v>
      </c>
      <c r="G427" t="s">
        <v>7081</v>
      </c>
      <c r="H427" t="s">
        <v>7082</v>
      </c>
      <c r="I427" t="s">
        <v>7091</v>
      </c>
      <c r="J427" s="1">
        <v>23314</v>
      </c>
      <c r="K427" t="s">
        <v>8055</v>
      </c>
    </row>
    <row r="428" spans="1:11" x14ac:dyDescent="0.25">
      <c r="A428" t="s">
        <v>9352</v>
      </c>
      <c r="B428" t="s">
        <v>9353</v>
      </c>
      <c r="C428" t="s">
        <v>9354</v>
      </c>
      <c r="D428" t="s">
        <v>7070</v>
      </c>
      <c r="E428" t="s">
        <v>9355</v>
      </c>
      <c r="F428" t="s">
        <v>9356</v>
      </c>
      <c r="G428" t="s">
        <v>7073</v>
      </c>
      <c r="H428" t="s">
        <v>7106</v>
      </c>
      <c r="I428" t="s">
        <v>7074</v>
      </c>
      <c r="J428" s="1">
        <v>24985</v>
      </c>
      <c r="K428" t="s">
        <v>9357</v>
      </c>
    </row>
    <row r="429" spans="1:11" x14ac:dyDescent="0.25">
      <c r="A429" t="s">
        <v>9358</v>
      </c>
      <c r="B429" t="s">
        <v>9359</v>
      </c>
      <c r="C429" t="s">
        <v>9360</v>
      </c>
      <c r="D429" t="s">
        <v>7079</v>
      </c>
      <c r="E429" t="s">
        <v>9361</v>
      </c>
      <c r="F429" t="s">
        <v>9362</v>
      </c>
      <c r="G429" t="s">
        <v>7098</v>
      </c>
      <c r="H429" t="s">
        <v>7098</v>
      </c>
      <c r="I429" t="s">
        <v>7074</v>
      </c>
      <c r="J429" s="1">
        <v>24781</v>
      </c>
      <c r="K429" t="s">
        <v>7623</v>
      </c>
    </row>
    <row r="430" spans="1:11" x14ac:dyDescent="0.25">
      <c r="A430" t="s">
        <v>9363</v>
      </c>
      <c r="B430" t="s">
        <v>9364</v>
      </c>
      <c r="C430" t="s">
        <v>9365</v>
      </c>
      <c r="D430" t="s">
        <v>7079</v>
      </c>
      <c r="E430" t="s">
        <v>9366</v>
      </c>
      <c r="F430" t="s">
        <v>9367</v>
      </c>
      <c r="G430" t="s">
        <v>7089</v>
      </c>
      <c r="H430" t="s">
        <v>7090</v>
      </c>
      <c r="I430" t="s">
        <v>7074</v>
      </c>
      <c r="J430" s="1">
        <v>20927</v>
      </c>
      <c r="K430" t="s">
        <v>7768</v>
      </c>
    </row>
    <row r="431" spans="1:11" x14ac:dyDescent="0.25">
      <c r="A431" t="s">
        <v>9368</v>
      </c>
      <c r="B431" t="s">
        <v>9369</v>
      </c>
      <c r="C431" t="s">
        <v>9370</v>
      </c>
      <c r="D431" t="s">
        <v>7079</v>
      </c>
      <c r="E431" t="s">
        <v>9371</v>
      </c>
      <c r="F431" t="s">
        <v>9372</v>
      </c>
      <c r="G431" t="s">
        <v>7119</v>
      </c>
      <c r="H431" t="s">
        <v>7185</v>
      </c>
      <c r="I431" t="s">
        <v>7091</v>
      </c>
      <c r="J431" s="1">
        <v>28522</v>
      </c>
      <c r="K431" t="s">
        <v>7144</v>
      </c>
    </row>
    <row r="432" spans="1:11" x14ac:dyDescent="0.25">
      <c r="A432" t="s">
        <v>9373</v>
      </c>
      <c r="B432" t="s">
        <v>9374</v>
      </c>
      <c r="C432" t="s">
        <v>9375</v>
      </c>
      <c r="D432" t="s">
        <v>7079</v>
      </c>
      <c r="E432" t="s">
        <v>9376</v>
      </c>
      <c r="F432">
        <v>2114097361</v>
      </c>
      <c r="G432" t="s">
        <v>7089</v>
      </c>
      <c r="H432" t="s">
        <v>7090</v>
      </c>
      <c r="I432" t="s">
        <v>7074</v>
      </c>
      <c r="J432" s="1">
        <v>21441</v>
      </c>
      <c r="K432" t="s">
        <v>7768</v>
      </c>
    </row>
    <row r="433" spans="1:11" x14ac:dyDescent="0.25">
      <c r="A433" t="s">
        <v>9377</v>
      </c>
      <c r="B433" t="s">
        <v>9378</v>
      </c>
      <c r="C433" t="s">
        <v>9379</v>
      </c>
      <c r="D433" t="s">
        <v>7070</v>
      </c>
      <c r="E433" t="s">
        <v>9380</v>
      </c>
      <c r="F433" t="s">
        <v>9381</v>
      </c>
      <c r="G433" t="s">
        <v>7073</v>
      </c>
      <c r="H433" t="s">
        <v>7106</v>
      </c>
      <c r="I433" t="s">
        <v>7074</v>
      </c>
      <c r="J433" s="1">
        <v>30258</v>
      </c>
      <c r="K433" t="s">
        <v>8209</v>
      </c>
    </row>
    <row r="434" spans="1:11" x14ac:dyDescent="0.25">
      <c r="A434" t="s">
        <v>9382</v>
      </c>
      <c r="B434" t="s">
        <v>9383</v>
      </c>
      <c r="C434" t="s">
        <v>9384</v>
      </c>
      <c r="D434" t="s">
        <v>7079</v>
      </c>
      <c r="E434" t="s">
        <v>9385</v>
      </c>
      <c r="F434" t="s">
        <v>9386</v>
      </c>
      <c r="G434" t="s">
        <v>7089</v>
      </c>
      <c r="H434" t="s">
        <v>7192</v>
      </c>
      <c r="I434" t="s">
        <v>7074</v>
      </c>
      <c r="J434" s="1">
        <v>29943</v>
      </c>
      <c r="K434" t="s">
        <v>7221</v>
      </c>
    </row>
    <row r="435" spans="1:11" x14ac:dyDescent="0.25">
      <c r="A435" t="s">
        <v>9387</v>
      </c>
      <c r="B435" t="s">
        <v>9388</v>
      </c>
      <c r="C435" t="s">
        <v>9389</v>
      </c>
      <c r="D435" t="s">
        <v>7070</v>
      </c>
      <c r="E435" t="s">
        <v>9390</v>
      </c>
      <c r="F435" t="s">
        <v>9391</v>
      </c>
      <c r="G435" t="s">
        <v>7098</v>
      </c>
      <c r="H435" t="s">
        <v>7098</v>
      </c>
      <c r="I435" t="s">
        <v>7091</v>
      </c>
      <c r="J435" s="1">
        <v>36784</v>
      </c>
      <c r="K435" t="s">
        <v>7121</v>
      </c>
    </row>
    <row r="436" spans="1:11" x14ac:dyDescent="0.25">
      <c r="A436" t="s">
        <v>9392</v>
      </c>
      <c r="B436" t="s">
        <v>9393</v>
      </c>
      <c r="C436" t="s">
        <v>9394</v>
      </c>
      <c r="D436" t="s">
        <v>7070</v>
      </c>
      <c r="E436" t="s">
        <v>9395</v>
      </c>
      <c r="F436" t="s">
        <v>9396</v>
      </c>
      <c r="G436" t="s">
        <v>7119</v>
      </c>
      <c r="H436" t="s">
        <v>7120</v>
      </c>
      <c r="I436" t="s">
        <v>7091</v>
      </c>
      <c r="J436" s="1">
        <v>38380</v>
      </c>
      <c r="K436" t="s">
        <v>7488</v>
      </c>
    </row>
    <row r="437" spans="1:11" x14ac:dyDescent="0.25">
      <c r="A437" t="s">
        <v>9397</v>
      </c>
      <c r="B437" t="s">
        <v>9398</v>
      </c>
      <c r="C437" t="s">
        <v>9399</v>
      </c>
      <c r="D437" t="s">
        <v>7070</v>
      </c>
      <c r="E437" t="s">
        <v>9400</v>
      </c>
      <c r="F437" t="s">
        <v>9401</v>
      </c>
      <c r="G437" t="s">
        <v>7089</v>
      </c>
      <c r="H437" t="s">
        <v>7090</v>
      </c>
      <c r="I437" t="s">
        <v>7091</v>
      </c>
      <c r="J437" s="1">
        <v>20639</v>
      </c>
      <c r="K437" t="s">
        <v>8547</v>
      </c>
    </row>
    <row r="438" spans="1:11" x14ac:dyDescent="0.25">
      <c r="A438" t="s">
        <v>9402</v>
      </c>
      <c r="B438" t="s">
        <v>9403</v>
      </c>
      <c r="C438" t="s">
        <v>9404</v>
      </c>
      <c r="D438" t="s">
        <v>7079</v>
      </c>
      <c r="E438" t="s">
        <v>9405</v>
      </c>
      <c r="F438" t="s">
        <v>9406</v>
      </c>
      <c r="G438" t="s">
        <v>7119</v>
      </c>
      <c r="H438" t="s">
        <v>7185</v>
      </c>
      <c r="I438" t="s">
        <v>7074</v>
      </c>
      <c r="J438" s="1">
        <v>39201</v>
      </c>
      <c r="K438" t="s">
        <v>9407</v>
      </c>
    </row>
    <row r="439" spans="1:11" x14ac:dyDescent="0.25">
      <c r="A439" t="s">
        <v>9408</v>
      </c>
      <c r="B439" t="s">
        <v>9409</v>
      </c>
      <c r="C439" t="s">
        <v>9410</v>
      </c>
      <c r="D439" t="s">
        <v>7070</v>
      </c>
      <c r="E439" t="s">
        <v>9411</v>
      </c>
      <c r="F439" t="s">
        <v>9412</v>
      </c>
      <c r="G439" t="s">
        <v>7119</v>
      </c>
      <c r="H439" t="s">
        <v>7120</v>
      </c>
      <c r="I439" t="s">
        <v>7091</v>
      </c>
      <c r="J439" s="1">
        <v>20812</v>
      </c>
      <c r="K439" t="s">
        <v>8017</v>
      </c>
    </row>
    <row r="440" spans="1:11" x14ac:dyDescent="0.25">
      <c r="A440" t="s">
        <v>9413</v>
      </c>
      <c r="B440" t="s">
        <v>9414</v>
      </c>
      <c r="C440" t="s">
        <v>9415</v>
      </c>
      <c r="D440" t="s">
        <v>7079</v>
      </c>
      <c r="E440" t="s">
        <v>9416</v>
      </c>
      <c r="F440" t="s">
        <v>9417</v>
      </c>
      <c r="G440" t="s">
        <v>7073</v>
      </c>
      <c r="H440" t="s">
        <v>7073</v>
      </c>
      <c r="I440" t="s">
        <v>7091</v>
      </c>
      <c r="J440" s="1">
        <v>17128</v>
      </c>
      <c r="K440" t="s">
        <v>8812</v>
      </c>
    </row>
    <row r="441" spans="1:11" x14ac:dyDescent="0.25">
      <c r="A441" t="s">
        <v>9418</v>
      </c>
      <c r="B441" t="s">
        <v>9419</v>
      </c>
      <c r="C441" t="s">
        <v>9420</v>
      </c>
      <c r="D441" t="s">
        <v>7070</v>
      </c>
      <c r="E441" t="s">
        <v>9421</v>
      </c>
      <c r="F441" t="s">
        <v>9422</v>
      </c>
      <c r="G441" t="s">
        <v>7119</v>
      </c>
      <c r="H441" t="s">
        <v>7120</v>
      </c>
      <c r="I441" t="s">
        <v>7091</v>
      </c>
      <c r="J441" s="1">
        <v>24219</v>
      </c>
      <c r="K441" t="s">
        <v>8564</v>
      </c>
    </row>
    <row r="442" spans="1:11" x14ac:dyDescent="0.25">
      <c r="A442" t="s">
        <v>9423</v>
      </c>
      <c r="B442" t="s">
        <v>9424</v>
      </c>
      <c r="C442" t="s">
        <v>9425</v>
      </c>
      <c r="D442" t="s">
        <v>7070</v>
      </c>
      <c r="E442" t="s">
        <v>9426</v>
      </c>
      <c r="F442" t="s">
        <v>9427</v>
      </c>
      <c r="G442" t="s">
        <v>7081</v>
      </c>
      <c r="H442" t="s">
        <v>7081</v>
      </c>
      <c r="I442" t="s">
        <v>7091</v>
      </c>
      <c r="J442" s="1">
        <v>27864</v>
      </c>
      <c r="K442" t="s">
        <v>7092</v>
      </c>
    </row>
    <row r="443" spans="1:11" x14ac:dyDescent="0.25">
      <c r="A443" t="s">
        <v>9428</v>
      </c>
      <c r="B443" t="s">
        <v>9429</v>
      </c>
      <c r="C443" t="s">
        <v>9430</v>
      </c>
      <c r="D443" t="s">
        <v>7079</v>
      </c>
      <c r="E443" t="s">
        <v>9431</v>
      </c>
      <c r="F443" t="s">
        <v>9432</v>
      </c>
      <c r="G443" t="s">
        <v>7119</v>
      </c>
      <c r="H443" t="s">
        <v>7120</v>
      </c>
      <c r="I443" t="s">
        <v>7091</v>
      </c>
      <c r="J443" s="1">
        <v>21576</v>
      </c>
      <c r="K443" t="s">
        <v>7156</v>
      </c>
    </row>
    <row r="444" spans="1:11" x14ac:dyDescent="0.25">
      <c r="A444" t="s">
        <v>9433</v>
      </c>
      <c r="B444" t="s">
        <v>9434</v>
      </c>
      <c r="C444" t="s">
        <v>9435</v>
      </c>
      <c r="D444" t="s">
        <v>7070</v>
      </c>
      <c r="E444" t="s">
        <v>9436</v>
      </c>
      <c r="F444">
        <v>5063985802</v>
      </c>
      <c r="G444" t="s">
        <v>7081</v>
      </c>
      <c r="H444" t="s">
        <v>7082</v>
      </c>
      <c r="I444" t="s">
        <v>7074</v>
      </c>
      <c r="J444" s="1">
        <v>36133</v>
      </c>
      <c r="K444" t="s">
        <v>7992</v>
      </c>
    </row>
    <row r="445" spans="1:11" x14ac:dyDescent="0.25">
      <c r="A445" t="s">
        <v>9437</v>
      </c>
      <c r="B445" t="s">
        <v>9438</v>
      </c>
      <c r="C445" t="s">
        <v>9439</v>
      </c>
      <c r="D445" t="s">
        <v>7070</v>
      </c>
      <c r="E445" t="s">
        <v>9440</v>
      </c>
      <c r="F445" t="s">
        <v>9441</v>
      </c>
      <c r="G445" t="s">
        <v>7073</v>
      </c>
      <c r="H445" t="s">
        <v>7106</v>
      </c>
      <c r="I445" t="s">
        <v>7074</v>
      </c>
      <c r="J445" s="1">
        <v>23893</v>
      </c>
      <c r="K445" t="s">
        <v>7565</v>
      </c>
    </row>
    <row r="446" spans="1:11" x14ac:dyDescent="0.25">
      <c r="A446" t="s">
        <v>9442</v>
      </c>
      <c r="B446" t="s">
        <v>9443</v>
      </c>
      <c r="C446" t="s">
        <v>9444</v>
      </c>
      <c r="D446" t="s">
        <v>7070</v>
      </c>
      <c r="E446" t="s">
        <v>9445</v>
      </c>
      <c r="F446" t="s">
        <v>9446</v>
      </c>
      <c r="G446" t="s">
        <v>7089</v>
      </c>
      <c r="H446" t="s">
        <v>7192</v>
      </c>
      <c r="I446" t="s">
        <v>7074</v>
      </c>
      <c r="J446" s="1">
        <v>34933</v>
      </c>
      <c r="K446" t="s">
        <v>8522</v>
      </c>
    </row>
    <row r="447" spans="1:11" x14ac:dyDescent="0.25">
      <c r="A447" t="s">
        <v>9447</v>
      </c>
      <c r="B447" t="s">
        <v>9448</v>
      </c>
      <c r="C447" t="s">
        <v>9449</v>
      </c>
      <c r="D447" t="s">
        <v>7070</v>
      </c>
      <c r="E447" t="s">
        <v>9450</v>
      </c>
      <c r="F447" t="s">
        <v>9451</v>
      </c>
      <c r="G447" t="s">
        <v>7081</v>
      </c>
      <c r="H447" t="s">
        <v>7082</v>
      </c>
      <c r="I447" t="s">
        <v>7091</v>
      </c>
      <c r="J447" s="1">
        <v>19425</v>
      </c>
      <c r="K447" t="s">
        <v>8105</v>
      </c>
    </row>
    <row r="448" spans="1:11" x14ac:dyDescent="0.25">
      <c r="A448" t="s">
        <v>9452</v>
      </c>
      <c r="B448" t="s">
        <v>9453</v>
      </c>
      <c r="C448" t="s">
        <v>9454</v>
      </c>
      <c r="D448" t="s">
        <v>7079</v>
      </c>
      <c r="E448" t="s">
        <v>9455</v>
      </c>
      <c r="F448" t="s">
        <v>9456</v>
      </c>
      <c r="G448" t="s">
        <v>7119</v>
      </c>
      <c r="H448" t="s">
        <v>7120</v>
      </c>
      <c r="I448" t="s">
        <v>7091</v>
      </c>
      <c r="J448" s="1">
        <v>27437</v>
      </c>
      <c r="K448" t="s">
        <v>8034</v>
      </c>
    </row>
    <row r="449" spans="1:11" x14ac:dyDescent="0.25">
      <c r="A449" t="s">
        <v>9457</v>
      </c>
      <c r="B449" t="s">
        <v>9458</v>
      </c>
      <c r="C449" t="s">
        <v>9459</v>
      </c>
      <c r="D449" t="s">
        <v>7079</v>
      </c>
      <c r="E449" t="s">
        <v>9460</v>
      </c>
      <c r="F449" t="s">
        <v>9461</v>
      </c>
      <c r="G449" t="s">
        <v>7089</v>
      </c>
      <c r="H449" t="s">
        <v>7192</v>
      </c>
      <c r="I449" t="s">
        <v>7091</v>
      </c>
      <c r="J449" s="1">
        <v>25334</v>
      </c>
      <c r="K449" t="s">
        <v>8490</v>
      </c>
    </row>
    <row r="450" spans="1:11" x14ac:dyDescent="0.25">
      <c r="A450" t="s">
        <v>9462</v>
      </c>
      <c r="B450" t="s">
        <v>9463</v>
      </c>
      <c r="C450" t="s">
        <v>9464</v>
      </c>
      <c r="D450" t="s">
        <v>7070</v>
      </c>
      <c r="E450" t="s">
        <v>9465</v>
      </c>
      <c r="F450" t="s">
        <v>9466</v>
      </c>
      <c r="G450" t="s">
        <v>7098</v>
      </c>
      <c r="H450" t="s">
        <v>7099</v>
      </c>
      <c r="I450" t="s">
        <v>7074</v>
      </c>
      <c r="J450" s="1">
        <v>39083</v>
      </c>
      <c r="K450" t="s">
        <v>7600</v>
      </c>
    </row>
    <row r="451" spans="1:11" x14ac:dyDescent="0.25">
      <c r="A451" t="s">
        <v>9467</v>
      </c>
      <c r="B451" t="s">
        <v>9468</v>
      </c>
      <c r="C451" t="s">
        <v>9469</v>
      </c>
      <c r="D451" t="s">
        <v>7079</v>
      </c>
      <c r="E451" t="s">
        <v>9470</v>
      </c>
      <c r="F451" t="s">
        <v>9471</v>
      </c>
      <c r="G451" t="s">
        <v>7073</v>
      </c>
      <c r="H451" t="s">
        <v>7106</v>
      </c>
      <c r="I451" t="s">
        <v>7074</v>
      </c>
      <c r="J451" s="1">
        <v>32960</v>
      </c>
      <c r="K451" t="s">
        <v>7344</v>
      </c>
    </row>
    <row r="452" spans="1:11" x14ac:dyDescent="0.25">
      <c r="A452" t="s">
        <v>9472</v>
      </c>
      <c r="B452" t="s">
        <v>9473</v>
      </c>
      <c r="C452" t="s">
        <v>9474</v>
      </c>
      <c r="D452" t="s">
        <v>7070</v>
      </c>
      <c r="E452" t="s">
        <v>9475</v>
      </c>
      <c r="F452" t="s">
        <v>9476</v>
      </c>
      <c r="G452" t="s">
        <v>7089</v>
      </c>
      <c r="H452" t="s">
        <v>7192</v>
      </c>
      <c r="I452" t="s">
        <v>7074</v>
      </c>
      <c r="J452" s="1">
        <v>25185</v>
      </c>
      <c r="K452" t="s">
        <v>9477</v>
      </c>
    </row>
    <row r="453" spans="1:11" x14ac:dyDescent="0.25">
      <c r="A453" t="s">
        <v>9478</v>
      </c>
      <c r="B453" t="s">
        <v>9479</v>
      </c>
      <c r="C453" t="s">
        <v>9480</v>
      </c>
      <c r="D453" t="s">
        <v>7070</v>
      </c>
      <c r="E453" t="s">
        <v>9481</v>
      </c>
      <c r="F453">
        <v>3842349526</v>
      </c>
      <c r="G453" t="s">
        <v>7119</v>
      </c>
      <c r="H453" t="s">
        <v>7185</v>
      </c>
      <c r="I453" t="s">
        <v>7091</v>
      </c>
      <c r="J453" s="1">
        <v>27748</v>
      </c>
      <c r="K453" t="s">
        <v>7731</v>
      </c>
    </row>
    <row r="454" spans="1:11" x14ac:dyDescent="0.25">
      <c r="A454" t="s">
        <v>9482</v>
      </c>
      <c r="B454" t="s">
        <v>9483</v>
      </c>
      <c r="C454" t="s">
        <v>9484</v>
      </c>
      <c r="D454" t="s">
        <v>7079</v>
      </c>
      <c r="E454" t="s">
        <v>9485</v>
      </c>
      <c r="F454" t="s">
        <v>9486</v>
      </c>
      <c r="G454" t="s">
        <v>7119</v>
      </c>
      <c r="H454" t="s">
        <v>7185</v>
      </c>
      <c r="I454" t="s">
        <v>7074</v>
      </c>
      <c r="J454" s="1">
        <v>19495</v>
      </c>
      <c r="K454" t="s">
        <v>9045</v>
      </c>
    </row>
    <row r="455" spans="1:11" x14ac:dyDescent="0.25">
      <c r="A455" t="s">
        <v>9487</v>
      </c>
      <c r="B455" t="s">
        <v>9488</v>
      </c>
      <c r="C455" t="s">
        <v>9489</v>
      </c>
      <c r="D455" t="s">
        <v>7070</v>
      </c>
      <c r="E455" t="s">
        <v>9490</v>
      </c>
      <c r="F455" t="s">
        <v>9491</v>
      </c>
      <c r="G455" t="s">
        <v>7089</v>
      </c>
      <c r="H455" t="s">
        <v>7090</v>
      </c>
      <c r="I455" t="s">
        <v>7091</v>
      </c>
      <c r="J455" s="1">
        <v>34921</v>
      </c>
      <c r="K455" t="s">
        <v>7156</v>
      </c>
    </row>
    <row r="456" spans="1:11" x14ac:dyDescent="0.25">
      <c r="A456" t="s">
        <v>9492</v>
      </c>
      <c r="B456" t="s">
        <v>9493</v>
      </c>
      <c r="C456" t="s">
        <v>9494</v>
      </c>
      <c r="D456" t="s">
        <v>7070</v>
      </c>
      <c r="E456" t="s">
        <v>9495</v>
      </c>
      <c r="F456">
        <f>1-691-258-1135</f>
        <v>-2083</v>
      </c>
      <c r="G456" t="s">
        <v>7081</v>
      </c>
      <c r="H456" t="s">
        <v>7082</v>
      </c>
      <c r="I456" t="s">
        <v>7091</v>
      </c>
      <c r="J456" s="1">
        <v>35609</v>
      </c>
      <c r="K456" t="s">
        <v>9496</v>
      </c>
    </row>
    <row r="457" spans="1:11" x14ac:dyDescent="0.25">
      <c r="A457" t="s">
        <v>9497</v>
      </c>
      <c r="B457" t="s">
        <v>9498</v>
      </c>
      <c r="C457" t="s">
        <v>9499</v>
      </c>
      <c r="D457" t="s">
        <v>7079</v>
      </c>
      <c r="E457" t="s">
        <v>9500</v>
      </c>
      <c r="F457" t="s">
        <v>9501</v>
      </c>
      <c r="G457" t="s">
        <v>7098</v>
      </c>
      <c r="H457" t="s">
        <v>7098</v>
      </c>
      <c r="I457" t="s">
        <v>7074</v>
      </c>
      <c r="J457" s="1">
        <v>20049</v>
      </c>
      <c r="K457" t="s">
        <v>7288</v>
      </c>
    </row>
    <row r="458" spans="1:11" x14ac:dyDescent="0.25">
      <c r="A458" t="s">
        <v>9502</v>
      </c>
      <c r="B458" t="s">
        <v>9503</v>
      </c>
      <c r="C458" t="s">
        <v>9504</v>
      </c>
      <c r="D458" t="s">
        <v>7079</v>
      </c>
      <c r="E458" t="s">
        <v>9505</v>
      </c>
      <c r="F458" t="s">
        <v>9506</v>
      </c>
      <c r="G458" t="s">
        <v>7081</v>
      </c>
      <c r="H458" t="s">
        <v>7082</v>
      </c>
      <c r="I458" t="s">
        <v>7091</v>
      </c>
      <c r="J458" s="1">
        <v>35943</v>
      </c>
      <c r="K458" t="s">
        <v>9064</v>
      </c>
    </row>
    <row r="459" spans="1:11" x14ac:dyDescent="0.25">
      <c r="A459" t="s">
        <v>9507</v>
      </c>
      <c r="B459" t="s">
        <v>9508</v>
      </c>
      <c r="C459" t="s">
        <v>9509</v>
      </c>
      <c r="D459" t="s">
        <v>7079</v>
      </c>
      <c r="E459" t="s">
        <v>9510</v>
      </c>
      <c r="F459" t="s">
        <v>9511</v>
      </c>
      <c r="G459" t="s">
        <v>7098</v>
      </c>
      <c r="H459" t="s">
        <v>7099</v>
      </c>
      <c r="I459" t="s">
        <v>7074</v>
      </c>
      <c r="J459" s="1">
        <v>21244</v>
      </c>
      <c r="K459" t="s">
        <v>7294</v>
      </c>
    </row>
    <row r="460" spans="1:11" x14ac:dyDescent="0.25">
      <c r="A460" t="s">
        <v>9512</v>
      </c>
      <c r="B460" t="s">
        <v>9513</v>
      </c>
      <c r="C460" t="s">
        <v>9514</v>
      </c>
      <c r="D460" t="s">
        <v>7079</v>
      </c>
      <c r="E460" t="s">
        <v>9515</v>
      </c>
      <c r="F460" t="s">
        <v>9516</v>
      </c>
      <c r="G460" t="s">
        <v>7089</v>
      </c>
      <c r="H460" t="s">
        <v>7192</v>
      </c>
      <c r="I460" t="s">
        <v>7074</v>
      </c>
      <c r="J460" s="1">
        <v>27707</v>
      </c>
      <c r="K460" t="s">
        <v>7384</v>
      </c>
    </row>
    <row r="461" spans="1:11" x14ac:dyDescent="0.25">
      <c r="A461" t="s">
        <v>9517</v>
      </c>
      <c r="B461" t="s">
        <v>9518</v>
      </c>
      <c r="C461" t="s">
        <v>9519</v>
      </c>
      <c r="D461" t="s">
        <v>7079</v>
      </c>
      <c r="E461" t="s">
        <v>9520</v>
      </c>
      <c r="F461" t="s">
        <v>9521</v>
      </c>
      <c r="G461" t="s">
        <v>7119</v>
      </c>
      <c r="H461" t="s">
        <v>7120</v>
      </c>
      <c r="I461" t="s">
        <v>7091</v>
      </c>
      <c r="J461" s="1">
        <v>35939</v>
      </c>
      <c r="K461" t="s">
        <v>7791</v>
      </c>
    </row>
    <row r="462" spans="1:11" x14ac:dyDescent="0.25">
      <c r="A462" t="s">
        <v>9522</v>
      </c>
      <c r="B462" t="s">
        <v>9523</v>
      </c>
      <c r="C462" t="s">
        <v>9524</v>
      </c>
      <c r="D462" t="s">
        <v>7079</v>
      </c>
      <c r="E462" t="s">
        <v>9525</v>
      </c>
      <c r="F462" t="s">
        <v>9526</v>
      </c>
      <c r="G462" t="s">
        <v>7089</v>
      </c>
      <c r="H462" t="s">
        <v>7090</v>
      </c>
      <c r="I462" t="s">
        <v>7074</v>
      </c>
      <c r="J462" s="1">
        <v>31022</v>
      </c>
      <c r="K462" t="s">
        <v>7818</v>
      </c>
    </row>
    <row r="463" spans="1:11" x14ac:dyDescent="0.25">
      <c r="A463" t="s">
        <v>9527</v>
      </c>
      <c r="B463" t="s">
        <v>9528</v>
      </c>
      <c r="C463" t="s">
        <v>9529</v>
      </c>
      <c r="D463" t="s">
        <v>7079</v>
      </c>
      <c r="E463" t="s">
        <v>9530</v>
      </c>
      <c r="F463">
        <v>8193830966</v>
      </c>
      <c r="G463" t="s">
        <v>7098</v>
      </c>
      <c r="H463" t="s">
        <v>7098</v>
      </c>
      <c r="I463" t="s">
        <v>7091</v>
      </c>
      <c r="J463" s="1">
        <v>35820</v>
      </c>
      <c r="K463" t="s">
        <v>8383</v>
      </c>
    </row>
    <row r="464" spans="1:11" x14ac:dyDescent="0.25">
      <c r="A464" t="s">
        <v>9531</v>
      </c>
      <c r="B464" t="s">
        <v>9532</v>
      </c>
      <c r="C464" t="s">
        <v>9533</v>
      </c>
      <c r="D464" t="s">
        <v>7079</v>
      </c>
      <c r="E464" t="s">
        <v>9534</v>
      </c>
      <c r="F464" t="s">
        <v>9535</v>
      </c>
      <c r="G464" t="s">
        <v>7089</v>
      </c>
      <c r="H464" t="s">
        <v>7192</v>
      </c>
      <c r="I464" t="s">
        <v>7091</v>
      </c>
      <c r="J464" s="1">
        <v>24210</v>
      </c>
      <c r="K464" t="s">
        <v>7139</v>
      </c>
    </row>
    <row r="465" spans="1:11" x14ac:dyDescent="0.25">
      <c r="A465" t="s">
        <v>9536</v>
      </c>
      <c r="B465" t="s">
        <v>9537</v>
      </c>
      <c r="C465" t="s">
        <v>9538</v>
      </c>
      <c r="D465" t="s">
        <v>7079</v>
      </c>
      <c r="E465" t="s">
        <v>9539</v>
      </c>
      <c r="F465" t="s">
        <v>9540</v>
      </c>
      <c r="G465" t="s">
        <v>7089</v>
      </c>
      <c r="H465" t="s">
        <v>7090</v>
      </c>
      <c r="I465" t="s">
        <v>7074</v>
      </c>
      <c r="J465" s="1">
        <v>37563</v>
      </c>
      <c r="K465" t="s">
        <v>7186</v>
      </c>
    </row>
    <row r="466" spans="1:11" x14ac:dyDescent="0.25">
      <c r="A466" t="s">
        <v>9541</v>
      </c>
      <c r="B466" t="s">
        <v>9542</v>
      </c>
      <c r="C466" t="s">
        <v>9543</v>
      </c>
      <c r="D466" t="s">
        <v>7079</v>
      </c>
      <c r="E466" t="s">
        <v>9544</v>
      </c>
      <c r="F466" t="s">
        <v>9545</v>
      </c>
      <c r="G466" t="s">
        <v>7081</v>
      </c>
      <c r="H466" t="s">
        <v>7081</v>
      </c>
      <c r="I466" t="s">
        <v>7091</v>
      </c>
      <c r="J466" s="1">
        <v>37576</v>
      </c>
      <c r="K466" t="s">
        <v>8850</v>
      </c>
    </row>
    <row r="467" spans="1:11" x14ac:dyDescent="0.25">
      <c r="A467" t="s">
        <v>9546</v>
      </c>
      <c r="B467" t="s">
        <v>9547</v>
      </c>
      <c r="C467" t="s">
        <v>9548</v>
      </c>
      <c r="D467" t="s">
        <v>7079</v>
      </c>
      <c r="E467" t="s">
        <v>9549</v>
      </c>
      <c r="F467" t="s">
        <v>9550</v>
      </c>
      <c r="G467" t="s">
        <v>7073</v>
      </c>
      <c r="H467" t="s">
        <v>7106</v>
      </c>
      <c r="I467" t="s">
        <v>7091</v>
      </c>
      <c r="J467" s="1">
        <v>23210</v>
      </c>
      <c r="K467" t="s">
        <v>7144</v>
      </c>
    </row>
    <row r="468" spans="1:11" x14ac:dyDescent="0.25">
      <c r="A468" t="s">
        <v>9551</v>
      </c>
      <c r="B468" t="s">
        <v>9552</v>
      </c>
      <c r="C468" t="s">
        <v>9553</v>
      </c>
      <c r="D468" t="s">
        <v>7079</v>
      </c>
      <c r="E468" t="s">
        <v>9554</v>
      </c>
      <c r="F468" t="s">
        <v>9555</v>
      </c>
      <c r="G468" t="s">
        <v>7119</v>
      </c>
      <c r="H468" t="s">
        <v>7185</v>
      </c>
      <c r="I468" t="s">
        <v>7074</v>
      </c>
      <c r="J468" s="1">
        <v>31488</v>
      </c>
      <c r="K468" t="s">
        <v>7144</v>
      </c>
    </row>
    <row r="469" spans="1:11" x14ac:dyDescent="0.25">
      <c r="A469" t="s">
        <v>9556</v>
      </c>
      <c r="B469" t="s">
        <v>9557</v>
      </c>
      <c r="C469" t="s">
        <v>9558</v>
      </c>
      <c r="D469" t="s">
        <v>7070</v>
      </c>
      <c r="E469" t="s">
        <v>9559</v>
      </c>
      <c r="F469" t="s">
        <v>9560</v>
      </c>
      <c r="G469" t="s">
        <v>7081</v>
      </c>
      <c r="H469" t="s">
        <v>7081</v>
      </c>
      <c r="I469" t="s">
        <v>7091</v>
      </c>
      <c r="J469" s="1">
        <v>26046</v>
      </c>
      <c r="K469" t="s">
        <v>9561</v>
      </c>
    </row>
    <row r="470" spans="1:11" x14ac:dyDescent="0.25">
      <c r="A470" t="s">
        <v>9562</v>
      </c>
      <c r="B470" t="s">
        <v>9563</v>
      </c>
      <c r="C470" t="s">
        <v>9564</v>
      </c>
      <c r="D470" t="s">
        <v>7079</v>
      </c>
      <c r="E470" t="s">
        <v>9565</v>
      </c>
      <c r="F470" t="s">
        <v>9566</v>
      </c>
      <c r="G470" t="s">
        <v>7073</v>
      </c>
      <c r="H470" t="s">
        <v>7106</v>
      </c>
      <c r="I470" t="s">
        <v>7091</v>
      </c>
      <c r="J470" s="1">
        <v>22592</v>
      </c>
      <c r="K470" t="s">
        <v>7944</v>
      </c>
    </row>
    <row r="471" spans="1:11" x14ac:dyDescent="0.25">
      <c r="A471" t="s">
        <v>9567</v>
      </c>
      <c r="B471" t="s">
        <v>9568</v>
      </c>
      <c r="C471" t="s">
        <v>9569</v>
      </c>
      <c r="D471" t="s">
        <v>7070</v>
      </c>
      <c r="E471" t="s">
        <v>9570</v>
      </c>
      <c r="F471" t="s">
        <v>9571</v>
      </c>
      <c r="G471" t="s">
        <v>7073</v>
      </c>
      <c r="H471" t="s">
        <v>7073</v>
      </c>
      <c r="I471" t="s">
        <v>7074</v>
      </c>
      <c r="J471" s="1">
        <v>25883</v>
      </c>
      <c r="K471" t="s">
        <v>8617</v>
      </c>
    </row>
    <row r="472" spans="1:11" x14ac:dyDescent="0.25">
      <c r="A472" t="s">
        <v>9572</v>
      </c>
      <c r="B472" t="s">
        <v>9573</v>
      </c>
      <c r="C472" t="s">
        <v>9574</v>
      </c>
      <c r="D472" t="s">
        <v>7070</v>
      </c>
      <c r="E472" t="s">
        <v>9575</v>
      </c>
      <c r="F472" t="s">
        <v>9576</v>
      </c>
      <c r="G472" t="s">
        <v>7073</v>
      </c>
      <c r="H472" t="s">
        <v>7106</v>
      </c>
      <c r="I472" t="s">
        <v>7091</v>
      </c>
      <c r="J472" s="1">
        <v>24088</v>
      </c>
      <c r="K472" t="s">
        <v>7144</v>
      </c>
    </row>
    <row r="473" spans="1:11" x14ac:dyDescent="0.25">
      <c r="A473" t="s">
        <v>9577</v>
      </c>
      <c r="B473" t="s">
        <v>9578</v>
      </c>
      <c r="C473" t="s">
        <v>9579</v>
      </c>
      <c r="D473" t="s">
        <v>7079</v>
      </c>
      <c r="E473" t="s">
        <v>9580</v>
      </c>
      <c r="F473">
        <v>4654890356</v>
      </c>
      <c r="G473" t="s">
        <v>7089</v>
      </c>
      <c r="H473" t="s">
        <v>7090</v>
      </c>
      <c r="I473" t="s">
        <v>7074</v>
      </c>
      <c r="J473" s="1">
        <v>17042</v>
      </c>
      <c r="K473" t="s">
        <v>8329</v>
      </c>
    </row>
    <row r="474" spans="1:11" x14ac:dyDescent="0.25">
      <c r="A474" t="s">
        <v>9581</v>
      </c>
      <c r="B474" t="s">
        <v>9582</v>
      </c>
      <c r="C474" t="s">
        <v>9583</v>
      </c>
      <c r="D474" t="s">
        <v>7070</v>
      </c>
      <c r="E474" t="s">
        <v>9584</v>
      </c>
      <c r="F474" t="s">
        <v>9585</v>
      </c>
      <c r="G474" t="s">
        <v>7098</v>
      </c>
      <c r="H474" t="s">
        <v>7099</v>
      </c>
      <c r="I474" t="s">
        <v>7091</v>
      </c>
      <c r="J474" s="1">
        <v>26009</v>
      </c>
      <c r="K474" t="s">
        <v>7429</v>
      </c>
    </row>
    <row r="475" spans="1:11" x14ac:dyDescent="0.25">
      <c r="A475" t="s">
        <v>9586</v>
      </c>
      <c r="B475" t="s">
        <v>9587</v>
      </c>
      <c r="C475" t="s">
        <v>9588</v>
      </c>
      <c r="D475" t="s">
        <v>7079</v>
      </c>
      <c r="E475" t="s">
        <v>9589</v>
      </c>
      <c r="F475" t="s">
        <v>9590</v>
      </c>
      <c r="G475" t="s">
        <v>7089</v>
      </c>
      <c r="H475" t="s">
        <v>7090</v>
      </c>
      <c r="I475" t="s">
        <v>7091</v>
      </c>
      <c r="J475" s="1">
        <v>24175</v>
      </c>
      <c r="K475" t="s">
        <v>9591</v>
      </c>
    </row>
    <row r="476" spans="1:11" x14ac:dyDescent="0.25">
      <c r="A476" t="s">
        <v>9592</v>
      </c>
      <c r="B476" t="s">
        <v>9593</v>
      </c>
      <c r="C476" t="s">
        <v>9594</v>
      </c>
      <c r="D476" t="s">
        <v>7079</v>
      </c>
      <c r="E476" t="s">
        <v>9595</v>
      </c>
      <c r="F476" t="s">
        <v>9596</v>
      </c>
      <c r="G476" t="s">
        <v>7089</v>
      </c>
      <c r="H476" t="s">
        <v>7090</v>
      </c>
      <c r="I476" t="s">
        <v>7091</v>
      </c>
      <c r="J476" s="1">
        <v>28897</v>
      </c>
      <c r="K476" t="s">
        <v>8335</v>
      </c>
    </row>
    <row r="477" spans="1:11" x14ac:dyDescent="0.25">
      <c r="A477" t="s">
        <v>9597</v>
      </c>
      <c r="B477" t="s">
        <v>9598</v>
      </c>
      <c r="C477" t="s">
        <v>9599</v>
      </c>
      <c r="D477" t="s">
        <v>7070</v>
      </c>
      <c r="E477" t="s">
        <v>9600</v>
      </c>
      <c r="F477" t="s">
        <v>9601</v>
      </c>
      <c r="G477" t="s">
        <v>7119</v>
      </c>
      <c r="H477" t="s">
        <v>7185</v>
      </c>
      <c r="I477" t="s">
        <v>7074</v>
      </c>
      <c r="J477" s="1">
        <v>17583</v>
      </c>
      <c r="K477" t="s">
        <v>8072</v>
      </c>
    </row>
    <row r="478" spans="1:11" x14ac:dyDescent="0.25">
      <c r="A478" t="s">
        <v>9602</v>
      </c>
      <c r="B478" t="s">
        <v>9603</v>
      </c>
      <c r="C478" t="s">
        <v>9604</v>
      </c>
      <c r="D478" t="s">
        <v>7079</v>
      </c>
      <c r="E478" t="s">
        <v>9605</v>
      </c>
      <c r="F478">
        <v>2386687442</v>
      </c>
      <c r="G478" t="s">
        <v>7119</v>
      </c>
      <c r="H478" t="s">
        <v>7120</v>
      </c>
      <c r="I478" t="s">
        <v>7074</v>
      </c>
      <c r="J478" s="1">
        <v>38580</v>
      </c>
      <c r="K478" t="s">
        <v>9606</v>
      </c>
    </row>
    <row r="479" spans="1:11" x14ac:dyDescent="0.25">
      <c r="A479" t="s">
        <v>9607</v>
      </c>
      <c r="B479" t="s">
        <v>9608</v>
      </c>
      <c r="C479" t="s">
        <v>9609</v>
      </c>
      <c r="D479" t="s">
        <v>7070</v>
      </c>
      <c r="E479" t="s">
        <v>9610</v>
      </c>
      <c r="F479" t="s">
        <v>9611</v>
      </c>
      <c r="G479" t="s">
        <v>7073</v>
      </c>
      <c r="H479" t="s">
        <v>7106</v>
      </c>
      <c r="I479" t="s">
        <v>7074</v>
      </c>
      <c r="J479" s="1">
        <v>38919</v>
      </c>
      <c r="K479" t="s">
        <v>7127</v>
      </c>
    </row>
    <row r="480" spans="1:11" x14ac:dyDescent="0.25">
      <c r="A480" t="s">
        <v>9612</v>
      </c>
      <c r="B480" t="s">
        <v>9613</v>
      </c>
      <c r="C480" t="s">
        <v>9614</v>
      </c>
      <c r="D480" t="s">
        <v>7070</v>
      </c>
      <c r="E480" t="s">
        <v>9615</v>
      </c>
      <c r="F480" t="s">
        <v>9616</v>
      </c>
      <c r="G480" t="s">
        <v>7119</v>
      </c>
      <c r="H480" t="s">
        <v>7120</v>
      </c>
      <c r="I480" t="s">
        <v>7091</v>
      </c>
      <c r="J480" s="1">
        <v>21099</v>
      </c>
      <c r="K480" t="s">
        <v>9332</v>
      </c>
    </row>
    <row r="481" spans="1:11" x14ac:dyDescent="0.25">
      <c r="A481" t="s">
        <v>9617</v>
      </c>
      <c r="B481" t="s">
        <v>9618</v>
      </c>
      <c r="C481" t="s">
        <v>9619</v>
      </c>
      <c r="D481" t="s">
        <v>7070</v>
      </c>
      <c r="E481" t="s">
        <v>9620</v>
      </c>
      <c r="F481" t="s">
        <v>9621</v>
      </c>
      <c r="G481" t="s">
        <v>7073</v>
      </c>
      <c r="H481" t="s">
        <v>7073</v>
      </c>
      <c r="I481" t="s">
        <v>7091</v>
      </c>
      <c r="J481" s="1">
        <v>34978</v>
      </c>
      <c r="K481" t="s">
        <v>8399</v>
      </c>
    </row>
    <row r="482" spans="1:11" x14ac:dyDescent="0.25">
      <c r="A482" t="s">
        <v>9622</v>
      </c>
      <c r="B482" t="s">
        <v>9623</v>
      </c>
      <c r="C482" t="s">
        <v>9624</v>
      </c>
      <c r="D482" t="s">
        <v>7070</v>
      </c>
      <c r="E482" t="s">
        <v>9625</v>
      </c>
      <c r="F482">
        <v>3425231372</v>
      </c>
      <c r="G482" t="s">
        <v>7098</v>
      </c>
      <c r="H482" t="s">
        <v>7099</v>
      </c>
      <c r="I482" t="s">
        <v>7091</v>
      </c>
      <c r="J482" s="1">
        <v>17972</v>
      </c>
      <c r="K482" t="s">
        <v>8714</v>
      </c>
    </row>
    <row r="483" spans="1:11" x14ac:dyDescent="0.25">
      <c r="A483" t="s">
        <v>9626</v>
      </c>
      <c r="B483" t="s">
        <v>9627</v>
      </c>
      <c r="C483" t="s">
        <v>9628</v>
      </c>
      <c r="D483" t="s">
        <v>7079</v>
      </c>
      <c r="E483" t="s">
        <v>9629</v>
      </c>
      <c r="F483" t="s">
        <v>9630</v>
      </c>
      <c r="G483" t="s">
        <v>7119</v>
      </c>
      <c r="H483" t="s">
        <v>7185</v>
      </c>
      <c r="I483" t="s">
        <v>7074</v>
      </c>
      <c r="J483" s="1">
        <v>22433</v>
      </c>
      <c r="K483" t="s">
        <v>7779</v>
      </c>
    </row>
    <row r="484" spans="1:11" x14ac:dyDescent="0.25">
      <c r="A484" t="s">
        <v>9631</v>
      </c>
      <c r="B484" t="s">
        <v>9632</v>
      </c>
      <c r="C484" t="s">
        <v>9633</v>
      </c>
      <c r="D484" t="s">
        <v>7079</v>
      </c>
      <c r="E484" t="s">
        <v>9634</v>
      </c>
      <c r="F484" t="s">
        <v>9635</v>
      </c>
      <c r="G484" t="s">
        <v>7089</v>
      </c>
      <c r="H484" t="s">
        <v>7090</v>
      </c>
      <c r="I484" t="s">
        <v>7074</v>
      </c>
      <c r="J484" s="1">
        <v>31700</v>
      </c>
      <c r="K484" t="s">
        <v>7255</v>
      </c>
    </row>
    <row r="485" spans="1:11" x14ac:dyDescent="0.25">
      <c r="A485" t="s">
        <v>9636</v>
      </c>
      <c r="B485" t="s">
        <v>9637</v>
      </c>
      <c r="C485" t="s">
        <v>9638</v>
      </c>
      <c r="D485" t="s">
        <v>7070</v>
      </c>
      <c r="E485" t="s">
        <v>9639</v>
      </c>
      <c r="F485" t="s">
        <v>9640</v>
      </c>
      <c r="G485" t="s">
        <v>7119</v>
      </c>
      <c r="H485" t="s">
        <v>7120</v>
      </c>
      <c r="I485" t="s">
        <v>7091</v>
      </c>
      <c r="J485" s="1">
        <v>29427</v>
      </c>
      <c r="K485" t="s">
        <v>8111</v>
      </c>
    </row>
    <row r="486" spans="1:11" x14ac:dyDescent="0.25">
      <c r="A486" t="s">
        <v>9641</v>
      </c>
      <c r="B486" t="s">
        <v>9642</v>
      </c>
      <c r="C486" t="s">
        <v>9643</v>
      </c>
      <c r="D486" t="s">
        <v>7070</v>
      </c>
      <c r="E486" t="s">
        <v>9644</v>
      </c>
      <c r="F486" t="s">
        <v>9645</v>
      </c>
      <c r="G486" t="s">
        <v>7098</v>
      </c>
      <c r="H486" t="s">
        <v>7098</v>
      </c>
      <c r="I486" t="s">
        <v>7074</v>
      </c>
      <c r="J486" s="1">
        <v>22352</v>
      </c>
      <c r="K486" t="s">
        <v>7553</v>
      </c>
    </row>
    <row r="487" spans="1:11" x14ac:dyDescent="0.25">
      <c r="A487" t="s">
        <v>9646</v>
      </c>
      <c r="B487" t="s">
        <v>9647</v>
      </c>
      <c r="C487" t="s">
        <v>9648</v>
      </c>
      <c r="D487" t="s">
        <v>7079</v>
      </c>
      <c r="E487" t="s">
        <v>9649</v>
      </c>
      <c r="F487" t="s">
        <v>9650</v>
      </c>
      <c r="G487" t="s">
        <v>7073</v>
      </c>
      <c r="H487" t="s">
        <v>7106</v>
      </c>
      <c r="I487" t="s">
        <v>7091</v>
      </c>
      <c r="J487" s="1">
        <v>16752</v>
      </c>
      <c r="K487" t="s">
        <v>8423</v>
      </c>
    </row>
    <row r="488" spans="1:11" x14ac:dyDescent="0.25">
      <c r="A488" t="s">
        <v>9651</v>
      </c>
      <c r="B488" t="s">
        <v>9652</v>
      </c>
      <c r="C488" t="s">
        <v>9653</v>
      </c>
      <c r="D488" t="s">
        <v>7070</v>
      </c>
      <c r="E488" t="s">
        <v>9654</v>
      </c>
      <c r="F488" t="s">
        <v>9655</v>
      </c>
      <c r="G488" t="s">
        <v>7073</v>
      </c>
      <c r="H488" t="s">
        <v>7106</v>
      </c>
      <c r="I488" t="s">
        <v>7091</v>
      </c>
      <c r="J488" s="1">
        <v>27534</v>
      </c>
      <c r="K488" t="s">
        <v>8558</v>
      </c>
    </row>
    <row r="489" spans="1:11" x14ac:dyDescent="0.25">
      <c r="A489" t="s">
        <v>9656</v>
      </c>
      <c r="B489" t="s">
        <v>9657</v>
      </c>
      <c r="C489" t="s">
        <v>9658</v>
      </c>
      <c r="D489" t="s">
        <v>7079</v>
      </c>
      <c r="E489" t="s">
        <v>9659</v>
      </c>
      <c r="F489" t="s">
        <v>9660</v>
      </c>
      <c r="G489" t="s">
        <v>7119</v>
      </c>
      <c r="H489" t="s">
        <v>7120</v>
      </c>
      <c r="I489" t="s">
        <v>7091</v>
      </c>
      <c r="J489" s="1">
        <v>22678</v>
      </c>
      <c r="K489" t="s">
        <v>9661</v>
      </c>
    </row>
    <row r="490" spans="1:11" x14ac:dyDescent="0.25">
      <c r="A490" t="s">
        <v>9662</v>
      </c>
      <c r="B490" t="s">
        <v>9663</v>
      </c>
      <c r="C490" t="s">
        <v>9664</v>
      </c>
      <c r="D490" t="s">
        <v>7079</v>
      </c>
      <c r="E490" t="s">
        <v>9665</v>
      </c>
      <c r="F490" t="s">
        <v>9666</v>
      </c>
      <c r="G490" t="s">
        <v>7089</v>
      </c>
      <c r="H490" t="s">
        <v>7090</v>
      </c>
      <c r="I490" t="s">
        <v>7074</v>
      </c>
      <c r="J490" s="1">
        <v>25322</v>
      </c>
      <c r="K490" t="s">
        <v>9496</v>
      </c>
    </row>
    <row r="491" spans="1:11" x14ac:dyDescent="0.25">
      <c r="A491" t="s">
        <v>9667</v>
      </c>
      <c r="B491" t="s">
        <v>9668</v>
      </c>
      <c r="C491" t="s">
        <v>9669</v>
      </c>
      <c r="D491" t="s">
        <v>7079</v>
      </c>
      <c r="E491" t="s">
        <v>9670</v>
      </c>
      <c r="F491" t="s">
        <v>9671</v>
      </c>
      <c r="G491" t="s">
        <v>7081</v>
      </c>
      <c r="H491" t="s">
        <v>7081</v>
      </c>
      <c r="I491" t="s">
        <v>7091</v>
      </c>
      <c r="J491" s="1">
        <v>25190</v>
      </c>
      <c r="K491" t="s">
        <v>9672</v>
      </c>
    </row>
    <row r="492" spans="1:11" x14ac:dyDescent="0.25">
      <c r="A492" t="s">
        <v>9673</v>
      </c>
      <c r="B492" t="s">
        <v>9674</v>
      </c>
      <c r="C492" t="s">
        <v>9675</v>
      </c>
      <c r="D492" t="s">
        <v>7070</v>
      </c>
      <c r="E492" t="s">
        <v>9676</v>
      </c>
      <c r="F492" t="s">
        <v>9677</v>
      </c>
      <c r="G492" t="s">
        <v>7089</v>
      </c>
      <c r="H492" t="s">
        <v>7090</v>
      </c>
      <c r="I492" t="s">
        <v>7074</v>
      </c>
      <c r="J492" s="1">
        <v>21520</v>
      </c>
      <c r="K492" t="s">
        <v>7672</v>
      </c>
    </row>
    <row r="493" spans="1:11" x14ac:dyDescent="0.25">
      <c r="A493" t="s">
        <v>9678</v>
      </c>
      <c r="B493" t="s">
        <v>9679</v>
      </c>
      <c r="C493" t="s">
        <v>9680</v>
      </c>
      <c r="D493" t="s">
        <v>7070</v>
      </c>
      <c r="E493" t="s">
        <v>9681</v>
      </c>
      <c r="F493" t="s">
        <v>9682</v>
      </c>
      <c r="G493" t="s">
        <v>7073</v>
      </c>
      <c r="H493" t="s">
        <v>7106</v>
      </c>
      <c r="I493" t="s">
        <v>7074</v>
      </c>
      <c r="J493" s="1">
        <v>28787</v>
      </c>
      <c r="K493" t="s">
        <v>9683</v>
      </c>
    </row>
    <row r="494" spans="1:11" x14ac:dyDescent="0.25">
      <c r="A494" t="s">
        <v>9684</v>
      </c>
      <c r="B494" t="s">
        <v>9685</v>
      </c>
      <c r="C494" t="s">
        <v>9686</v>
      </c>
      <c r="D494" t="s">
        <v>7070</v>
      </c>
      <c r="E494" t="s">
        <v>9687</v>
      </c>
      <c r="F494" t="s">
        <v>9688</v>
      </c>
      <c r="G494" t="s">
        <v>7098</v>
      </c>
      <c r="H494" t="s">
        <v>7098</v>
      </c>
      <c r="I494" t="s">
        <v>7074</v>
      </c>
      <c r="J494" s="1">
        <v>32222</v>
      </c>
      <c r="K494" t="s">
        <v>8188</v>
      </c>
    </row>
    <row r="495" spans="1:11" x14ac:dyDescent="0.25">
      <c r="A495" t="s">
        <v>9689</v>
      </c>
      <c r="B495" t="s">
        <v>9690</v>
      </c>
      <c r="C495" t="s">
        <v>9691</v>
      </c>
      <c r="D495" t="s">
        <v>7070</v>
      </c>
      <c r="E495" t="s">
        <v>9692</v>
      </c>
      <c r="F495" t="s">
        <v>9693</v>
      </c>
      <c r="G495" t="s">
        <v>7119</v>
      </c>
      <c r="H495" t="s">
        <v>7185</v>
      </c>
      <c r="I495" t="s">
        <v>7074</v>
      </c>
      <c r="J495" s="1">
        <v>29797</v>
      </c>
      <c r="K495" t="s">
        <v>8444</v>
      </c>
    </row>
    <row r="496" spans="1:11" x14ac:dyDescent="0.25">
      <c r="A496" t="s">
        <v>9694</v>
      </c>
      <c r="B496" t="s">
        <v>9695</v>
      </c>
      <c r="C496" t="s">
        <v>9696</v>
      </c>
      <c r="D496" t="s">
        <v>7079</v>
      </c>
      <c r="E496" t="s">
        <v>9083</v>
      </c>
      <c r="F496" t="s">
        <v>9697</v>
      </c>
      <c r="G496" t="s">
        <v>7089</v>
      </c>
      <c r="H496" t="s">
        <v>7192</v>
      </c>
      <c r="I496" t="s">
        <v>7091</v>
      </c>
      <c r="J496" s="1">
        <v>37006</v>
      </c>
      <c r="K496" t="s">
        <v>7494</v>
      </c>
    </row>
    <row r="497" spans="1:11" x14ac:dyDescent="0.25">
      <c r="A497" t="s">
        <v>9698</v>
      </c>
      <c r="B497" t="s">
        <v>9699</v>
      </c>
      <c r="C497" t="s">
        <v>9700</v>
      </c>
      <c r="D497" t="s">
        <v>7079</v>
      </c>
      <c r="E497" t="s">
        <v>9701</v>
      </c>
      <c r="F497" t="s">
        <v>9702</v>
      </c>
      <c r="G497" t="s">
        <v>7073</v>
      </c>
      <c r="H497" t="s">
        <v>7073</v>
      </c>
      <c r="I497" t="s">
        <v>7091</v>
      </c>
      <c r="J497" s="1">
        <v>34397</v>
      </c>
      <c r="K497" t="s">
        <v>9496</v>
      </c>
    </row>
    <row r="498" spans="1:11" x14ac:dyDescent="0.25">
      <c r="A498" t="s">
        <v>9703</v>
      </c>
      <c r="B498" t="s">
        <v>9704</v>
      </c>
      <c r="C498" t="s">
        <v>9705</v>
      </c>
      <c r="D498" t="s">
        <v>7079</v>
      </c>
      <c r="E498" t="s">
        <v>9706</v>
      </c>
      <c r="F498" t="s">
        <v>9707</v>
      </c>
      <c r="G498" t="s">
        <v>7089</v>
      </c>
      <c r="H498" t="s">
        <v>7090</v>
      </c>
      <c r="I498" t="s">
        <v>7074</v>
      </c>
      <c r="J498" s="1">
        <v>19250</v>
      </c>
      <c r="K498" t="s">
        <v>7378</v>
      </c>
    </row>
    <row r="499" spans="1:11" x14ac:dyDescent="0.25">
      <c r="A499" t="s">
        <v>9708</v>
      </c>
      <c r="B499" t="s">
        <v>9709</v>
      </c>
      <c r="C499" t="s">
        <v>9710</v>
      </c>
      <c r="D499" t="s">
        <v>7070</v>
      </c>
      <c r="E499" t="s">
        <v>9711</v>
      </c>
      <c r="F499" t="s">
        <v>9712</v>
      </c>
      <c r="G499" t="s">
        <v>7073</v>
      </c>
      <c r="H499" t="s">
        <v>7073</v>
      </c>
      <c r="I499" t="s">
        <v>7074</v>
      </c>
      <c r="J499" s="1">
        <v>27667</v>
      </c>
      <c r="K499" t="s">
        <v>8246</v>
      </c>
    </row>
    <row r="500" spans="1:11" x14ac:dyDescent="0.25">
      <c r="A500" t="s">
        <v>9713</v>
      </c>
      <c r="B500" t="s">
        <v>9714</v>
      </c>
      <c r="C500" t="s">
        <v>9715</v>
      </c>
      <c r="D500" t="s">
        <v>7079</v>
      </c>
      <c r="E500" t="s">
        <v>9716</v>
      </c>
      <c r="F500" t="s">
        <v>9717</v>
      </c>
      <c r="G500" t="s">
        <v>7098</v>
      </c>
      <c r="H500" t="s">
        <v>7099</v>
      </c>
      <c r="I500" t="s">
        <v>7091</v>
      </c>
      <c r="J500" s="1">
        <v>24368</v>
      </c>
      <c r="K500" t="s">
        <v>8405</v>
      </c>
    </row>
    <row r="501" spans="1:11" x14ac:dyDescent="0.25">
      <c r="A501" t="s">
        <v>9718</v>
      </c>
      <c r="B501" t="s">
        <v>9719</v>
      </c>
      <c r="C501" t="s">
        <v>9720</v>
      </c>
      <c r="D501" t="s">
        <v>7079</v>
      </c>
      <c r="E501" t="s">
        <v>9721</v>
      </c>
      <c r="F501" t="s">
        <v>9722</v>
      </c>
      <c r="G501" t="s">
        <v>7081</v>
      </c>
      <c r="H501" t="s">
        <v>7081</v>
      </c>
      <c r="I501" t="s">
        <v>7091</v>
      </c>
      <c r="J501" s="1">
        <v>35272</v>
      </c>
      <c r="K501" t="s">
        <v>8975</v>
      </c>
    </row>
    <row r="502" spans="1:11" x14ac:dyDescent="0.25">
      <c r="A502" t="s">
        <v>9723</v>
      </c>
      <c r="B502" t="s">
        <v>9724</v>
      </c>
      <c r="C502" t="s">
        <v>9725</v>
      </c>
      <c r="D502" t="s">
        <v>7079</v>
      </c>
      <c r="E502" t="s">
        <v>9726</v>
      </c>
      <c r="F502" t="s">
        <v>9727</v>
      </c>
      <c r="G502" t="s">
        <v>7089</v>
      </c>
      <c r="H502" t="s">
        <v>7090</v>
      </c>
      <c r="I502" t="s">
        <v>7091</v>
      </c>
      <c r="J502" s="1">
        <v>38244</v>
      </c>
      <c r="K502" t="s">
        <v>8111</v>
      </c>
    </row>
    <row r="503" spans="1:11" x14ac:dyDescent="0.25">
      <c r="A503" t="s">
        <v>9728</v>
      </c>
      <c r="B503" t="s">
        <v>9729</v>
      </c>
      <c r="C503" t="s">
        <v>9730</v>
      </c>
      <c r="D503" t="s">
        <v>7079</v>
      </c>
      <c r="E503" t="s">
        <v>9731</v>
      </c>
      <c r="F503" t="s">
        <v>9732</v>
      </c>
      <c r="G503" t="s">
        <v>7119</v>
      </c>
      <c r="H503" t="s">
        <v>7120</v>
      </c>
      <c r="I503" t="s">
        <v>7091</v>
      </c>
      <c r="J503" s="1">
        <v>29083</v>
      </c>
      <c r="K503" t="s">
        <v>8931</v>
      </c>
    </row>
    <row r="504" spans="1:11" x14ac:dyDescent="0.25">
      <c r="A504" t="s">
        <v>9733</v>
      </c>
      <c r="B504" t="s">
        <v>9734</v>
      </c>
      <c r="C504" t="s">
        <v>9735</v>
      </c>
      <c r="D504" t="s">
        <v>7079</v>
      </c>
      <c r="E504" t="s">
        <v>9736</v>
      </c>
      <c r="F504" t="s">
        <v>9737</v>
      </c>
      <c r="G504" t="s">
        <v>7119</v>
      </c>
      <c r="H504" t="s">
        <v>7120</v>
      </c>
      <c r="I504" t="s">
        <v>7091</v>
      </c>
      <c r="J504" s="1">
        <v>33074</v>
      </c>
      <c r="K504" t="s">
        <v>8806</v>
      </c>
    </row>
    <row r="505" spans="1:11" x14ac:dyDescent="0.25">
      <c r="A505" t="s">
        <v>9738</v>
      </c>
      <c r="B505" t="s">
        <v>9739</v>
      </c>
      <c r="C505" t="s">
        <v>9740</v>
      </c>
      <c r="D505" t="s">
        <v>7079</v>
      </c>
      <c r="E505" t="s">
        <v>9741</v>
      </c>
      <c r="F505" t="s">
        <v>9742</v>
      </c>
      <c r="G505" t="s">
        <v>7073</v>
      </c>
      <c r="H505" t="s">
        <v>7073</v>
      </c>
      <c r="I505" t="s">
        <v>7074</v>
      </c>
      <c r="J505" s="1">
        <v>33793</v>
      </c>
      <c r="K505" t="s">
        <v>9661</v>
      </c>
    </row>
    <row r="506" spans="1:11" x14ac:dyDescent="0.25">
      <c r="A506" t="s">
        <v>9743</v>
      </c>
      <c r="B506" t="s">
        <v>9744</v>
      </c>
      <c r="C506" t="s">
        <v>9745</v>
      </c>
      <c r="D506" t="s">
        <v>7079</v>
      </c>
      <c r="E506" t="s">
        <v>9746</v>
      </c>
      <c r="F506" t="s">
        <v>9747</v>
      </c>
      <c r="G506" t="s">
        <v>7073</v>
      </c>
      <c r="H506" t="s">
        <v>7073</v>
      </c>
      <c r="I506" t="s">
        <v>7091</v>
      </c>
      <c r="J506" s="1">
        <v>18995</v>
      </c>
      <c r="K506" t="s">
        <v>8329</v>
      </c>
    </row>
    <row r="507" spans="1:11" x14ac:dyDescent="0.25">
      <c r="A507" t="s">
        <v>9748</v>
      </c>
      <c r="B507" t="s">
        <v>9749</v>
      </c>
      <c r="C507" t="s">
        <v>9750</v>
      </c>
      <c r="D507" t="s">
        <v>7079</v>
      </c>
      <c r="E507" t="s">
        <v>9751</v>
      </c>
      <c r="F507" t="s">
        <v>9752</v>
      </c>
      <c r="G507" t="s">
        <v>7119</v>
      </c>
      <c r="H507" t="s">
        <v>7120</v>
      </c>
      <c r="I507" t="s">
        <v>7074</v>
      </c>
      <c r="J507" s="1">
        <v>34385</v>
      </c>
      <c r="K507" t="s">
        <v>9753</v>
      </c>
    </row>
    <row r="508" spans="1:11" x14ac:dyDescent="0.25">
      <c r="A508" t="s">
        <v>9754</v>
      </c>
      <c r="B508" t="s">
        <v>9755</v>
      </c>
      <c r="C508" t="s">
        <v>9756</v>
      </c>
      <c r="D508" t="s">
        <v>7070</v>
      </c>
      <c r="E508" t="s">
        <v>9757</v>
      </c>
      <c r="F508" t="s">
        <v>9758</v>
      </c>
      <c r="G508" t="s">
        <v>7073</v>
      </c>
      <c r="H508" t="s">
        <v>7106</v>
      </c>
      <c r="I508" t="s">
        <v>7074</v>
      </c>
      <c r="J508" s="1">
        <v>21716</v>
      </c>
      <c r="K508" t="s">
        <v>9759</v>
      </c>
    </row>
    <row r="509" spans="1:11" x14ac:dyDescent="0.25">
      <c r="A509" t="s">
        <v>9760</v>
      </c>
      <c r="B509" t="s">
        <v>9761</v>
      </c>
      <c r="C509" t="s">
        <v>9762</v>
      </c>
      <c r="D509" t="s">
        <v>7079</v>
      </c>
      <c r="E509" t="s">
        <v>9763</v>
      </c>
      <c r="F509" t="s">
        <v>9764</v>
      </c>
      <c r="G509" t="s">
        <v>7089</v>
      </c>
      <c r="H509" t="s">
        <v>7090</v>
      </c>
      <c r="I509" t="s">
        <v>7091</v>
      </c>
      <c r="J509" s="1">
        <v>16908</v>
      </c>
      <c r="K509" t="s">
        <v>8117</v>
      </c>
    </row>
    <row r="510" spans="1:11" x14ac:dyDescent="0.25">
      <c r="A510" t="s">
        <v>9765</v>
      </c>
      <c r="B510" t="s">
        <v>9766</v>
      </c>
      <c r="C510" t="s">
        <v>9767</v>
      </c>
      <c r="D510" t="s">
        <v>7079</v>
      </c>
      <c r="E510" t="s">
        <v>9768</v>
      </c>
      <c r="F510" t="s">
        <v>9769</v>
      </c>
      <c r="G510" t="s">
        <v>7073</v>
      </c>
      <c r="H510" t="s">
        <v>7073</v>
      </c>
      <c r="I510" t="s">
        <v>7091</v>
      </c>
      <c r="J510" s="1">
        <v>19914</v>
      </c>
      <c r="K510" t="s">
        <v>7977</v>
      </c>
    </row>
    <row r="511" spans="1:11" x14ac:dyDescent="0.25">
      <c r="A511" t="s">
        <v>9770</v>
      </c>
      <c r="B511" t="s">
        <v>9771</v>
      </c>
      <c r="C511" t="s">
        <v>9772</v>
      </c>
      <c r="D511" t="s">
        <v>7070</v>
      </c>
      <c r="E511" t="s">
        <v>9773</v>
      </c>
      <c r="F511" t="s">
        <v>9774</v>
      </c>
      <c r="G511" t="s">
        <v>7098</v>
      </c>
      <c r="H511" t="s">
        <v>7098</v>
      </c>
      <c r="I511" t="s">
        <v>7091</v>
      </c>
      <c r="J511" s="1">
        <v>31201</v>
      </c>
      <c r="K511" t="s">
        <v>7956</v>
      </c>
    </row>
    <row r="512" spans="1:11" x14ac:dyDescent="0.25">
      <c r="A512" t="s">
        <v>9775</v>
      </c>
      <c r="B512" t="s">
        <v>9776</v>
      </c>
      <c r="C512" t="s">
        <v>9777</v>
      </c>
      <c r="D512" t="s">
        <v>7079</v>
      </c>
      <c r="E512" t="s">
        <v>9778</v>
      </c>
      <c r="F512" t="s">
        <v>9779</v>
      </c>
      <c r="G512" t="s">
        <v>7089</v>
      </c>
      <c r="H512" t="s">
        <v>7192</v>
      </c>
      <c r="I512" t="s">
        <v>7091</v>
      </c>
      <c r="J512" s="1">
        <v>21951</v>
      </c>
      <c r="K512" t="s">
        <v>8117</v>
      </c>
    </row>
    <row r="513" spans="1:11" x14ac:dyDescent="0.25">
      <c r="A513" t="s">
        <v>9780</v>
      </c>
      <c r="B513" t="s">
        <v>9781</v>
      </c>
      <c r="C513" t="s">
        <v>9782</v>
      </c>
      <c r="D513" t="s">
        <v>7079</v>
      </c>
      <c r="E513" t="s">
        <v>9783</v>
      </c>
      <c r="F513" t="s">
        <v>9784</v>
      </c>
      <c r="G513" t="s">
        <v>7119</v>
      </c>
      <c r="H513" t="s">
        <v>7120</v>
      </c>
      <c r="I513" t="s">
        <v>7091</v>
      </c>
      <c r="J513" s="1">
        <v>36161</v>
      </c>
      <c r="K513" t="s">
        <v>9785</v>
      </c>
    </row>
    <row r="514" spans="1:11" x14ac:dyDescent="0.25">
      <c r="A514" t="s">
        <v>9786</v>
      </c>
      <c r="B514" t="s">
        <v>9787</v>
      </c>
      <c r="C514" t="s">
        <v>9788</v>
      </c>
      <c r="D514" t="s">
        <v>7079</v>
      </c>
      <c r="E514" t="s">
        <v>9789</v>
      </c>
      <c r="F514">
        <v>8389150370</v>
      </c>
      <c r="G514" t="s">
        <v>7098</v>
      </c>
      <c r="H514" t="s">
        <v>7099</v>
      </c>
      <c r="I514" t="s">
        <v>7074</v>
      </c>
      <c r="J514" s="1">
        <v>18488</v>
      </c>
      <c r="K514" t="s">
        <v>9790</v>
      </c>
    </row>
    <row r="515" spans="1:11" x14ac:dyDescent="0.25">
      <c r="A515" t="s">
        <v>9791</v>
      </c>
      <c r="B515" t="s">
        <v>9792</v>
      </c>
      <c r="C515" t="s">
        <v>9793</v>
      </c>
      <c r="D515" t="s">
        <v>7070</v>
      </c>
      <c r="E515" t="s">
        <v>9794</v>
      </c>
      <c r="F515" t="s">
        <v>9795</v>
      </c>
      <c r="G515" t="s">
        <v>7089</v>
      </c>
      <c r="H515" t="s">
        <v>7090</v>
      </c>
      <c r="I515" t="s">
        <v>7091</v>
      </c>
      <c r="J515" s="1">
        <v>22889</v>
      </c>
      <c r="K515" t="s">
        <v>9796</v>
      </c>
    </row>
    <row r="516" spans="1:11" x14ac:dyDescent="0.25">
      <c r="A516" t="s">
        <v>9797</v>
      </c>
      <c r="B516" t="s">
        <v>9798</v>
      </c>
      <c r="C516" t="s">
        <v>9799</v>
      </c>
      <c r="D516" t="s">
        <v>7070</v>
      </c>
      <c r="E516" t="s">
        <v>9800</v>
      </c>
      <c r="F516" t="s">
        <v>9801</v>
      </c>
      <c r="G516" t="s">
        <v>7073</v>
      </c>
      <c r="H516" t="s">
        <v>7073</v>
      </c>
      <c r="I516" t="s">
        <v>7091</v>
      </c>
      <c r="J516" s="1">
        <v>19194</v>
      </c>
      <c r="K516" t="s">
        <v>7971</v>
      </c>
    </row>
    <row r="517" spans="1:11" x14ac:dyDescent="0.25">
      <c r="A517" t="s">
        <v>9802</v>
      </c>
      <c r="B517" t="s">
        <v>9803</v>
      </c>
      <c r="C517" t="s">
        <v>9804</v>
      </c>
      <c r="D517" t="s">
        <v>7079</v>
      </c>
      <c r="E517" t="s">
        <v>9805</v>
      </c>
      <c r="F517" t="s">
        <v>9806</v>
      </c>
      <c r="G517" t="s">
        <v>7119</v>
      </c>
      <c r="H517" t="s">
        <v>7185</v>
      </c>
      <c r="I517" t="s">
        <v>7074</v>
      </c>
      <c r="J517" s="1">
        <v>36594</v>
      </c>
      <c r="K517" t="s">
        <v>7261</v>
      </c>
    </row>
    <row r="518" spans="1:11" x14ac:dyDescent="0.25">
      <c r="A518" t="s">
        <v>9807</v>
      </c>
      <c r="B518" t="s">
        <v>9808</v>
      </c>
      <c r="C518" t="s">
        <v>9809</v>
      </c>
      <c r="D518" t="s">
        <v>7070</v>
      </c>
      <c r="E518" t="s">
        <v>9810</v>
      </c>
      <c r="F518" t="s">
        <v>9811</v>
      </c>
      <c r="G518" t="s">
        <v>7081</v>
      </c>
      <c r="H518" t="s">
        <v>7081</v>
      </c>
      <c r="I518" t="s">
        <v>7091</v>
      </c>
      <c r="J518" s="1">
        <v>24926</v>
      </c>
      <c r="K518" t="s">
        <v>7600</v>
      </c>
    </row>
    <row r="519" spans="1:11" x14ac:dyDescent="0.25">
      <c r="A519" t="s">
        <v>9812</v>
      </c>
      <c r="B519" t="s">
        <v>9813</v>
      </c>
      <c r="C519" t="s">
        <v>9814</v>
      </c>
      <c r="D519" t="s">
        <v>7079</v>
      </c>
      <c r="E519" t="s">
        <v>9815</v>
      </c>
      <c r="F519" t="s">
        <v>9816</v>
      </c>
      <c r="G519" t="s">
        <v>7098</v>
      </c>
      <c r="H519" t="s">
        <v>7099</v>
      </c>
      <c r="I519" t="s">
        <v>7091</v>
      </c>
      <c r="J519" s="1">
        <v>16740</v>
      </c>
      <c r="K519" t="s">
        <v>7338</v>
      </c>
    </row>
    <row r="520" spans="1:11" x14ac:dyDescent="0.25">
      <c r="A520" t="s">
        <v>9817</v>
      </c>
      <c r="B520" t="s">
        <v>9818</v>
      </c>
      <c r="C520" t="s">
        <v>9819</v>
      </c>
      <c r="D520" t="s">
        <v>7079</v>
      </c>
      <c r="E520" t="s">
        <v>9820</v>
      </c>
      <c r="F520" t="s">
        <v>9821</v>
      </c>
      <c r="G520" t="s">
        <v>7073</v>
      </c>
      <c r="H520" t="s">
        <v>7106</v>
      </c>
      <c r="I520" t="s">
        <v>7074</v>
      </c>
      <c r="J520" s="1">
        <v>37322</v>
      </c>
      <c r="K520" t="s">
        <v>8383</v>
      </c>
    </row>
    <row r="521" spans="1:11" x14ac:dyDescent="0.25">
      <c r="A521" t="s">
        <v>9822</v>
      </c>
      <c r="B521" t="s">
        <v>9823</v>
      </c>
      <c r="C521" t="s">
        <v>9824</v>
      </c>
      <c r="D521" t="s">
        <v>7070</v>
      </c>
      <c r="E521" t="s">
        <v>9825</v>
      </c>
      <c r="F521" t="s">
        <v>9826</v>
      </c>
      <c r="G521" t="s">
        <v>7089</v>
      </c>
      <c r="H521" t="s">
        <v>7192</v>
      </c>
      <c r="I521" t="s">
        <v>7091</v>
      </c>
      <c r="J521" s="1">
        <v>27250</v>
      </c>
      <c r="K521" t="s">
        <v>7617</v>
      </c>
    </row>
    <row r="522" spans="1:11" x14ac:dyDescent="0.25">
      <c r="A522" t="s">
        <v>9827</v>
      </c>
      <c r="B522" t="s">
        <v>9828</v>
      </c>
      <c r="C522" t="s">
        <v>9829</v>
      </c>
      <c r="D522" t="s">
        <v>7070</v>
      </c>
      <c r="E522" t="s">
        <v>9830</v>
      </c>
      <c r="F522">
        <f>1-329-978-6907</f>
        <v>-8213</v>
      </c>
      <c r="G522" t="s">
        <v>7089</v>
      </c>
      <c r="H522" t="s">
        <v>7090</v>
      </c>
      <c r="I522" t="s">
        <v>7074</v>
      </c>
      <c r="J522" s="1">
        <v>20038</v>
      </c>
      <c r="K522" t="s">
        <v>9796</v>
      </c>
    </row>
    <row r="523" spans="1:11" x14ac:dyDescent="0.25">
      <c r="A523" t="s">
        <v>9831</v>
      </c>
      <c r="B523" t="s">
        <v>9832</v>
      </c>
      <c r="C523" t="s">
        <v>9833</v>
      </c>
      <c r="D523" t="s">
        <v>7070</v>
      </c>
      <c r="E523" t="s">
        <v>9834</v>
      </c>
      <c r="F523" t="s">
        <v>9835</v>
      </c>
      <c r="G523" t="s">
        <v>7119</v>
      </c>
      <c r="H523" t="s">
        <v>7120</v>
      </c>
      <c r="I523" t="s">
        <v>7091</v>
      </c>
      <c r="J523" s="1">
        <v>29928</v>
      </c>
      <c r="K523" t="s">
        <v>8800</v>
      </c>
    </row>
    <row r="524" spans="1:11" x14ac:dyDescent="0.25">
      <c r="A524" t="s">
        <v>9836</v>
      </c>
      <c r="B524" t="s">
        <v>9837</v>
      </c>
      <c r="C524" t="s">
        <v>9838</v>
      </c>
      <c r="D524" t="s">
        <v>7079</v>
      </c>
      <c r="E524" t="s">
        <v>9839</v>
      </c>
      <c r="F524" t="s">
        <v>9840</v>
      </c>
      <c r="G524" t="s">
        <v>7081</v>
      </c>
      <c r="H524" t="s">
        <v>7081</v>
      </c>
      <c r="I524" t="s">
        <v>7074</v>
      </c>
      <c r="J524" s="1">
        <v>36113</v>
      </c>
      <c r="K524" t="s">
        <v>8464</v>
      </c>
    </row>
    <row r="525" spans="1:11" x14ac:dyDescent="0.25">
      <c r="A525" t="s">
        <v>9841</v>
      </c>
      <c r="B525" t="s">
        <v>9842</v>
      </c>
      <c r="C525" t="s">
        <v>9843</v>
      </c>
      <c r="D525" t="s">
        <v>7079</v>
      </c>
      <c r="E525" t="s">
        <v>9844</v>
      </c>
      <c r="F525">
        <f>1-601-254-361</f>
        <v>-1215</v>
      </c>
      <c r="G525" t="s">
        <v>7089</v>
      </c>
      <c r="H525" t="s">
        <v>7192</v>
      </c>
      <c r="I525" t="s">
        <v>7074</v>
      </c>
      <c r="J525" s="1">
        <v>20322</v>
      </c>
      <c r="K525" t="s">
        <v>8028</v>
      </c>
    </row>
    <row r="526" spans="1:11" x14ac:dyDescent="0.25">
      <c r="A526" t="s">
        <v>9845</v>
      </c>
      <c r="B526" t="s">
        <v>9846</v>
      </c>
      <c r="C526" t="s">
        <v>9847</v>
      </c>
      <c r="D526" t="s">
        <v>7079</v>
      </c>
      <c r="E526" t="s">
        <v>9848</v>
      </c>
      <c r="F526" t="s">
        <v>9849</v>
      </c>
      <c r="G526" t="s">
        <v>7098</v>
      </c>
      <c r="H526" t="s">
        <v>7099</v>
      </c>
      <c r="I526" t="s">
        <v>7091</v>
      </c>
      <c r="J526" s="1">
        <v>21440</v>
      </c>
      <c r="K526" t="s">
        <v>8028</v>
      </c>
    </row>
    <row r="527" spans="1:11" x14ac:dyDescent="0.25">
      <c r="A527" t="s">
        <v>9850</v>
      </c>
      <c r="B527" t="s">
        <v>9851</v>
      </c>
      <c r="C527" t="s">
        <v>9852</v>
      </c>
      <c r="D527" t="s">
        <v>7079</v>
      </c>
      <c r="E527" t="s">
        <v>9853</v>
      </c>
      <c r="F527" t="s">
        <v>9854</v>
      </c>
      <c r="G527" t="s">
        <v>7073</v>
      </c>
      <c r="H527" t="s">
        <v>7106</v>
      </c>
      <c r="I527" t="s">
        <v>7091</v>
      </c>
      <c r="J527" s="1">
        <v>35492</v>
      </c>
      <c r="K527" t="s">
        <v>7905</v>
      </c>
    </row>
    <row r="528" spans="1:11" x14ac:dyDescent="0.25">
      <c r="A528" t="s">
        <v>9855</v>
      </c>
      <c r="B528" t="s">
        <v>9856</v>
      </c>
      <c r="C528" t="s">
        <v>9857</v>
      </c>
      <c r="D528" t="s">
        <v>7070</v>
      </c>
      <c r="E528" t="s">
        <v>9858</v>
      </c>
      <c r="F528" t="s">
        <v>9859</v>
      </c>
      <c r="G528" t="s">
        <v>7119</v>
      </c>
      <c r="H528" t="s">
        <v>7120</v>
      </c>
      <c r="I528" t="s">
        <v>7091</v>
      </c>
      <c r="J528" s="1">
        <v>23778</v>
      </c>
      <c r="K528" t="s">
        <v>7731</v>
      </c>
    </row>
    <row r="529" spans="1:11" x14ac:dyDescent="0.25">
      <c r="A529" t="s">
        <v>9860</v>
      </c>
      <c r="B529" t="s">
        <v>9861</v>
      </c>
      <c r="C529" t="s">
        <v>9862</v>
      </c>
      <c r="D529" t="s">
        <v>7079</v>
      </c>
      <c r="E529" t="s">
        <v>9863</v>
      </c>
      <c r="F529" t="s">
        <v>9864</v>
      </c>
      <c r="G529" t="s">
        <v>7098</v>
      </c>
      <c r="H529" t="s">
        <v>7099</v>
      </c>
      <c r="I529" t="s">
        <v>7091</v>
      </c>
      <c r="J529" s="1">
        <v>17931</v>
      </c>
      <c r="K529" t="s">
        <v>9045</v>
      </c>
    </row>
    <row r="530" spans="1:11" x14ac:dyDescent="0.25">
      <c r="A530" t="s">
        <v>9865</v>
      </c>
      <c r="B530" t="s">
        <v>9866</v>
      </c>
      <c r="C530" t="s">
        <v>9867</v>
      </c>
      <c r="D530" t="s">
        <v>7079</v>
      </c>
      <c r="E530" t="s">
        <v>9868</v>
      </c>
      <c r="F530" t="s">
        <v>9869</v>
      </c>
      <c r="G530" t="s">
        <v>7081</v>
      </c>
      <c r="H530" t="s">
        <v>7081</v>
      </c>
      <c r="I530" t="s">
        <v>7091</v>
      </c>
      <c r="J530" s="1">
        <v>16974</v>
      </c>
      <c r="K530" t="s">
        <v>8111</v>
      </c>
    </row>
    <row r="531" spans="1:11" x14ac:dyDescent="0.25">
      <c r="A531" t="s">
        <v>9870</v>
      </c>
      <c r="B531" t="s">
        <v>9871</v>
      </c>
      <c r="C531" t="s">
        <v>9872</v>
      </c>
      <c r="D531" t="s">
        <v>7079</v>
      </c>
      <c r="E531" t="s">
        <v>9873</v>
      </c>
      <c r="F531">
        <v>3682576394</v>
      </c>
      <c r="G531" t="s">
        <v>7089</v>
      </c>
      <c r="H531" t="s">
        <v>7090</v>
      </c>
      <c r="I531" t="s">
        <v>7074</v>
      </c>
      <c r="J531" s="1">
        <v>28337</v>
      </c>
      <c r="K531" t="s">
        <v>7836</v>
      </c>
    </row>
    <row r="532" spans="1:11" x14ac:dyDescent="0.25">
      <c r="A532" t="s">
        <v>9874</v>
      </c>
      <c r="B532" t="s">
        <v>9875</v>
      </c>
      <c r="C532" t="s">
        <v>9876</v>
      </c>
      <c r="D532" t="s">
        <v>7070</v>
      </c>
      <c r="E532" t="s">
        <v>9877</v>
      </c>
      <c r="F532" t="s">
        <v>9878</v>
      </c>
      <c r="G532" t="s">
        <v>7098</v>
      </c>
      <c r="H532" t="s">
        <v>7098</v>
      </c>
      <c r="I532" t="s">
        <v>7091</v>
      </c>
      <c r="J532" s="1">
        <v>26424</v>
      </c>
      <c r="K532" t="s">
        <v>7500</v>
      </c>
    </row>
    <row r="533" spans="1:11" x14ac:dyDescent="0.25">
      <c r="A533" t="s">
        <v>9879</v>
      </c>
      <c r="B533" t="s">
        <v>9880</v>
      </c>
      <c r="C533" t="s">
        <v>9881</v>
      </c>
      <c r="D533" t="s">
        <v>7079</v>
      </c>
      <c r="E533" t="s">
        <v>9882</v>
      </c>
      <c r="F533" t="s">
        <v>9883</v>
      </c>
      <c r="G533" t="s">
        <v>7119</v>
      </c>
      <c r="H533" t="s">
        <v>7120</v>
      </c>
      <c r="I533" t="s">
        <v>7074</v>
      </c>
      <c r="J533" s="1">
        <v>25722</v>
      </c>
      <c r="K533" t="s">
        <v>9477</v>
      </c>
    </row>
    <row r="534" spans="1:11" x14ac:dyDescent="0.25">
      <c r="A534" t="s">
        <v>9884</v>
      </c>
      <c r="B534" t="s">
        <v>9885</v>
      </c>
      <c r="C534" t="s">
        <v>9886</v>
      </c>
      <c r="D534" t="s">
        <v>7079</v>
      </c>
      <c r="E534" t="s">
        <v>9887</v>
      </c>
      <c r="F534" t="s">
        <v>9888</v>
      </c>
      <c r="G534" t="s">
        <v>7081</v>
      </c>
      <c r="H534" t="s">
        <v>7081</v>
      </c>
      <c r="I534" t="s">
        <v>7074</v>
      </c>
      <c r="J534" s="1">
        <v>24025</v>
      </c>
      <c r="K534" t="s">
        <v>9030</v>
      </c>
    </row>
    <row r="535" spans="1:11" x14ac:dyDescent="0.25">
      <c r="A535" t="s">
        <v>9889</v>
      </c>
      <c r="B535" t="s">
        <v>9890</v>
      </c>
      <c r="C535" t="s">
        <v>9891</v>
      </c>
      <c r="D535" t="s">
        <v>7079</v>
      </c>
      <c r="E535" t="s">
        <v>9892</v>
      </c>
      <c r="F535" t="s">
        <v>9893</v>
      </c>
      <c r="G535" t="s">
        <v>7098</v>
      </c>
      <c r="H535" t="s">
        <v>7099</v>
      </c>
      <c r="I535" t="s">
        <v>7074</v>
      </c>
      <c r="J535" s="1">
        <v>27331</v>
      </c>
      <c r="K535" t="s">
        <v>7215</v>
      </c>
    </row>
    <row r="536" spans="1:11" x14ac:dyDescent="0.25">
      <c r="A536" t="s">
        <v>9894</v>
      </c>
      <c r="B536" t="s">
        <v>9895</v>
      </c>
      <c r="C536" t="s">
        <v>9896</v>
      </c>
      <c r="D536" t="s">
        <v>7070</v>
      </c>
      <c r="E536" t="s">
        <v>9897</v>
      </c>
      <c r="F536" t="s">
        <v>9898</v>
      </c>
      <c r="G536" t="s">
        <v>7098</v>
      </c>
      <c r="H536" t="s">
        <v>7099</v>
      </c>
      <c r="I536" t="s">
        <v>7091</v>
      </c>
      <c r="J536" s="1">
        <v>21145</v>
      </c>
      <c r="K536" t="s">
        <v>7583</v>
      </c>
    </row>
    <row r="537" spans="1:11" x14ac:dyDescent="0.25">
      <c r="A537" t="s">
        <v>9899</v>
      </c>
      <c r="B537" t="s">
        <v>9900</v>
      </c>
      <c r="C537" t="s">
        <v>9901</v>
      </c>
      <c r="D537" t="s">
        <v>7070</v>
      </c>
      <c r="E537" t="s">
        <v>9902</v>
      </c>
      <c r="F537" t="s">
        <v>9903</v>
      </c>
      <c r="G537" t="s">
        <v>7089</v>
      </c>
      <c r="H537" t="s">
        <v>7090</v>
      </c>
      <c r="I537" t="s">
        <v>7091</v>
      </c>
      <c r="J537" s="1">
        <v>34532</v>
      </c>
      <c r="K537" t="s">
        <v>8679</v>
      </c>
    </row>
    <row r="538" spans="1:11" x14ac:dyDescent="0.25">
      <c r="A538" t="s">
        <v>9904</v>
      </c>
      <c r="B538" t="s">
        <v>9905</v>
      </c>
      <c r="C538" t="s">
        <v>9906</v>
      </c>
      <c r="D538" t="s">
        <v>7070</v>
      </c>
      <c r="E538" t="s">
        <v>9907</v>
      </c>
      <c r="F538" t="s">
        <v>9908</v>
      </c>
      <c r="G538" t="s">
        <v>7089</v>
      </c>
      <c r="H538" t="s">
        <v>7090</v>
      </c>
      <c r="I538" t="s">
        <v>7091</v>
      </c>
      <c r="J538" s="1">
        <v>16334</v>
      </c>
      <c r="K538" t="s">
        <v>8850</v>
      </c>
    </row>
    <row r="539" spans="1:11" x14ac:dyDescent="0.25">
      <c r="A539" t="s">
        <v>9909</v>
      </c>
      <c r="B539" t="s">
        <v>9910</v>
      </c>
      <c r="C539" t="s">
        <v>9911</v>
      </c>
      <c r="D539" t="s">
        <v>7070</v>
      </c>
      <c r="E539" t="s">
        <v>9912</v>
      </c>
      <c r="F539" t="s">
        <v>9913</v>
      </c>
      <c r="G539" t="s">
        <v>7089</v>
      </c>
      <c r="H539" t="s">
        <v>7090</v>
      </c>
      <c r="I539" t="s">
        <v>7074</v>
      </c>
      <c r="J539" s="1">
        <v>16655</v>
      </c>
      <c r="K539" t="s">
        <v>7559</v>
      </c>
    </row>
    <row r="540" spans="1:11" x14ac:dyDescent="0.25">
      <c r="A540" t="s">
        <v>9914</v>
      </c>
      <c r="B540" t="s">
        <v>9915</v>
      </c>
      <c r="C540" t="s">
        <v>9916</v>
      </c>
      <c r="D540" t="s">
        <v>7079</v>
      </c>
      <c r="E540" t="s">
        <v>9917</v>
      </c>
      <c r="F540" t="s">
        <v>9918</v>
      </c>
      <c r="G540" t="s">
        <v>7119</v>
      </c>
      <c r="H540" t="s">
        <v>7120</v>
      </c>
      <c r="I540" t="s">
        <v>7091</v>
      </c>
      <c r="J540" s="1">
        <v>21878</v>
      </c>
      <c r="K540" t="s">
        <v>7731</v>
      </c>
    </row>
    <row r="541" spans="1:11" x14ac:dyDescent="0.25">
      <c r="A541" t="s">
        <v>9919</v>
      </c>
      <c r="B541" t="s">
        <v>9920</v>
      </c>
      <c r="C541" t="s">
        <v>9921</v>
      </c>
      <c r="D541" t="s">
        <v>7070</v>
      </c>
      <c r="E541" t="s">
        <v>9922</v>
      </c>
      <c r="F541" t="s">
        <v>9923</v>
      </c>
      <c r="G541" t="s">
        <v>7081</v>
      </c>
      <c r="H541" t="s">
        <v>7082</v>
      </c>
      <c r="I541" t="s">
        <v>7074</v>
      </c>
      <c r="J541" s="1">
        <v>30673</v>
      </c>
      <c r="K541" t="s">
        <v>7144</v>
      </c>
    </row>
    <row r="542" spans="1:11" x14ac:dyDescent="0.25">
      <c r="A542" t="s">
        <v>9924</v>
      </c>
      <c r="B542" t="s">
        <v>9925</v>
      </c>
      <c r="C542" t="s">
        <v>9926</v>
      </c>
      <c r="D542" t="s">
        <v>7079</v>
      </c>
      <c r="E542" t="s">
        <v>9927</v>
      </c>
      <c r="F542" t="s">
        <v>9928</v>
      </c>
      <c r="G542" t="s">
        <v>7073</v>
      </c>
      <c r="H542" t="s">
        <v>7106</v>
      </c>
      <c r="I542" t="s">
        <v>7074</v>
      </c>
      <c r="J542" s="1">
        <v>23335</v>
      </c>
      <c r="K542" t="s">
        <v>7100</v>
      </c>
    </row>
    <row r="543" spans="1:11" x14ac:dyDescent="0.25">
      <c r="A543" t="s">
        <v>9929</v>
      </c>
      <c r="B543" t="s">
        <v>9930</v>
      </c>
      <c r="C543" t="s">
        <v>9931</v>
      </c>
      <c r="D543" t="s">
        <v>7070</v>
      </c>
      <c r="E543" t="s">
        <v>9932</v>
      </c>
      <c r="F543" t="s">
        <v>9933</v>
      </c>
      <c r="G543" t="s">
        <v>7098</v>
      </c>
      <c r="H543" t="s">
        <v>7099</v>
      </c>
      <c r="I543" t="s">
        <v>7074</v>
      </c>
      <c r="J543" s="1">
        <v>28764</v>
      </c>
      <c r="K543" t="s">
        <v>8329</v>
      </c>
    </row>
    <row r="544" spans="1:11" x14ac:dyDescent="0.25">
      <c r="A544" t="s">
        <v>9934</v>
      </c>
      <c r="B544" t="s">
        <v>9935</v>
      </c>
      <c r="C544" t="s">
        <v>9936</v>
      </c>
      <c r="D544" t="s">
        <v>7070</v>
      </c>
      <c r="E544" t="s">
        <v>9937</v>
      </c>
      <c r="F544" t="s">
        <v>9938</v>
      </c>
      <c r="G544" t="s">
        <v>7081</v>
      </c>
      <c r="H544" t="s">
        <v>7082</v>
      </c>
      <c r="I544" t="s">
        <v>7091</v>
      </c>
      <c r="J544" s="1">
        <v>31229</v>
      </c>
      <c r="K544" t="s">
        <v>7711</v>
      </c>
    </row>
    <row r="545" spans="1:11" x14ac:dyDescent="0.25">
      <c r="A545" t="s">
        <v>9939</v>
      </c>
      <c r="B545" t="s">
        <v>9940</v>
      </c>
      <c r="C545" t="s">
        <v>9941</v>
      </c>
      <c r="D545" t="s">
        <v>7079</v>
      </c>
      <c r="E545" t="s">
        <v>9942</v>
      </c>
      <c r="F545" t="s">
        <v>9943</v>
      </c>
      <c r="G545" t="s">
        <v>7081</v>
      </c>
      <c r="H545" t="s">
        <v>7081</v>
      </c>
      <c r="I545" t="s">
        <v>7074</v>
      </c>
      <c r="J545" s="1">
        <v>19540</v>
      </c>
      <c r="K545" t="s">
        <v>7488</v>
      </c>
    </row>
    <row r="546" spans="1:11" x14ac:dyDescent="0.25">
      <c r="A546" t="s">
        <v>9944</v>
      </c>
      <c r="B546" t="s">
        <v>9945</v>
      </c>
      <c r="C546" t="s">
        <v>9946</v>
      </c>
      <c r="D546" t="s">
        <v>7070</v>
      </c>
      <c r="E546" t="s">
        <v>9947</v>
      </c>
      <c r="F546" t="s">
        <v>9948</v>
      </c>
      <c r="G546" t="s">
        <v>7081</v>
      </c>
      <c r="H546" t="s">
        <v>7082</v>
      </c>
      <c r="I546" t="s">
        <v>7091</v>
      </c>
      <c r="J546" s="1">
        <v>24570</v>
      </c>
      <c r="K546" t="s">
        <v>9949</v>
      </c>
    </row>
    <row r="547" spans="1:11" x14ac:dyDescent="0.25">
      <c r="A547" t="s">
        <v>9950</v>
      </c>
      <c r="B547" t="s">
        <v>9951</v>
      </c>
      <c r="C547" t="s">
        <v>9952</v>
      </c>
      <c r="D547" t="s">
        <v>7070</v>
      </c>
      <c r="E547" t="s">
        <v>9953</v>
      </c>
      <c r="F547" t="s">
        <v>9954</v>
      </c>
      <c r="G547" t="s">
        <v>7119</v>
      </c>
      <c r="H547" t="s">
        <v>7185</v>
      </c>
      <c r="I547" t="s">
        <v>7074</v>
      </c>
      <c r="J547" s="1">
        <v>30894</v>
      </c>
      <c r="K547" t="s">
        <v>7488</v>
      </c>
    </row>
    <row r="548" spans="1:11" x14ac:dyDescent="0.25">
      <c r="A548" t="s">
        <v>9955</v>
      </c>
      <c r="B548" t="s">
        <v>9956</v>
      </c>
      <c r="C548" t="s">
        <v>9957</v>
      </c>
      <c r="D548" t="s">
        <v>7079</v>
      </c>
      <c r="E548" t="s">
        <v>9958</v>
      </c>
      <c r="F548" t="s">
        <v>9959</v>
      </c>
      <c r="G548" t="s">
        <v>7089</v>
      </c>
      <c r="H548" t="s">
        <v>7090</v>
      </c>
      <c r="I548" t="s">
        <v>7074</v>
      </c>
      <c r="J548" s="1">
        <v>17394</v>
      </c>
      <c r="K548" t="s">
        <v>7589</v>
      </c>
    </row>
    <row r="549" spans="1:11" x14ac:dyDescent="0.25">
      <c r="A549" t="s">
        <v>9960</v>
      </c>
      <c r="B549" t="s">
        <v>9961</v>
      </c>
      <c r="C549" t="s">
        <v>9962</v>
      </c>
      <c r="D549" t="s">
        <v>7070</v>
      </c>
      <c r="E549" t="s">
        <v>9963</v>
      </c>
      <c r="F549" t="s">
        <v>9964</v>
      </c>
      <c r="G549" t="s">
        <v>7081</v>
      </c>
      <c r="H549" t="s">
        <v>7081</v>
      </c>
      <c r="I549" t="s">
        <v>7091</v>
      </c>
      <c r="J549" s="1">
        <v>33824</v>
      </c>
      <c r="K549" t="s">
        <v>7282</v>
      </c>
    </row>
    <row r="550" spans="1:11" x14ac:dyDescent="0.25">
      <c r="A550" t="s">
        <v>9965</v>
      </c>
      <c r="B550" t="s">
        <v>9966</v>
      </c>
      <c r="C550" t="s">
        <v>9967</v>
      </c>
      <c r="D550" t="s">
        <v>7070</v>
      </c>
      <c r="E550" t="s">
        <v>9968</v>
      </c>
      <c r="F550" t="s">
        <v>9969</v>
      </c>
      <c r="G550" t="s">
        <v>7089</v>
      </c>
      <c r="H550" t="s">
        <v>7090</v>
      </c>
      <c r="I550" t="s">
        <v>7091</v>
      </c>
      <c r="J550" s="1">
        <v>35217</v>
      </c>
      <c r="K550" t="s">
        <v>8496</v>
      </c>
    </row>
    <row r="551" spans="1:11" x14ac:dyDescent="0.25">
      <c r="A551" t="s">
        <v>9970</v>
      </c>
      <c r="B551" t="s">
        <v>9971</v>
      </c>
      <c r="C551" t="s">
        <v>9972</v>
      </c>
      <c r="D551" t="s">
        <v>7070</v>
      </c>
      <c r="E551" t="s">
        <v>9973</v>
      </c>
      <c r="F551" t="s">
        <v>9974</v>
      </c>
      <c r="G551" t="s">
        <v>7098</v>
      </c>
      <c r="H551" t="s">
        <v>7099</v>
      </c>
      <c r="I551" t="s">
        <v>7091</v>
      </c>
      <c r="J551" s="1">
        <v>28298</v>
      </c>
      <c r="K551" t="s">
        <v>8405</v>
      </c>
    </row>
    <row r="552" spans="1:11" x14ac:dyDescent="0.25">
      <c r="A552" t="s">
        <v>9975</v>
      </c>
      <c r="B552" t="s">
        <v>9976</v>
      </c>
      <c r="C552" t="s">
        <v>9977</v>
      </c>
      <c r="D552" t="s">
        <v>7070</v>
      </c>
      <c r="E552" t="s">
        <v>9978</v>
      </c>
      <c r="F552" t="s">
        <v>9979</v>
      </c>
      <c r="G552" t="s">
        <v>7098</v>
      </c>
      <c r="H552" t="s">
        <v>7099</v>
      </c>
      <c r="I552" t="s">
        <v>7074</v>
      </c>
      <c r="J552" s="1">
        <v>32170</v>
      </c>
      <c r="K552" t="s">
        <v>8937</v>
      </c>
    </row>
    <row r="553" spans="1:11" x14ac:dyDescent="0.25">
      <c r="A553" t="s">
        <v>9980</v>
      </c>
      <c r="B553" t="s">
        <v>9981</v>
      </c>
      <c r="C553" t="s">
        <v>9982</v>
      </c>
      <c r="D553" t="s">
        <v>7079</v>
      </c>
      <c r="E553" t="s">
        <v>9983</v>
      </c>
      <c r="F553" t="s">
        <v>9984</v>
      </c>
      <c r="G553" t="s">
        <v>7098</v>
      </c>
      <c r="H553" t="s">
        <v>7099</v>
      </c>
      <c r="I553" t="s">
        <v>7074</v>
      </c>
      <c r="J553" s="1">
        <v>30545</v>
      </c>
      <c r="K553" t="s">
        <v>8188</v>
      </c>
    </row>
    <row r="554" spans="1:11" x14ac:dyDescent="0.25">
      <c r="A554" t="s">
        <v>9985</v>
      </c>
      <c r="B554" t="s">
        <v>9986</v>
      </c>
      <c r="C554" t="s">
        <v>9987</v>
      </c>
      <c r="D554" t="s">
        <v>7070</v>
      </c>
      <c r="E554" t="s">
        <v>9988</v>
      </c>
      <c r="F554" t="s">
        <v>9989</v>
      </c>
      <c r="G554" t="s">
        <v>7119</v>
      </c>
      <c r="H554" t="s">
        <v>7120</v>
      </c>
      <c r="I554" t="s">
        <v>7091</v>
      </c>
      <c r="J554" s="1">
        <v>29102</v>
      </c>
      <c r="K554" t="s">
        <v>7944</v>
      </c>
    </row>
    <row r="555" spans="1:11" x14ac:dyDescent="0.25">
      <c r="A555" t="s">
        <v>9990</v>
      </c>
      <c r="B555" t="s">
        <v>9991</v>
      </c>
      <c r="C555" t="s">
        <v>9992</v>
      </c>
      <c r="D555" t="s">
        <v>7079</v>
      </c>
      <c r="E555" t="s">
        <v>9993</v>
      </c>
      <c r="F555" t="s">
        <v>9994</v>
      </c>
      <c r="G555" t="s">
        <v>7098</v>
      </c>
      <c r="H555" t="s">
        <v>7099</v>
      </c>
      <c r="I555" t="s">
        <v>7074</v>
      </c>
      <c r="J555" s="1">
        <v>24825</v>
      </c>
      <c r="K555" t="s">
        <v>9236</v>
      </c>
    </row>
    <row r="556" spans="1:11" x14ac:dyDescent="0.25">
      <c r="A556" t="s">
        <v>9995</v>
      </c>
      <c r="B556" t="s">
        <v>9996</v>
      </c>
      <c r="C556" t="s">
        <v>9997</v>
      </c>
      <c r="D556" t="s">
        <v>7070</v>
      </c>
      <c r="E556" t="s">
        <v>9998</v>
      </c>
      <c r="F556" t="s">
        <v>9999</v>
      </c>
      <c r="G556" t="s">
        <v>7119</v>
      </c>
      <c r="H556" t="s">
        <v>7120</v>
      </c>
      <c r="I556" t="s">
        <v>7074</v>
      </c>
      <c r="J556" s="1">
        <v>23916</v>
      </c>
      <c r="K556" t="s">
        <v>10000</v>
      </c>
    </row>
    <row r="557" spans="1:11" x14ac:dyDescent="0.25">
      <c r="A557" t="s">
        <v>10001</v>
      </c>
      <c r="B557" t="s">
        <v>10002</v>
      </c>
      <c r="C557" t="s">
        <v>10003</v>
      </c>
      <c r="D557" t="s">
        <v>7079</v>
      </c>
      <c r="E557" t="s">
        <v>10004</v>
      </c>
      <c r="F557" t="s">
        <v>10005</v>
      </c>
      <c r="G557" t="s">
        <v>7089</v>
      </c>
      <c r="H557" t="s">
        <v>7192</v>
      </c>
      <c r="I557" t="s">
        <v>7091</v>
      </c>
      <c r="J557" s="1">
        <v>27482</v>
      </c>
      <c r="K557" t="s">
        <v>9683</v>
      </c>
    </row>
    <row r="558" spans="1:11" x14ac:dyDescent="0.25">
      <c r="A558" t="s">
        <v>10006</v>
      </c>
      <c r="B558" t="s">
        <v>10007</v>
      </c>
      <c r="C558" t="s">
        <v>10008</v>
      </c>
      <c r="D558" t="s">
        <v>7079</v>
      </c>
      <c r="E558" t="s">
        <v>10009</v>
      </c>
      <c r="F558" t="s">
        <v>10010</v>
      </c>
      <c r="G558" t="s">
        <v>7089</v>
      </c>
      <c r="H558" t="s">
        <v>7090</v>
      </c>
      <c r="I558" t="s">
        <v>7074</v>
      </c>
      <c r="J558" s="1">
        <v>35822</v>
      </c>
      <c r="K558" t="s">
        <v>7899</v>
      </c>
    </row>
    <row r="559" spans="1:11" x14ac:dyDescent="0.25">
      <c r="A559" t="s">
        <v>10011</v>
      </c>
      <c r="B559" t="s">
        <v>10012</v>
      </c>
      <c r="C559" t="s">
        <v>10013</v>
      </c>
      <c r="D559" t="s">
        <v>7070</v>
      </c>
      <c r="E559" t="s">
        <v>10014</v>
      </c>
      <c r="F559" t="s">
        <v>10015</v>
      </c>
      <c r="G559" t="s">
        <v>7081</v>
      </c>
      <c r="H559" t="s">
        <v>7082</v>
      </c>
      <c r="I559" t="s">
        <v>7074</v>
      </c>
      <c r="J559" s="1">
        <v>33350</v>
      </c>
      <c r="K559" t="s">
        <v>7992</v>
      </c>
    </row>
    <row r="560" spans="1:11" x14ac:dyDescent="0.25">
      <c r="A560" t="s">
        <v>10016</v>
      </c>
      <c r="B560" t="s">
        <v>10017</v>
      </c>
      <c r="C560" t="s">
        <v>10018</v>
      </c>
      <c r="D560" t="s">
        <v>7070</v>
      </c>
      <c r="E560" t="s">
        <v>10019</v>
      </c>
      <c r="F560" t="s">
        <v>10020</v>
      </c>
      <c r="G560" t="s">
        <v>7119</v>
      </c>
      <c r="H560" t="s">
        <v>7185</v>
      </c>
      <c r="I560" t="s">
        <v>7091</v>
      </c>
      <c r="J560" s="1">
        <v>26902</v>
      </c>
      <c r="K560" t="s">
        <v>8818</v>
      </c>
    </row>
    <row r="561" spans="1:11" x14ac:dyDescent="0.25">
      <c r="A561" t="s">
        <v>10021</v>
      </c>
      <c r="B561" t="s">
        <v>10022</v>
      </c>
      <c r="C561" t="s">
        <v>10023</v>
      </c>
      <c r="D561" t="s">
        <v>7079</v>
      </c>
      <c r="E561" t="s">
        <v>10024</v>
      </c>
      <c r="F561" t="s">
        <v>10025</v>
      </c>
      <c r="G561" t="s">
        <v>7119</v>
      </c>
      <c r="H561" t="s">
        <v>7120</v>
      </c>
      <c r="I561" t="s">
        <v>7091</v>
      </c>
      <c r="J561" s="1">
        <v>19812</v>
      </c>
      <c r="K561" t="s">
        <v>9661</v>
      </c>
    </row>
    <row r="562" spans="1:11" x14ac:dyDescent="0.25">
      <c r="A562" t="s">
        <v>10026</v>
      </c>
      <c r="B562" t="s">
        <v>10027</v>
      </c>
      <c r="C562" t="s">
        <v>10028</v>
      </c>
      <c r="D562" t="s">
        <v>7070</v>
      </c>
      <c r="E562" t="s">
        <v>10029</v>
      </c>
      <c r="F562" t="s">
        <v>10030</v>
      </c>
      <c r="G562" t="s">
        <v>7119</v>
      </c>
      <c r="H562" t="s">
        <v>7185</v>
      </c>
      <c r="I562" t="s">
        <v>7074</v>
      </c>
      <c r="J562" s="1">
        <v>26221</v>
      </c>
      <c r="K562" t="s">
        <v>8714</v>
      </c>
    </row>
    <row r="563" spans="1:11" x14ac:dyDescent="0.25">
      <c r="A563" t="s">
        <v>10031</v>
      </c>
      <c r="B563" t="s">
        <v>10032</v>
      </c>
      <c r="C563" t="s">
        <v>10033</v>
      </c>
      <c r="D563" t="s">
        <v>7079</v>
      </c>
      <c r="E563" t="s">
        <v>10034</v>
      </c>
      <c r="F563" t="s">
        <v>10035</v>
      </c>
      <c r="G563" t="s">
        <v>7119</v>
      </c>
      <c r="H563" t="s">
        <v>7185</v>
      </c>
      <c r="I563" t="s">
        <v>7074</v>
      </c>
      <c r="J563" s="1">
        <v>36857</v>
      </c>
      <c r="K563" t="s">
        <v>7350</v>
      </c>
    </row>
    <row r="564" spans="1:11" x14ac:dyDescent="0.25">
      <c r="A564" t="s">
        <v>10036</v>
      </c>
      <c r="B564" t="s">
        <v>10037</v>
      </c>
      <c r="C564" t="s">
        <v>10038</v>
      </c>
      <c r="D564" t="s">
        <v>7070</v>
      </c>
      <c r="E564" t="s">
        <v>10039</v>
      </c>
      <c r="F564" t="s">
        <v>10040</v>
      </c>
      <c r="G564" t="s">
        <v>7098</v>
      </c>
      <c r="H564" t="s">
        <v>7099</v>
      </c>
      <c r="I564" t="s">
        <v>7091</v>
      </c>
      <c r="J564" s="1">
        <v>35378</v>
      </c>
      <c r="K564" t="s">
        <v>7320</v>
      </c>
    </row>
    <row r="565" spans="1:11" x14ac:dyDescent="0.25">
      <c r="A565" t="s">
        <v>10041</v>
      </c>
      <c r="B565" t="s">
        <v>10042</v>
      </c>
      <c r="C565" t="s">
        <v>10043</v>
      </c>
      <c r="D565" t="s">
        <v>7070</v>
      </c>
      <c r="E565" t="s">
        <v>10044</v>
      </c>
      <c r="F565" t="s">
        <v>10045</v>
      </c>
      <c r="G565" t="s">
        <v>7119</v>
      </c>
      <c r="H565" t="s">
        <v>7185</v>
      </c>
      <c r="I565" t="s">
        <v>7091</v>
      </c>
      <c r="J565" s="1">
        <v>35444</v>
      </c>
      <c r="K565" t="s">
        <v>7441</v>
      </c>
    </row>
    <row r="566" spans="1:11" x14ac:dyDescent="0.25">
      <c r="A566" t="s">
        <v>10046</v>
      </c>
      <c r="B566" t="s">
        <v>10047</v>
      </c>
      <c r="C566" t="s">
        <v>10048</v>
      </c>
      <c r="D566" t="s">
        <v>7079</v>
      </c>
      <c r="E566" t="s">
        <v>10049</v>
      </c>
      <c r="F566">
        <f>1-660-742-798</f>
        <v>-2199</v>
      </c>
      <c r="G566" t="s">
        <v>7081</v>
      </c>
      <c r="H566" t="s">
        <v>7082</v>
      </c>
      <c r="I566" t="s">
        <v>7074</v>
      </c>
      <c r="J566" s="1">
        <v>27645</v>
      </c>
      <c r="K566" t="s">
        <v>8066</v>
      </c>
    </row>
    <row r="567" spans="1:11" x14ac:dyDescent="0.25">
      <c r="A567" t="s">
        <v>10050</v>
      </c>
      <c r="B567" t="s">
        <v>10051</v>
      </c>
      <c r="C567" t="s">
        <v>10052</v>
      </c>
      <c r="D567" t="s">
        <v>7070</v>
      </c>
      <c r="E567" t="s">
        <v>10053</v>
      </c>
      <c r="F567">
        <v>6988569433</v>
      </c>
      <c r="G567" t="s">
        <v>7119</v>
      </c>
      <c r="H567" t="s">
        <v>7185</v>
      </c>
      <c r="I567" t="s">
        <v>7091</v>
      </c>
      <c r="J567" s="1">
        <v>22923</v>
      </c>
      <c r="K567" t="s">
        <v>8034</v>
      </c>
    </row>
    <row r="568" spans="1:11" x14ac:dyDescent="0.25">
      <c r="A568" t="s">
        <v>10054</v>
      </c>
      <c r="B568" t="s">
        <v>10055</v>
      </c>
      <c r="C568" t="s">
        <v>10056</v>
      </c>
      <c r="D568" t="s">
        <v>7079</v>
      </c>
      <c r="E568" t="s">
        <v>10057</v>
      </c>
      <c r="F568" t="s">
        <v>10058</v>
      </c>
      <c r="G568" t="s">
        <v>7073</v>
      </c>
      <c r="H568" t="s">
        <v>7073</v>
      </c>
      <c r="I568" t="s">
        <v>7091</v>
      </c>
      <c r="J568" s="1">
        <v>22405</v>
      </c>
      <c r="K568" t="s">
        <v>7215</v>
      </c>
    </row>
    <row r="569" spans="1:11" x14ac:dyDescent="0.25">
      <c r="A569" t="s">
        <v>10059</v>
      </c>
      <c r="B569" t="s">
        <v>10060</v>
      </c>
      <c r="C569" t="s">
        <v>10061</v>
      </c>
      <c r="D569" t="s">
        <v>7079</v>
      </c>
      <c r="E569" t="s">
        <v>10062</v>
      </c>
      <c r="F569" t="s">
        <v>10063</v>
      </c>
      <c r="G569" t="s">
        <v>7089</v>
      </c>
      <c r="H569" t="s">
        <v>7090</v>
      </c>
      <c r="I569" t="s">
        <v>7074</v>
      </c>
      <c r="J569" s="1">
        <v>16273</v>
      </c>
      <c r="K569" t="s">
        <v>10064</v>
      </c>
    </row>
    <row r="570" spans="1:11" x14ac:dyDescent="0.25">
      <c r="A570" t="s">
        <v>10065</v>
      </c>
      <c r="B570" t="s">
        <v>10066</v>
      </c>
      <c r="C570" t="s">
        <v>10067</v>
      </c>
      <c r="D570" t="s">
        <v>7070</v>
      </c>
      <c r="E570" t="s">
        <v>10068</v>
      </c>
      <c r="F570" t="s">
        <v>10069</v>
      </c>
      <c r="G570" t="s">
        <v>7073</v>
      </c>
      <c r="H570" t="s">
        <v>7073</v>
      </c>
      <c r="I570" t="s">
        <v>7074</v>
      </c>
      <c r="J570" s="1">
        <v>26671</v>
      </c>
      <c r="K570" t="s">
        <v>7210</v>
      </c>
    </row>
    <row r="571" spans="1:11" x14ac:dyDescent="0.25">
      <c r="A571" t="s">
        <v>10070</v>
      </c>
      <c r="B571" t="s">
        <v>10071</v>
      </c>
      <c r="C571" t="s">
        <v>10072</v>
      </c>
      <c r="D571" t="s">
        <v>7070</v>
      </c>
      <c r="E571" t="s">
        <v>10073</v>
      </c>
      <c r="F571">
        <f>1-838-888-9407</f>
        <v>-11132</v>
      </c>
      <c r="G571" t="s">
        <v>7119</v>
      </c>
      <c r="H571" t="s">
        <v>7120</v>
      </c>
      <c r="I571" t="s">
        <v>7074</v>
      </c>
      <c r="J571" s="1">
        <v>22225</v>
      </c>
      <c r="K571" t="s">
        <v>8658</v>
      </c>
    </row>
    <row r="572" spans="1:11" x14ac:dyDescent="0.25">
      <c r="A572" t="s">
        <v>10074</v>
      </c>
      <c r="B572" t="s">
        <v>10075</v>
      </c>
      <c r="C572" t="s">
        <v>10076</v>
      </c>
      <c r="D572" t="s">
        <v>7079</v>
      </c>
      <c r="E572" t="s">
        <v>10077</v>
      </c>
      <c r="F572" t="s">
        <v>10078</v>
      </c>
      <c r="G572" t="s">
        <v>7098</v>
      </c>
      <c r="H572" t="s">
        <v>7098</v>
      </c>
      <c r="I572" t="s">
        <v>7074</v>
      </c>
      <c r="J572" s="1">
        <v>18806</v>
      </c>
      <c r="K572" t="s">
        <v>7107</v>
      </c>
    </row>
    <row r="573" spans="1:11" x14ac:dyDescent="0.25">
      <c r="A573" t="s">
        <v>10079</v>
      </c>
      <c r="B573" t="s">
        <v>10080</v>
      </c>
      <c r="C573" t="s">
        <v>10081</v>
      </c>
      <c r="D573" t="s">
        <v>7070</v>
      </c>
      <c r="E573" t="s">
        <v>10082</v>
      </c>
      <c r="F573">
        <v>8422168095</v>
      </c>
      <c r="G573" t="s">
        <v>7073</v>
      </c>
      <c r="H573" t="s">
        <v>7073</v>
      </c>
      <c r="I573" t="s">
        <v>7074</v>
      </c>
      <c r="J573" s="1">
        <v>34564</v>
      </c>
      <c r="K573" t="s">
        <v>7656</v>
      </c>
    </row>
    <row r="574" spans="1:11" x14ac:dyDescent="0.25">
      <c r="A574" t="s">
        <v>10083</v>
      </c>
      <c r="B574" t="s">
        <v>10084</v>
      </c>
      <c r="C574" t="s">
        <v>10085</v>
      </c>
      <c r="D574" t="s">
        <v>7070</v>
      </c>
      <c r="E574" t="s">
        <v>10086</v>
      </c>
      <c r="F574" t="s">
        <v>10087</v>
      </c>
      <c r="G574" t="s">
        <v>7073</v>
      </c>
      <c r="H574" t="s">
        <v>7073</v>
      </c>
      <c r="I574" t="s">
        <v>7091</v>
      </c>
      <c r="J574" s="1">
        <v>18833</v>
      </c>
      <c r="K574" t="s">
        <v>8749</v>
      </c>
    </row>
    <row r="575" spans="1:11" x14ac:dyDescent="0.25">
      <c r="A575" t="s">
        <v>10088</v>
      </c>
      <c r="B575" t="s">
        <v>10089</v>
      </c>
      <c r="C575" t="s">
        <v>10090</v>
      </c>
      <c r="D575" t="s">
        <v>7070</v>
      </c>
      <c r="E575" t="s">
        <v>10091</v>
      </c>
      <c r="F575">
        <f>1-977-662-3985</f>
        <v>-5623</v>
      </c>
      <c r="G575" t="s">
        <v>7073</v>
      </c>
      <c r="H575" t="s">
        <v>7106</v>
      </c>
      <c r="I575" t="s">
        <v>7074</v>
      </c>
      <c r="J575" s="1">
        <v>36536</v>
      </c>
      <c r="K575" t="s">
        <v>8558</v>
      </c>
    </row>
    <row r="576" spans="1:11" x14ac:dyDescent="0.25">
      <c r="A576" t="s">
        <v>10092</v>
      </c>
      <c r="B576" t="s">
        <v>10093</v>
      </c>
      <c r="C576" t="s">
        <v>10094</v>
      </c>
      <c r="D576" t="s">
        <v>7070</v>
      </c>
      <c r="E576" t="s">
        <v>10095</v>
      </c>
      <c r="F576" t="s">
        <v>10096</v>
      </c>
      <c r="G576" t="s">
        <v>7073</v>
      </c>
      <c r="H576" t="s">
        <v>7073</v>
      </c>
      <c r="I576" t="s">
        <v>7091</v>
      </c>
      <c r="J576" s="1">
        <v>19142</v>
      </c>
      <c r="K576" t="s">
        <v>10097</v>
      </c>
    </row>
    <row r="577" spans="1:11" x14ac:dyDescent="0.25">
      <c r="A577" t="s">
        <v>10098</v>
      </c>
      <c r="B577" t="s">
        <v>10099</v>
      </c>
      <c r="C577" t="s">
        <v>10100</v>
      </c>
      <c r="D577" t="s">
        <v>7079</v>
      </c>
      <c r="E577" t="s">
        <v>10101</v>
      </c>
      <c r="F577" t="s">
        <v>10102</v>
      </c>
      <c r="G577" t="s">
        <v>7089</v>
      </c>
      <c r="H577" t="s">
        <v>7090</v>
      </c>
      <c r="I577" t="s">
        <v>7091</v>
      </c>
      <c r="J577" s="1">
        <v>30753</v>
      </c>
      <c r="K577" t="s">
        <v>7977</v>
      </c>
    </row>
    <row r="578" spans="1:11" x14ac:dyDescent="0.25">
      <c r="A578" t="s">
        <v>10103</v>
      </c>
      <c r="B578" t="s">
        <v>10104</v>
      </c>
      <c r="C578" t="s">
        <v>10105</v>
      </c>
      <c r="D578" t="s">
        <v>7070</v>
      </c>
      <c r="E578" t="s">
        <v>10106</v>
      </c>
      <c r="F578" t="s">
        <v>10107</v>
      </c>
      <c r="G578" t="s">
        <v>7089</v>
      </c>
      <c r="H578" t="s">
        <v>7090</v>
      </c>
      <c r="I578" t="s">
        <v>7074</v>
      </c>
      <c r="J578" s="1">
        <v>34217</v>
      </c>
      <c r="K578" t="s">
        <v>7156</v>
      </c>
    </row>
    <row r="579" spans="1:11" x14ac:dyDescent="0.25">
      <c r="A579" t="s">
        <v>10108</v>
      </c>
      <c r="B579" t="s">
        <v>10109</v>
      </c>
      <c r="C579" t="s">
        <v>10110</v>
      </c>
      <c r="D579" t="s">
        <v>7079</v>
      </c>
      <c r="E579" t="s">
        <v>10111</v>
      </c>
      <c r="F579" t="s">
        <v>10112</v>
      </c>
      <c r="G579" t="s">
        <v>7081</v>
      </c>
      <c r="H579" t="s">
        <v>7082</v>
      </c>
      <c r="I579" t="s">
        <v>7074</v>
      </c>
      <c r="J579" s="1">
        <v>30317</v>
      </c>
      <c r="K579" t="s">
        <v>8679</v>
      </c>
    </row>
    <row r="580" spans="1:11" x14ac:dyDescent="0.25">
      <c r="A580" t="s">
        <v>10113</v>
      </c>
      <c r="B580" t="s">
        <v>10114</v>
      </c>
      <c r="C580" t="s">
        <v>10115</v>
      </c>
      <c r="D580" t="s">
        <v>7079</v>
      </c>
      <c r="E580" t="s">
        <v>10116</v>
      </c>
      <c r="F580" t="s">
        <v>10117</v>
      </c>
      <c r="G580" t="s">
        <v>7081</v>
      </c>
      <c r="H580" t="s">
        <v>7081</v>
      </c>
      <c r="I580" t="s">
        <v>7091</v>
      </c>
      <c r="J580" s="1">
        <v>34168</v>
      </c>
      <c r="K580" t="s">
        <v>8834</v>
      </c>
    </row>
    <row r="581" spans="1:11" x14ac:dyDescent="0.25">
      <c r="A581" t="s">
        <v>10118</v>
      </c>
      <c r="B581" t="s">
        <v>10119</v>
      </c>
      <c r="C581" t="s">
        <v>10120</v>
      </c>
      <c r="D581" t="s">
        <v>7079</v>
      </c>
      <c r="E581" t="s">
        <v>10121</v>
      </c>
      <c r="F581" t="s">
        <v>10122</v>
      </c>
      <c r="G581" t="s">
        <v>7089</v>
      </c>
      <c r="H581" t="s">
        <v>7192</v>
      </c>
      <c r="I581" t="s">
        <v>7074</v>
      </c>
      <c r="J581" s="1">
        <v>28492</v>
      </c>
      <c r="K581" t="s">
        <v>7494</v>
      </c>
    </row>
    <row r="582" spans="1:11" x14ac:dyDescent="0.25">
      <c r="A582" t="s">
        <v>10123</v>
      </c>
      <c r="B582" t="s">
        <v>10124</v>
      </c>
      <c r="C582" t="s">
        <v>10125</v>
      </c>
      <c r="D582" t="s">
        <v>7070</v>
      </c>
      <c r="E582" t="s">
        <v>10126</v>
      </c>
      <c r="F582">
        <f>1-591-800-1585</f>
        <v>-2975</v>
      </c>
      <c r="G582" t="s">
        <v>7089</v>
      </c>
      <c r="H582" t="s">
        <v>7192</v>
      </c>
      <c r="I582" t="s">
        <v>7091</v>
      </c>
      <c r="J582" s="1">
        <v>36236</v>
      </c>
      <c r="K582" t="s">
        <v>7910</v>
      </c>
    </row>
    <row r="583" spans="1:11" x14ac:dyDescent="0.25">
      <c r="A583" t="s">
        <v>10127</v>
      </c>
      <c r="B583" t="s">
        <v>10128</v>
      </c>
      <c r="C583" t="s">
        <v>10129</v>
      </c>
      <c r="D583" t="s">
        <v>7070</v>
      </c>
      <c r="E583" t="s">
        <v>10130</v>
      </c>
      <c r="F583" t="s">
        <v>10131</v>
      </c>
      <c r="G583" t="s">
        <v>7073</v>
      </c>
      <c r="H583" t="s">
        <v>7106</v>
      </c>
      <c r="I583" t="s">
        <v>7074</v>
      </c>
      <c r="J583" s="1">
        <v>20988</v>
      </c>
      <c r="K583" t="s">
        <v>8564</v>
      </c>
    </row>
    <row r="584" spans="1:11" x14ac:dyDescent="0.25">
      <c r="A584" t="s">
        <v>10132</v>
      </c>
      <c r="B584" t="s">
        <v>10133</v>
      </c>
      <c r="C584" t="s">
        <v>10134</v>
      </c>
      <c r="D584" t="s">
        <v>7079</v>
      </c>
      <c r="E584" t="s">
        <v>10135</v>
      </c>
      <c r="F584" t="s">
        <v>10136</v>
      </c>
      <c r="G584" t="s">
        <v>7081</v>
      </c>
      <c r="H584" t="s">
        <v>7082</v>
      </c>
      <c r="I584" t="s">
        <v>7074</v>
      </c>
      <c r="J584" s="1">
        <v>36233</v>
      </c>
      <c r="K584" t="s">
        <v>7877</v>
      </c>
    </row>
    <row r="585" spans="1:11" x14ac:dyDescent="0.25">
      <c r="A585" t="s">
        <v>10137</v>
      </c>
      <c r="B585" t="s">
        <v>10138</v>
      </c>
      <c r="C585" t="s">
        <v>10139</v>
      </c>
      <c r="D585" t="s">
        <v>7070</v>
      </c>
      <c r="E585" t="s">
        <v>10140</v>
      </c>
      <c r="F585" t="s">
        <v>10141</v>
      </c>
      <c r="G585" t="s">
        <v>7073</v>
      </c>
      <c r="H585" t="s">
        <v>7106</v>
      </c>
      <c r="I585" t="s">
        <v>7091</v>
      </c>
      <c r="J585" s="1">
        <v>22122</v>
      </c>
      <c r="K585" t="s">
        <v>7320</v>
      </c>
    </row>
    <row r="586" spans="1:11" x14ac:dyDescent="0.25">
      <c r="A586" t="s">
        <v>10142</v>
      </c>
      <c r="B586" t="s">
        <v>10143</v>
      </c>
      <c r="C586" t="s">
        <v>10144</v>
      </c>
      <c r="D586" t="s">
        <v>7079</v>
      </c>
      <c r="E586" t="s">
        <v>10145</v>
      </c>
      <c r="F586" t="s">
        <v>10146</v>
      </c>
      <c r="G586" t="s">
        <v>7081</v>
      </c>
      <c r="H586" t="s">
        <v>7081</v>
      </c>
      <c r="I586" t="s">
        <v>7091</v>
      </c>
      <c r="J586" s="1">
        <v>31386</v>
      </c>
      <c r="K586" t="s">
        <v>9064</v>
      </c>
    </row>
    <row r="587" spans="1:11" x14ac:dyDescent="0.25">
      <c r="A587" t="s">
        <v>10147</v>
      </c>
      <c r="B587" t="s">
        <v>10148</v>
      </c>
      <c r="C587" t="s">
        <v>10149</v>
      </c>
      <c r="D587" t="s">
        <v>7079</v>
      </c>
      <c r="E587" t="s">
        <v>10150</v>
      </c>
      <c r="F587" t="s">
        <v>10151</v>
      </c>
      <c r="G587" t="s">
        <v>7119</v>
      </c>
      <c r="H587" t="s">
        <v>7120</v>
      </c>
      <c r="I587" t="s">
        <v>7074</v>
      </c>
      <c r="J587" s="1">
        <v>24466</v>
      </c>
      <c r="K587" t="s">
        <v>7441</v>
      </c>
    </row>
    <row r="588" spans="1:11" x14ac:dyDescent="0.25">
      <c r="A588" t="s">
        <v>10152</v>
      </c>
      <c r="B588" t="s">
        <v>10153</v>
      </c>
      <c r="C588" t="s">
        <v>10154</v>
      </c>
      <c r="D588" t="s">
        <v>7079</v>
      </c>
      <c r="E588" t="s">
        <v>10155</v>
      </c>
      <c r="F588" t="s">
        <v>10156</v>
      </c>
      <c r="G588" t="s">
        <v>7119</v>
      </c>
      <c r="H588" t="s">
        <v>7120</v>
      </c>
      <c r="I588" t="s">
        <v>7091</v>
      </c>
      <c r="J588" s="1">
        <v>38650</v>
      </c>
      <c r="K588" t="s">
        <v>8313</v>
      </c>
    </row>
    <row r="589" spans="1:11" x14ac:dyDescent="0.25">
      <c r="A589" t="s">
        <v>10157</v>
      </c>
      <c r="B589" t="s">
        <v>10158</v>
      </c>
      <c r="C589" t="s">
        <v>10159</v>
      </c>
      <c r="D589" t="s">
        <v>7070</v>
      </c>
      <c r="E589" t="s">
        <v>10160</v>
      </c>
      <c r="F589" t="s">
        <v>10161</v>
      </c>
      <c r="G589" t="s">
        <v>7098</v>
      </c>
      <c r="H589" t="s">
        <v>7099</v>
      </c>
      <c r="I589" t="s">
        <v>7091</v>
      </c>
      <c r="J589" s="1">
        <v>30574</v>
      </c>
      <c r="K589" t="s">
        <v>8182</v>
      </c>
    </row>
    <row r="590" spans="1:11" x14ac:dyDescent="0.25">
      <c r="A590" t="s">
        <v>10162</v>
      </c>
      <c r="B590" t="s">
        <v>10163</v>
      </c>
      <c r="C590" t="s">
        <v>10164</v>
      </c>
      <c r="D590" t="s">
        <v>7079</v>
      </c>
      <c r="E590" t="s">
        <v>10165</v>
      </c>
      <c r="F590" t="s">
        <v>10166</v>
      </c>
      <c r="G590" t="s">
        <v>7073</v>
      </c>
      <c r="H590" t="s">
        <v>7073</v>
      </c>
      <c r="I590" t="s">
        <v>7091</v>
      </c>
      <c r="J590" s="1">
        <v>28537</v>
      </c>
      <c r="K590" t="s">
        <v>7830</v>
      </c>
    </row>
    <row r="591" spans="1:11" x14ac:dyDescent="0.25">
      <c r="A591" t="s">
        <v>10167</v>
      </c>
      <c r="B591" t="s">
        <v>10168</v>
      </c>
      <c r="C591" t="s">
        <v>10169</v>
      </c>
      <c r="D591" t="s">
        <v>7079</v>
      </c>
      <c r="E591" t="s">
        <v>10170</v>
      </c>
      <c r="F591" t="s">
        <v>10171</v>
      </c>
      <c r="G591" t="s">
        <v>7098</v>
      </c>
      <c r="H591" t="s">
        <v>7098</v>
      </c>
      <c r="I591" t="s">
        <v>7074</v>
      </c>
      <c r="J591" s="1">
        <v>35369</v>
      </c>
      <c r="K591" t="s">
        <v>7494</v>
      </c>
    </row>
    <row r="592" spans="1:11" x14ac:dyDescent="0.25">
      <c r="A592" t="s">
        <v>10172</v>
      </c>
      <c r="B592" t="s">
        <v>10173</v>
      </c>
      <c r="C592" t="s">
        <v>10174</v>
      </c>
      <c r="D592" t="s">
        <v>7070</v>
      </c>
      <c r="E592" t="s">
        <v>10175</v>
      </c>
      <c r="F592" t="s">
        <v>10176</v>
      </c>
      <c r="G592" t="s">
        <v>7098</v>
      </c>
      <c r="H592" t="s">
        <v>7098</v>
      </c>
      <c r="I592" t="s">
        <v>7074</v>
      </c>
      <c r="J592" s="1">
        <v>28945</v>
      </c>
      <c r="K592" t="s">
        <v>7922</v>
      </c>
    </row>
    <row r="593" spans="1:11" x14ac:dyDescent="0.25">
      <c r="A593" t="s">
        <v>10177</v>
      </c>
      <c r="B593" t="s">
        <v>10178</v>
      </c>
      <c r="C593" t="s">
        <v>10179</v>
      </c>
      <c r="D593" t="s">
        <v>7079</v>
      </c>
      <c r="E593" t="s">
        <v>10180</v>
      </c>
      <c r="F593" t="s">
        <v>10181</v>
      </c>
      <c r="G593" t="s">
        <v>7073</v>
      </c>
      <c r="H593" t="s">
        <v>7106</v>
      </c>
      <c r="I593" t="s">
        <v>7074</v>
      </c>
      <c r="J593" s="1">
        <v>31088</v>
      </c>
      <c r="K593" t="s">
        <v>7600</v>
      </c>
    </row>
    <row r="594" spans="1:11" x14ac:dyDescent="0.25">
      <c r="A594" t="s">
        <v>10182</v>
      </c>
      <c r="B594" t="s">
        <v>10183</v>
      </c>
      <c r="C594" t="s">
        <v>10184</v>
      </c>
      <c r="D594" t="s">
        <v>7079</v>
      </c>
      <c r="E594" t="s">
        <v>10185</v>
      </c>
      <c r="F594" t="s">
        <v>10186</v>
      </c>
      <c r="G594" t="s">
        <v>7081</v>
      </c>
      <c r="H594" t="s">
        <v>7082</v>
      </c>
      <c r="I594" t="s">
        <v>7074</v>
      </c>
      <c r="J594" s="1">
        <v>17246</v>
      </c>
      <c r="K594" t="s">
        <v>9759</v>
      </c>
    </row>
    <row r="595" spans="1:11" x14ac:dyDescent="0.25">
      <c r="A595" t="s">
        <v>10187</v>
      </c>
      <c r="B595" t="s">
        <v>10188</v>
      </c>
      <c r="C595" t="s">
        <v>10189</v>
      </c>
      <c r="D595" t="s">
        <v>7070</v>
      </c>
      <c r="E595" t="s">
        <v>10190</v>
      </c>
      <c r="F595" t="s">
        <v>10191</v>
      </c>
      <c r="G595" t="s">
        <v>7081</v>
      </c>
      <c r="H595" t="s">
        <v>7082</v>
      </c>
      <c r="I595" t="s">
        <v>7074</v>
      </c>
      <c r="J595" s="1">
        <v>21049</v>
      </c>
      <c r="K595" t="s">
        <v>7423</v>
      </c>
    </row>
    <row r="596" spans="1:11" x14ac:dyDescent="0.25">
      <c r="A596" t="s">
        <v>10192</v>
      </c>
      <c r="B596" t="s">
        <v>10193</v>
      </c>
      <c r="C596" t="s">
        <v>10194</v>
      </c>
      <c r="D596" t="s">
        <v>7070</v>
      </c>
      <c r="E596" t="s">
        <v>9968</v>
      </c>
      <c r="F596" t="s">
        <v>10195</v>
      </c>
      <c r="G596" t="s">
        <v>7089</v>
      </c>
      <c r="H596" t="s">
        <v>7090</v>
      </c>
      <c r="I596" t="s">
        <v>7091</v>
      </c>
      <c r="J596" s="1">
        <v>29446</v>
      </c>
      <c r="K596" t="s">
        <v>7237</v>
      </c>
    </row>
    <row r="597" spans="1:11" x14ac:dyDescent="0.25">
      <c r="A597" t="s">
        <v>10196</v>
      </c>
      <c r="B597" t="s">
        <v>10197</v>
      </c>
      <c r="C597" t="s">
        <v>10198</v>
      </c>
      <c r="D597" t="s">
        <v>7070</v>
      </c>
      <c r="E597" t="s">
        <v>10199</v>
      </c>
      <c r="F597" t="s">
        <v>10200</v>
      </c>
      <c r="G597" t="s">
        <v>7119</v>
      </c>
      <c r="H597" t="s">
        <v>7185</v>
      </c>
      <c r="I597" t="s">
        <v>7091</v>
      </c>
      <c r="J597" s="1">
        <v>34047</v>
      </c>
      <c r="K597" t="s">
        <v>8937</v>
      </c>
    </row>
    <row r="598" spans="1:11" x14ac:dyDescent="0.25">
      <c r="A598" t="s">
        <v>10201</v>
      </c>
      <c r="B598" t="s">
        <v>10202</v>
      </c>
      <c r="C598" t="s">
        <v>10203</v>
      </c>
      <c r="D598" t="s">
        <v>7079</v>
      </c>
      <c r="E598" t="s">
        <v>10204</v>
      </c>
      <c r="F598" t="s">
        <v>10205</v>
      </c>
      <c r="G598" t="s">
        <v>7089</v>
      </c>
      <c r="H598" t="s">
        <v>7192</v>
      </c>
      <c r="I598" t="s">
        <v>7074</v>
      </c>
      <c r="J598" s="1">
        <v>30469</v>
      </c>
      <c r="K598" t="s">
        <v>9496</v>
      </c>
    </row>
    <row r="599" spans="1:11" x14ac:dyDescent="0.25">
      <c r="A599" t="s">
        <v>10206</v>
      </c>
      <c r="B599" t="s">
        <v>10207</v>
      </c>
      <c r="C599" t="s">
        <v>10208</v>
      </c>
      <c r="D599" t="s">
        <v>7070</v>
      </c>
      <c r="E599" t="s">
        <v>10209</v>
      </c>
      <c r="F599" t="s">
        <v>10210</v>
      </c>
      <c r="G599" t="s">
        <v>7098</v>
      </c>
      <c r="H599" t="s">
        <v>7099</v>
      </c>
      <c r="I599" t="s">
        <v>7074</v>
      </c>
      <c r="J599" s="1">
        <v>38190</v>
      </c>
      <c r="K599" t="s">
        <v>10097</v>
      </c>
    </row>
    <row r="600" spans="1:11" x14ac:dyDescent="0.25">
      <c r="A600" t="s">
        <v>10211</v>
      </c>
      <c r="B600" t="s">
        <v>10212</v>
      </c>
      <c r="C600" t="s">
        <v>10213</v>
      </c>
      <c r="D600" t="s">
        <v>7079</v>
      </c>
      <c r="E600" t="s">
        <v>10214</v>
      </c>
      <c r="F600" t="s">
        <v>10215</v>
      </c>
      <c r="G600" t="s">
        <v>7081</v>
      </c>
      <c r="H600" t="s">
        <v>7082</v>
      </c>
      <c r="I600" t="s">
        <v>7091</v>
      </c>
      <c r="J600" s="1">
        <v>32275</v>
      </c>
      <c r="K600" t="s">
        <v>7905</v>
      </c>
    </row>
    <row r="601" spans="1:11" x14ac:dyDescent="0.25">
      <c r="A601" t="s">
        <v>10216</v>
      </c>
      <c r="B601" t="s">
        <v>10217</v>
      </c>
      <c r="C601" t="s">
        <v>10218</v>
      </c>
      <c r="D601" t="s">
        <v>7079</v>
      </c>
      <c r="E601" t="s">
        <v>10219</v>
      </c>
      <c r="F601" t="s">
        <v>10220</v>
      </c>
      <c r="G601" t="s">
        <v>7089</v>
      </c>
      <c r="H601" t="s">
        <v>7090</v>
      </c>
      <c r="I601" t="s">
        <v>7074</v>
      </c>
      <c r="J601" s="1">
        <v>17475</v>
      </c>
      <c r="K601" t="s">
        <v>10221</v>
      </c>
    </row>
    <row r="602" spans="1:11" x14ac:dyDescent="0.25">
      <c r="A602" t="s">
        <v>10222</v>
      </c>
      <c r="B602" t="s">
        <v>10223</v>
      </c>
      <c r="C602" t="s">
        <v>10224</v>
      </c>
      <c r="D602" t="s">
        <v>7070</v>
      </c>
      <c r="E602" t="s">
        <v>10225</v>
      </c>
      <c r="F602" t="s">
        <v>10226</v>
      </c>
      <c r="G602" t="s">
        <v>7098</v>
      </c>
      <c r="H602" t="s">
        <v>7099</v>
      </c>
      <c r="I602" t="s">
        <v>7074</v>
      </c>
      <c r="J602" s="1">
        <v>35667</v>
      </c>
      <c r="K602" t="s">
        <v>10227</v>
      </c>
    </row>
    <row r="603" spans="1:11" x14ac:dyDescent="0.25">
      <c r="A603" t="s">
        <v>10228</v>
      </c>
      <c r="B603" t="s">
        <v>10229</v>
      </c>
      <c r="C603" t="s">
        <v>10230</v>
      </c>
      <c r="D603" t="s">
        <v>7070</v>
      </c>
      <c r="E603" t="s">
        <v>10231</v>
      </c>
      <c r="F603">
        <v>6573751143</v>
      </c>
      <c r="G603" t="s">
        <v>7119</v>
      </c>
      <c r="H603" t="s">
        <v>7120</v>
      </c>
      <c r="I603" t="s">
        <v>7074</v>
      </c>
      <c r="J603" s="1">
        <v>35627</v>
      </c>
      <c r="K603" t="s">
        <v>7406</v>
      </c>
    </row>
    <row r="604" spans="1:11" x14ac:dyDescent="0.25">
      <c r="A604" t="s">
        <v>10232</v>
      </c>
      <c r="B604" t="s">
        <v>10233</v>
      </c>
      <c r="C604" t="s">
        <v>10234</v>
      </c>
      <c r="D604" t="s">
        <v>7079</v>
      </c>
      <c r="E604" t="s">
        <v>10235</v>
      </c>
      <c r="F604">
        <v>4495410624</v>
      </c>
      <c r="G604" t="s">
        <v>7098</v>
      </c>
      <c r="H604" t="s">
        <v>7099</v>
      </c>
      <c r="I604" t="s">
        <v>7074</v>
      </c>
      <c r="J604" s="1">
        <v>24961</v>
      </c>
      <c r="K604" t="s">
        <v>9949</v>
      </c>
    </row>
    <row r="605" spans="1:11" x14ac:dyDescent="0.25">
      <c r="A605" t="s">
        <v>10236</v>
      </c>
      <c r="B605" t="s">
        <v>10237</v>
      </c>
      <c r="C605" t="s">
        <v>10238</v>
      </c>
      <c r="D605" t="s">
        <v>7070</v>
      </c>
      <c r="E605" t="s">
        <v>10239</v>
      </c>
      <c r="F605" t="s">
        <v>10240</v>
      </c>
      <c r="G605" t="s">
        <v>7119</v>
      </c>
      <c r="H605" t="s">
        <v>7120</v>
      </c>
      <c r="I605" t="s">
        <v>7074</v>
      </c>
      <c r="J605" s="1">
        <v>24391</v>
      </c>
      <c r="K605" t="s">
        <v>7156</v>
      </c>
    </row>
    <row r="606" spans="1:11" x14ac:dyDescent="0.25">
      <c r="A606" t="s">
        <v>10241</v>
      </c>
      <c r="B606" t="s">
        <v>10242</v>
      </c>
      <c r="C606" t="s">
        <v>10243</v>
      </c>
      <c r="D606" t="s">
        <v>7070</v>
      </c>
      <c r="E606" t="s">
        <v>10244</v>
      </c>
      <c r="F606" t="s">
        <v>10245</v>
      </c>
      <c r="G606" t="s">
        <v>7098</v>
      </c>
      <c r="H606" t="s">
        <v>7099</v>
      </c>
      <c r="I606" t="s">
        <v>7091</v>
      </c>
      <c r="J606" s="1">
        <v>27971</v>
      </c>
      <c r="K606" t="s">
        <v>7412</v>
      </c>
    </row>
    <row r="607" spans="1:11" x14ac:dyDescent="0.25">
      <c r="A607" t="s">
        <v>10246</v>
      </c>
      <c r="B607" t="s">
        <v>10247</v>
      </c>
      <c r="C607" t="s">
        <v>10248</v>
      </c>
      <c r="D607" t="s">
        <v>7070</v>
      </c>
      <c r="E607" t="s">
        <v>10249</v>
      </c>
      <c r="F607" t="s">
        <v>10250</v>
      </c>
      <c r="G607" t="s">
        <v>7098</v>
      </c>
      <c r="H607" t="s">
        <v>7099</v>
      </c>
      <c r="I607" t="s">
        <v>7091</v>
      </c>
      <c r="J607" s="1">
        <v>17858</v>
      </c>
      <c r="K607" t="s">
        <v>7623</v>
      </c>
    </row>
    <row r="608" spans="1:11" x14ac:dyDescent="0.25">
      <c r="A608" t="s">
        <v>10251</v>
      </c>
      <c r="B608" t="s">
        <v>10252</v>
      </c>
      <c r="C608" t="s">
        <v>10253</v>
      </c>
      <c r="D608" t="s">
        <v>7070</v>
      </c>
      <c r="E608" t="s">
        <v>10254</v>
      </c>
      <c r="F608" t="s">
        <v>10255</v>
      </c>
      <c r="G608" t="s">
        <v>7119</v>
      </c>
      <c r="H608" t="s">
        <v>7120</v>
      </c>
      <c r="I608" t="s">
        <v>7091</v>
      </c>
      <c r="J608" s="1">
        <v>20530</v>
      </c>
      <c r="K608" t="s">
        <v>9004</v>
      </c>
    </row>
    <row r="609" spans="1:11" x14ac:dyDescent="0.25">
      <c r="A609" t="s">
        <v>10256</v>
      </c>
      <c r="B609" t="s">
        <v>10257</v>
      </c>
      <c r="C609" t="s">
        <v>10258</v>
      </c>
      <c r="D609" t="s">
        <v>7070</v>
      </c>
      <c r="E609" t="s">
        <v>10259</v>
      </c>
      <c r="F609" t="s">
        <v>10260</v>
      </c>
      <c r="G609" t="s">
        <v>7081</v>
      </c>
      <c r="H609" t="s">
        <v>7082</v>
      </c>
      <c r="I609" t="s">
        <v>7091</v>
      </c>
      <c r="J609" s="1">
        <v>24443</v>
      </c>
      <c r="K609" t="s">
        <v>9153</v>
      </c>
    </row>
    <row r="610" spans="1:11" x14ac:dyDescent="0.25">
      <c r="A610" t="s">
        <v>10261</v>
      </c>
      <c r="B610" t="s">
        <v>10262</v>
      </c>
      <c r="C610" t="s">
        <v>10263</v>
      </c>
      <c r="D610" t="s">
        <v>7070</v>
      </c>
      <c r="E610" t="s">
        <v>10264</v>
      </c>
      <c r="F610" t="s">
        <v>10265</v>
      </c>
      <c r="G610" t="s">
        <v>7081</v>
      </c>
      <c r="H610" t="s">
        <v>7082</v>
      </c>
      <c r="I610" t="s">
        <v>7074</v>
      </c>
      <c r="J610" s="1">
        <v>25956</v>
      </c>
      <c r="K610" t="s">
        <v>7742</v>
      </c>
    </row>
    <row r="611" spans="1:11" x14ac:dyDescent="0.25">
      <c r="A611" t="s">
        <v>10266</v>
      </c>
      <c r="B611" t="s">
        <v>10267</v>
      </c>
      <c r="C611" t="s">
        <v>10268</v>
      </c>
      <c r="D611" t="s">
        <v>7070</v>
      </c>
      <c r="E611" t="s">
        <v>10269</v>
      </c>
      <c r="F611" t="s">
        <v>10270</v>
      </c>
      <c r="G611" t="s">
        <v>7119</v>
      </c>
      <c r="H611" t="s">
        <v>7120</v>
      </c>
      <c r="I611" t="s">
        <v>7091</v>
      </c>
      <c r="J611" s="1">
        <v>34586</v>
      </c>
      <c r="K611" t="s">
        <v>10271</v>
      </c>
    </row>
    <row r="612" spans="1:11" x14ac:dyDescent="0.25">
      <c r="A612" t="s">
        <v>10272</v>
      </c>
      <c r="B612" t="s">
        <v>10273</v>
      </c>
      <c r="C612" t="s">
        <v>10274</v>
      </c>
      <c r="D612" t="s">
        <v>7070</v>
      </c>
      <c r="E612" t="s">
        <v>10275</v>
      </c>
      <c r="F612" t="s">
        <v>10276</v>
      </c>
      <c r="G612" t="s">
        <v>7098</v>
      </c>
      <c r="H612" t="s">
        <v>7099</v>
      </c>
      <c r="I612" t="s">
        <v>7074</v>
      </c>
      <c r="J612" s="1">
        <v>17585</v>
      </c>
      <c r="K612" t="s">
        <v>8522</v>
      </c>
    </row>
    <row r="613" spans="1:11" x14ac:dyDescent="0.25">
      <c r="A613" t="s">
        <v>10277</v>
      </c>
      <c r="B613" t="s">
        <v>10278</v>
      </c>
      <c r="C613" t="s">
        <v>10279</v>
      </c>
      <c r="D613" t="s">
        <v>7079</v>
      </c>
      <c r="E613" t="s">
        <v>10280</v>
      </c>
      <c r="F613" t="s">
        <v>10281</v>
      </c>
      <c r="G613" t="s">
        <v>7089</v>
      </c>
      <c r="H613" t="s">
        <v>7192</v>
      </c>
      <c r="I613" t="s">
        <v>7091</v>
      </c>
      <c r="J613" s="1">
        <v>26741</v>
      </c>
      <c r="K613" t="s">
        <v>10282</v>
      </c>
    </row>
    <row r="614" spans="1:11" x14ac:dyDescent="0.25">
      <c r="A614" t="s">
        <v>10283</v>
      </c>
      <c r="B614" t="s">
        <v>10284</v>
      </c>
      <c r="C614" t="s">
        <v>10285</v>
      </c>
      <c r="D614" t="s">
        <v>7070</v>
      </c>
      <c r="E614" t="s">
        <v>10286</v>
      </c>
      <c r="F614" t="s">
        <v>10287</v>
      </c>
      <c r="G614" t="s">
        <v>7089</v>
      </c>
      <c r="H614" t="s">
        <v>7192</v>
      </c>
      <c r="I614" t="s">
        <v>7091</v>
      </c>
      <c r="J614" s="1">
        <v>23576</v>
      </c>
      <c r="K614" t="s">
        <v>7956</v>
      </c>
    </row>
    <row r="615" spans="1:11" x14ac:dyDescent="0.25">
      <c r="A615" t="s">
        <v>10288</v>
      </c>
      <c r="B615" t="s">
        <v>10289</v>
      </c>
      <c r="C615" t="s">
        <v>10290</v>
      </c>
      <c r="D615" t="s">
        <v>7079</v>
      </c>
      <c r="E615" t="s">
        <v>10291</v>
      </c>
      <c r="F615" t="s">
        <v>10292</v>
      </c>
      <c r="G615" t="s">
        <v>7089</v>
      </c>
      <c r="H615" t="s">
        <v>7192</v>
      </c>
      <c r="I615" t="s">
        <v>7091</v>
      </c>
      <c r="J615" s="1">
        <v>21474</v>
      </c>
      <c r="K615" t="s">
        <v>8937</v>
      </c>
    </row>
    <row r="616" spans="1:11" x14ac:dyDescent="0.25">
      <c r="A616" t="s">
        <v>10293</v>
      </c>
      <c r="B616" t="s">
        <v>10294</v>
      </c>
      <c r="C616" t="s">
        <v>10295</v>
      </c>
      <c r="D616" t="s">
        <v>7079</v>
      </c>
      <c r="E616" t="s">
        <v>10296</v>
      </c>
      <c r="F616" t="s">
        <v>10297</v>
      </c>
      <c r="G616" t="s">
        <v>7081</v>
      </c>
      <c r="H616" t="s">
        <v>7082</v>
      </c>
      <c r="I616" t="s">
        <v>7091</v>
      </c>
      <c r="J616" s="1">
        <v>17772</v>
      </c>
      <c r="K616" t="s">
        <v>7107</v>
      </c>
    </row>
    <row r="617" spans="1:11" x14ac:dyDescent="0.25">
      <c r="A617" t="s">
        <v>10298</v>
      </c>
      <c r="B617" t="s">
        <v>10299</v>
      </c>
      <c r="C617" t="s">
        <v>10300</v>
      </c>
      <c r="D617" t="s">
        <v>7079</v>
      </c>
      <c r="E617" t="s">
        <v>10301</v>
      </c>
      <c r="F617" t="s">
        <v>10302</v>
      </c>
      <c r="G617" t="s">
        <v>7081</v>
      </c>
      <c r="H617" t="s">
        <v>7081</v>
      </c>
      <c r="I617" t="s">
        <v>7074</v>
      </c>
      <c r="J617" s="1">
        <v>38326</v>
      </c>
      <c r="K617" t="s">
        <v>7944</v>
      </c>
    </row>
    <row r="618" spans="1:11" x14ac:dyDescent="0.25">
      <c r="A618" t="s">
        <v>10303</v>
      </c>
      <c r="B618" t="s">
        <v>10304</v>
      </c>
      <c r="C618" t="s">
        <v>10305</v>
      </c>
      <c r="D618" t="s">
        <v>7070</v>
      </c>
      <c r="E618" t="s">
        <v>10306</v>
      </c>
      <c r="F618" t="s">
        <v>10307</v>
      </c>
      <c r="G618" t="s">
        <v>7119</v>
      </c>
      <c r="H618" t="s">
        <v>7120</v>
      </c>
      <c r="I618" t="s">
        <v>7074</v>
      </c>
      <c r="J618" s="1">
        <v>25856</v>
      </c>
      <c r="K618" t="s">
        <v>10308</v>
      </c>
    </row>
    <row r="619" spans="1:11" x14ac:dyDescent="0.25">
      <c r="A619" t="s">
        <v>10309</v>
      </c>
      <c r="B619" t="s">
        <v>10310</v>
      </c>
      <c r="C619" t="s">
        <v>10311</v>
      </c>
      <c r="D619" t="s">
        <v>7070</v>
      </c>
      <c r="E619" t="s">
        <v>10312</v>
      </c>
      <c r="F619">
        <v>5962585384</v>
      </c>
      <c r="G619" t="s">
        <v>7081</v>
      </c>
      <c r="H619" t="s">
        <v>7082</v>
      </c>
      <c r="I619" t="s">
        <v>7074</v>
      </c>
      <c r="J619" s="1">
        <v>21382</v>
      </c>
      <c r="K619" t="s">
        <v>7956</v>
      </c>
    </row>
    <row r="620" spans="1:11" x14ac:dyDescent="0.25">
      <c r="A620" t="s">
        <v>10313</v>
      </c>
      <c r="B620" t="s">
        <v>10314</v>
      </c>
      <c r="C620" t="s">
        <v>10315</v>
      </c>
      <c r="D620" t="s">
        <v>7070</v>
      </c>
      <c r="E620" t="s">
        <v>9161</v>
      </c>
      <c r="F620" t="s">
        <v>10316</v>
      </c>
      <c r="G620" t="s">
        <v>7119</v>
      </c>
      <c r="H620" t="s">
        <v>7185</v>
      </c>
      <c r="I620" t="s">
        <v>7074</v>
      </c>
      <c r="J620" s="1">
        <v>28939</v>
      </c>
      <c r="K620" t="s">
        <v>8818</v>
      </c>
    </row>
    <row r="621" spans="1:11" x14ac:dyDescent="0.25">
      <c r="A621" t="s">
        <v>10317</v>
      </c>
      <c r="B621" t="s">
        <v>10318</v>
      </c>
      <c r="C621" t="s">
        <v>10319</v>
      </c>
      <c r="D621" t="s">
        <v>7079</v>
      </c>
      <c r="E621" t="s">
        <v>10320</v>
      </c>
      <c r="F621" t="s">
        <v>10321</v>
      </c>
      <c r="G621" t="s">
        <v>7098</v>
      </c>
      <c r="H621" t="s">
        <v>7099</v>
      </c>
      <c r="I621" t="s">
        <v>7074</v>
      </c>
      <c r="J621" s="1">
        <v>31194</v>
      </c>
      <c r="K621" t="s">
        <v>7553</v>
      </c>
    </row>
    <row r="622" spans="1:11" x14ac:dyDescent="0.25">
      <c r="A622" t="s">
        <v>10322</v>
      </c>
      <c r="B622" t="s">
        <v>10323</v>
      </c>
      <c r="C622" t="s">
        <v>10324</v>
      </c>
      <c r="D622" t="s">
        <v>7070</v>
      </c>
      <c r="E622" t="s">
        <v>10325</v>
      </c>
      <c r="F622">
        <v>8314353909</v>
      </c>
      <c r="G622" t="s">
        <v>7081</v>
      </c>
      <c r="H622" t="s">
        <v>7082</v>
      </c>
      <c r="I622" t="s">
        <v>7074</v>
      </c>
      <c r="J622" s="1">
        <v>29362</v>
      </c>
      <c r="K622" t="s">
        <v>7139</v>
      </c>
    </row>
    <row r="623" spans="1:11" x14ac:dyDescent="0.25">
      <c r="A623" t="s">
        <v>10326</v>
      </c>
      <c r="B623" t="s">
        <v>10327</v>
      </c>
      <c r="C623" t="s">
        <v>10328</v>
      </c>
      <c r="D623" t="s">
        <v>7079</v>
      </c>
      <c r="E623" t="s">
        <v>10329</v>
      </c>
      <c r="F623" t="s">
        <v>10330</v>
      </c>
      <c r="G623" t="s">
        <v>7089</v>
      </c>
      <c r="H623" t="s">
        <v>7090</v>
      </c>
      <c r="I623" t="s">
        <v>7074</v>
      </c>
      <c r="J623" s="1">
        <v>37068</v>
      </c>
      <c r="K623" t="s">
        <v>7565</v>
      </c>
    </row>
    <row r="624" spans="1:11" x14ac:dyDescent="0.25">
      <c r="A624" t="s">
        <v>10331</v>
      </c>
      <c r="B624" t="s">
        <v>10332</v>
      </c>
      <c r="C624" t="s">
        <v>10333</v>
      </c>
      <c r="D624" t="s">
        <v>7079</v>
      </c>
      <c r="E624" t="s">
        <v>10334</v>
      </c>
      <c r="F624" t="s">
        <v>10335</v>
      </c>
      <c r="G624" t="s">
        <v>7098</v>
      </c>
      <c r="H624" t="s">
        <v>7099</v>
      </c>
      <c r="I624" t="s">
        <v>7074</v>
      </c>
      <c r="J624" s="1">
        <v>26192</v>
      </c>
      <c r="K624" t="s">
        <v>8496</v>
      </c>
    </row>
    <row r="625" spans="1:11" x14ac:dyDescent="0.25">
      <c r="A625" t="s">
        <v>10336</v>
      </c>
      <c r="B625" t="s">
        <v>10337</v>
      </c>
      <c r="C625" t="s">
        <v>10338</v>
      </c>
      <c r="D625" t="s">
        <v>7070</v>
      </c>
      <c r="E625" t="s">
        <v>10339</v>
      </c>
      <c r="F625" t="s">
        <v>10340</v>
      </c>
      <c r="G625" t="s">
        <v>7081</v>
      </c>
      <c r="H625" t="s">
        <v>7081</v>
      </c>
      <c r="I625" t="s">
        <v>7074</v>
      </c>
      <c r="J625" s="1">
        <v>24759</v>
      </c>
      <c r="K625" t="s">
        <v>8078</v>
      </c>
    </row>
    <row r="626" spans="1:11" x14ac:dyDescent="0.25">
      <c r="A626" t="s">
        <v>10341</v>
      </c>
      <c r="B626" t="s">
        <v>10342</v>
      </c>
      <c r="C626" t="s">
        <v>10343</v>
      </c>
      <c r="D626" t="s">
        <v>7070</v>
      </c>
      <c r="E626" t="s">
        <v>10344</v>
      </c>
      <c r="F626" t="s">
        <v>10345</v>
      </c>
      <c r="G626" t="s">
        <v>7089</v>
      </c>
      <c r="H626" t="s">
        <v>7192</v>
      </c>
      <c r="I626" t="s">
        <v>7091</v>
      </c>
      <c r="J626" s="1">
        <v>32719</v>
      </c>
      <c r="K626" t="s">
        <v>9591</v>
      </c>
    </row>
    <row r="627" spans="1:11" x14ac:dyDescent="0.25">
      <c r="A627" t="s">
        <v>10346</v>
      </c>
      <c r="B627" t="s">
        <v>10347</v>
      </c>
      <c r="C627" t="s">
        <v>10348</v>
      </c>
      <c r="D627" t="s">
        <v>7079</v>
      </c>
      <c r="E627" t="s">
        <v>10349</v>
      </c>
      <c r="F627" t="s">
        <v>10350</v>
      </c>
      <c r="G627" t="s">
        <v>7081</v>
      </c>
      <c r="H627" t="s">
        <v>7081</v>
      </c>
      <c r="I627" t="s">
        <v>7091</v>
      </c>
      <c r="J627" s="1">
        <v>18373</v>
      </c>
      <c r="K627" t="s">
        <v>7656</v>
      </c>
    </row>
    <row r="628" spans="1:11" x14ac:dyDescent="0.25">
      <c r="A628" t="s">
        <v>10351</v>
      </c>
      <c r="B628" t="s">
        <v>10352</v>
      </c>
      <c r="C628" t="s">
        <v>10353</v>
      </c>
      <c r="D628" t="s">
        <v>7070</v>
      </c>
      <c r="E628" t="s">
        <v>10354</v>
      </c>
      <c r="F628" t="s">
        <v>10355</v>
      </c>
      <c r="G628" t="s">
        <v>7098</v>
      </c>
      <c r="H628" t="s">
        <v>7098</v>
      </c>
      <c r="I628" t="s">
        <v>7091</v>
      </c>
      <c r="J628" s="1">
        <v>20908</v>
      </c>
      <c r="K628" t="s">
        <v>8084</v>
      </c>
    </row>
    <row r="629" spans="1:11" x14ac:dyDescent="0.25">
      <c r="A629" t="s">
        <v>10356</v>
      </c>
      <c r="B629" t="s">
        <v>10357</v>
      </c>
      <c r="C629" t="s">
        <v>10358</v>
      </c>
      <c r="D629" t="s">
        <v>7079</v>
      </c>
      <c r="E629" t="s">
        <v>10359</v>
      </c>
      <c r="F629" t="s">
        <v>10360</v>
      </c>
      <c r="G629" t="s">
        <v>7089</v>
      </c>
      <c r="H629" t="s">
        <v>7090</v>
      </c>
      <c r="I629" t="s">
        <v>7074</v>
      </c>
      <c r="J629" s="1">
        <v>25921</v>
      </c>
      <c r="K629" t="s">
        <v>9153</v>
      </c>
    </row>
    <row r="630" spans="1:11" x14ac:dyDescent="0.25">
      <c r="A630" t="s">
        <v>10361</v>
      </c>
      <c r="B630" t="s">
        <v>10362</v>
      </c>
      <c r="C630" t="s">
        <v>10363</v>
      </c>
      <c r="D630" t="s">
        <v>7079</v>
      </c>
      <c r="E630" t="s">
        <v>10364</v>
      </c>
      <c r="F630" t="s">
        <v>10365</v>
      </c>
      <c r="G630" t="s">
        <v>7073</v>
      </c>
      <c r="H630" t="s">
        <v>7106</v>
      </c>
      <c r="I630" t="s">
        <v>7074</v>
      </c>
      <c r="J630" s="1">
        <v>36126</v>
      </c>
      <c r="K630" t="s">
        <v>8246</v>
      </c>
    </row>
    <row r="631" spans="1:11" x14ac:dyDescent="0.25">
      <c r="A631" t="s">
        <v>10366</v>
      </c>
      <c r="B631" t="s">
        <v>10367</v>
      </c>
      <c r="C631" t="s">
        <v>10368</v>
      </c>
      <c r="D631" t="s">
        <v>7079</v>
      </c>
      <c r="E631" t="s">
        <v>10369</v>
      </c>
      <c r="F631" t="s">
        <v>10370</v>
      </c>
      <c r="G631" t="s">
        <v>7073</v>
      </c>
      <c r="H631" t="s">
        <v>7106</v>
      </c>
      <c r="I631" t="s">
        <v>7091</v>
      </c>
      <c r="J631" s="1">
        <v>26083</v>
      </c>
      <c r="K631" t="s">
        <v>7075</v>
      </c>
    </row>
    <row r="632" spans="1:11" x14ac:dyDescent="0.25">
      <c r="A632" t="s">
        <v>10371</v>
      </c>
      <c r="B632" t="s">
        <v>10372</v>
      </c>
      <c r="C632" t="s">
        <v>10373</v>
      </c>
      <c r="D632" t="s">
        <v>7070</v>
      </c>
      <c r="E632" t="s">
        <v>10374</v>
      </c>
      <c r="F632" t="s">
        <v>10375</v>
      </c>
      <c r="G632" t="s">
        <v>7098</v>
      </c>
      <c r="H632" t="s">
        <v>7098</v>
      </c>
      <c r="I632" t="s">
        <v>7074</v>
      </c>
      <c r="J632" s="1">
        <v>20150</v>
      </c>
      <c r="K632" t="s">
        <v>7261</v>
      </c>
    </row>
    <row r="633" spans="1:11" x14ac:dyDescent="0.25">
      <c r="A633" t="s">
        <v>10376</v>
      </c>
      <c r="B633" t="s">
        <v>10377</v>
      </c>
      <c r="C633" t="s">
        <v>10378</v>
      </c>
      <c r="D633" t="s">
        <v>7079</v>
      </c>
      <c r="E633" t="s">
        <v>10379</v>
      </c>
      <c r="F633" t="s">
        <v>10380</v>
      </c>
      <c r="G633" t="s">
        <v>7089</v>
      </c>
      <c r="H633" t="s">
        <v>7192</v>
      </c>
      <c r="I633" t="s">
        <v>7091</v>
      </c>
      <c r="J633" s="1">
        <v>32001</v>
      </c>
      <c r="K633" t="s">
        <v>8679</v>
      </c>
    </row>
    <row r="634" spans="1:11" x14ac:dyDescent="0.25">
      <c r="A634" t="s">
        <v>10381</v>
      </c>
      <c r="B634" t="s">
        <v>10382</v>
      </c>
      <c r="C634" t="s">
        <v>10383</v>
      </c>
      <c r="D634" t="s">
        <v>7070</v>
      </c>
      <c r="E634" t="s">
        <v>10384</v>
      </c>
      <c r="F634" t="s">
        <v>10385</v>
      </c>
      <c r="G634" t="s">
        <v>7073</v>
      </c>
      <c r="H634" t="s">
        <v>7073</v>
      </c>
      <c r="I634" t="s">
        <v>7091</v>
      </c>
      <c r="J634" s="1">
        <v>19349</v>
      </c>
      <c r="K634" t="s">
        <v>7944</v>
      </c>
    </row>
    <row r="635" spans="1:11" x14ac:dyDescent="0.25">
      <c r="A635" t="s">
        <v>10386</v>
      </c>
      <c r="B635" t="s">
        <v>10387</v>
      </c>
      <c r="C635" t="s">
        <v>10388</v>
      </c>
      <c r="D635" t="s">
        <v>7070</v>
      </c>
      <c r="E635" t="s">
        <v>10389</v>
      </c>
      <c r="F635" t="s">
        <v>10390</v>
      </c>
      <c r="G635" t="s">
        <v>7073</v>
      </c>
      <c r="H635" t="s">
        <v>7106</v>
      </c>
      <c r="I635" t="s">
        <v>7091</v>
      </c>
      <c r="J635" s="1">
        <v>25862</v>
      </c>
      <c r="K635" t="s">
        <v>8969</v>
      </c>
    </row>
    <row r="636" spans="1:11" x14ac:dyDescent="0.25">
      <c r="A636" t="s">
        <v>10391</v>
      </c>
      <c r="B636" t="s">
        <v>10392</v>
      </c>
      <c r="C636" t="s">
        <v>10393</v>
      </c>
      <c r="D636" t="s">
        <v>7070</v>
      </c>
      <c r="E636" t="s">
        <v>10394</v>
      </c>
      <c r="F636" t="s">
        <v>10395</v>
      </c>
      <c r="G636" t="s">
        <v>7098</v>
      </c>
      <c r="H636" t="s">
        <v>7099</v>
      </c>
      <c r="I636" t="s">
        <v>7074</v>
      </c>
      <c r="J636" s="1">
        <v>20754</v>
      </c>
      <c r="K636" t="s">
        <v>7261</v>
      </c>
    </row>
    <row r="637" spans="1:11" x14ac:dyDescent="0.25">
      <c r="A637" t="s">
        <v>10396</v>
      </c>
      <c r="B637" t="s">
        <v>10397</v>
      </c>
      <c r="C637" t="s">
        <v>10398</v>
      </c>
      <c r="D637" t="s">
        <v>7079</v>
      </c>
      <c r="E637" t="s">
        <v>10399</v>
      </c>
      <c r="F637" t="s">
        <v>10400</v>
      </c>
      <c r="G637" t="s">
        <v>7119</v>
      </c>
      <c r="H637" t="s">
        <v>7120</v>
      </c>
      <c r="I637" t="s">
        <v>7074</v>
      </c>
      <c r="J637" s="1">
        <v>16228</v>
      </c>
      <c r="K637" t="s">
        <v>9407</v>
      </c>
    </row>
    <row r="638" spans="1:11" x14ac:dyDescent="0.25">
      <c r="A638" t="s">
        <v>10401</v>
      </c>
      <c r="B638" t="s">
        <v>10402</v>
      </c>
      <c r="C638" t="s">
        <v>10403</v>
      </c>
      <c r="D638" t="s">
        <v>7070</v>
      </c>
      <c r="E638" t="s">
        <v>10404</v>
      </c>
      <c r="F638" t="s">
        <v>10405</v>
      </c>
      <c r="G638" t="s">
        <v>7081</v>
      </c>
      <c r="H638" t="s">
        <v>7082</v>
      </c>
      <c r="I638" t="s">
        <v>7074</v>
      </c>
      <c r="J638" s="1">
        <v>30020</v>
      </c>
      <c r="K638" t="s">
        <v>8490</v>
      </c>
    </row>
    <row r="639" spans="1:11" x14ac:dyDescent="0.25">
      <c r="A639" t="s">
        <v>10406</v>
      </c>
      <c r="B639" t="s">
        <v>10407</v>
      </c>
      <c r="C639" t="s">
        <v>10408</v>
      </c>
      <c r="D639" t="s">
        <v>7079</v>
      </c>
      <c r="E639" t="s">
        <v>10409</v>
      </c>
      <c r="F639" t="s">
        <v>10410</v>
      </c>
      <c r="G639" t="s">
        <v>7119</v>
      </c>
      <c r="H639" t="s">
        <v>7120</v>
      </c>
      <c r="I639" t="s">
        <v>7074</v>
      </c>
      <c r="J639" s="1">
        <v>33312</v>
      </c>
      <c r="K639" t="s">
        <v>7807</v>
      </c>
    </row>
    <row r="640" spans="1:11" x14ac:dyDescent="0.25">
      <c r="A640" t="s">
        <v>10411</v>
      </c>
      <c r="B640" t="s">
        <v>10412</v>
      </c>
      <c r="C640" t="s">
        <v>10413</v>
      </c>
      <c r="D640" t="s">
        <v>7070</v>
      </c>
      <c r="E640" t="s">
        <v>10414</v>
      </c>
      <c r="F640" t="s">
        <v>10415</v>
      </c>
      <c r="G640" t="s">
        <v>7073</v>
      </c>
      <c r="H640" t="s">
        <v>7073</v>
      </c>
      <c r="I640" t="s">
        <v>7091</v>
      </c>
      <c r="J640" s="1">
        <v>38238</v>
      </c>
      <c r="K640" t="s">
        <v>8230</v>
      </c>
    </row>
    <row r="641" spans="1:11" x14ac:dyDescent="0.25">
      <c r="A641" t="s">
        <v>10416</v>
      </c>
      <c r="B641" t="s">
        <v>10417</v>
      </c>
      <c r="C641" t="s">
        <v>10418</v>
      </c>
      <c r="D641" t="s">
        <v>7070</v>
      </c>
      <c r="E641" t="s">
        <v>10419</v>
      </c>
      <c r="F641" t="s">
        <v>10420</v>
      </c>
      <c r="G641" t="s">
        <v>7081</v>
      </c>
      <c r="H641" t="s">
        <v>7082</v>
      </c>
      <c r="I641" t="s">
        <v>7091</v>
      </c>
      <c r="J641" s="1">
        <v>27942</v>
      </c>
      <c r="K641" t="s">
        <v>7446</v>
      </c>
    </row>
    <row r="642" spans="1:11" x14ac:dyDescent="0.25">
      <c r="A642" t="s">
        <v>10421</v>
      </c>
      <c r="B642" t="s">
        <v>10422</v>
      </c>
      <c r="C642" t="s">
        <v>10423</v>
      </c>
      <c r="D642" t="s">
        <v>7070</v>
      </c>
      <c r="E642" t="s">
        <v>10424</v>
      </c>
      <c r="F642" t="s">
        <v>10425</v>
      </c>
      <c r="G642" t="s">
        <v>7119</v>
      </c>
      <c r="H642" t="s">
        <v>7185</v>
      </c>
      <c r="I642" t="s">
        <v>7091</v>
      </c>
      <c r="J642" s="1">
        <v>37847</v>
      </c>
      <c r="K642" t="s">
        <v>7167</v>
      </c>
    </row>
    <row r="643" spans="1:11" x14ac:dyDescent="0.25">
      <c r="A643" t="s">
        <v>10426</v>
      </c>
      <c r="B643" t="s">
        <v>10427</v>
      </c>
      <c r="C643" t="s">
        <v>10428</v>
      </c>
      <c r="D643" t="s">
        <v>7070</v>
      </c>
      <c r="E643" t="s">
        <v>10429</v>
      </c>
      <c r="F643" t="s">
        <v>10430</v>
      </c>
      <c r="G643" t="s">
        <v>7089</v>
      </c>
      <c r="H643" t="s">
        <v>7192</v>
      </c>
      <c r="I643" t="s">
        <v>7074</v>
      </c>
      <c r="J643" s="1">
        <v>35643</v>
      </c>
      <c r="K643" t="s">
        <v>7971</v>
      </c>
    </row>
    <row r="644" spans="1:11" x14ac:dyDescent="0.25">
      <c r="A644" t="s">
        <v>10431</v>
      </c>
      <c r="B644" t="s">
        <v>10432</v>
      </c>
      <c r="C644" t="s">
        <v>10433</v>
      </c>
      <c r="D644" t="s">
        <v>7079</v>
      </c>
      <c r="E644" t="s">
        <v>10434</v>
      </c>
      <c r="F644" t="s">
        <v>10435</v>
      </c>
      <c r="G644" t="s">
        <v>7089</v>
      </c>
      <c r="H644" t="s">
        <v>7090</v>
      </c>
      <c r="I644" t="s">
        <v>7074</v>
      </c>
      <c r="J644" s="1">
        <v>28086</v>
      </c>
      <c r="K644" t="s">
        <v>7938</v>
      </c>
    </row>
    <row r="645" spans="1:11" x14ac:dyDescent="0.25">
      <c r="A645" t="s">
        <v>10436</v>
      </c>
      <c r="B645" t="s">
        <v>10437</v>
      </c>
      <c r="C645" t="s">
        <v>10438</v>
      </c>
      <c r="D645" t="s">
        <v>7070</v>
      </c>
      <c r="E645" t="s">
        <v>10439</v>
      </c>
      <c r="F645" t="s">
        <v>10440</v>
      </c>
      <c r="G645" t="s">
        <v>7098</v>
      </c>
      <c r="H645" t="s">
        <v>7098</v>
      </c>
      <c r="I645" t="s">
        <v>7074</v>
      </c>
      <c r="J645" s="1">
        <v>17136</v>
      </c>
      <c r="K645" t="s">
        <v>9606</v>
      </c>
    </row>
    <row r="646" spans="1:11" x14ac:dyDescent="0.25">
      <c r="A646" t="s">
        <v>10441</v>
      </c>
      <c r="B646" t="s">
        <v>10442</v>
      </c>
      <c r="C646" t="s">
        <v>10443</v>
      </c>
      <c r="D646" t="s">
        <v>7070</v>
      </c>
      <c r="E646" t="s">
        <v>10444</v>
      </c>
      <c r="F646">
        <v>4898650692</v>
      </c>
      <c r="G646" t="s">
        <v>7098</v>
      </c>
      <c r="H646" t="s">
        <v>7098</v>
      </c>
      <c r="I646" t="s">
        <v>7091</v>
      </c>
      <c r="J646" s="1">
        <v>24175</v>
      </c>
      <c r="K646" t="s">
        <v>8329</v>
      </c>
    </row>
    <row r="647" spans="1:11" x14ac:dyDescent="0.25">
      <c r="A647" t="s">
        <v>10445</v>
      </c>
      <c r="B647" t="s">
        <v>10446</v>
      </c>
      <c r="C647" t="s">
        <v>10447</v>
      </c>
      <c r="D647" t="s">
        <v>7070</v>
      </c>
      <c r="E647" t="s">
        <v>10448</v>
      </c>
      <c r="F647" t="s">
        <v>10449</v>
      </c>
      <c r="G647" t="s">
        <v>7073</v>
      </c>
      <c r="H647" t="s">
        <v>7073</v>
      </c>
      <c r="I647" t="s">
        <v>7074</v>
      </c>
      <c r="J647" s="1">
        <v>38209</v>
      </c>
      <c r="K647" t="s">
        <v>7144</v>
      </c>
    </row>
    <row r="648" spans="1:11" x14ac:dyDescent="0.25">
      <c r="A648" t="s">
        <v>10450</v>
      </c>
      <c r="B648" t="s">
        <v>10451</v>
      </c>
      <c r="C648" t="s">
        <v>10452</v>
      </c>
      <c r="D648" t="s">
        <v>7070</v>
      </c>
      <c r="E648" t="s">
        <v>10453</v>
      </c>
      <c r="F648" t="s">
        <v>10454</v>
      </c>
      <c r="G648" t="s">
        <v>7081</v>
      </c>
      <c r="H648" t="s">
        <v>7082</v>
      </c>
      <c r="I648" t="s">
        <v>7091</v>
      </c>
      <c r="J648" s="1">
        <v>18448</v>
      </c>
      <c r="K648" t="s">
        <v>7683</v>
      </c>
    </row>
    <row r="649" spans="1:11" x14ac:dyDescent="0.25">
      <c r="A649" t="s">
        <v>10455</v>
      </c>
      <c r="B649" t="s">
        <v>10456</v>
      </c>
      <c r="C649" t="s">
        <v>10457</v>
      </c>
      <c r="D649" t="s">
        <v>7070</v>
      </c>
      <c r="E649" t="s">
        <v>10458</v>
      </c>
      <c r="F649" t="s">
        <v>10459</v>
      </c>
      <c r="G649" t="s">
        <v>7073</v>
      </c>
      <c r="H649" t="s">
        <v>7073</v>
      </c>
      <c r="I649" t="s">
        <v>7091</v>
      </c>
      <c r="J649" s="1">
        <v>38380</v>
      </c>
      <c r="K649" t="s">
        <v>8090</v>
      </c>
    </row>
    <row r="650" spans="1:11" x14ac:dyDescent="0.25">
      <c r="A650" t="s">
        <v>10460</v>
      </c>
      <c r="B650" t="s">
        <v>10461</v>
      </c>
      <c r="C650" t="s">
        <v>10462</v>
      </c>
      <c r="D650" t="s">
        <v>7070</v>
      </c>
      <c r="E650" t="s">
        <v>10463</v>
      </c>
      <c r="F650" t="s">
        <v>10464</v>
      </c>
      <c r="G650" t="s">
        <v>7073</v>
      </c>
      <c r="H650" t="s">
        <v>7106</v>
      </c>
      <c r="I650" t="s">
        <v>7074</v>
      </c>
      <c r="J650" s="1">
        <v>27848</v>
      </c>
      <c r="K650" t="s">
        <v>7344</v>
      </c>
    </row>
    <row r="651" spans="1:11" x14ac:dyDescent="0.25">
      <c r="A651" t="s">
        <v>10465</v>
      </c>
      <c r="B651" t="s">
        <v>10466</v>
      </c>
      <c r="C651" t="s">
        <v>10467</v>
      </c>
      <c r="D651" t="s">
        <v>7079</v>
      </c>
      <c r="E651" t="s">
        <v>10468</v>
      </c>
      <c r="F651" t="s">
        <v>10469</v>
      </c>
      <c r="G651" t="s">
        <v>7073</v>
      </c>
      <c r="H651" t="s">
        <v>7073</v>
      </c>
      <c r="I651" t="s">
        <v>7074</v>
      </c>
      <c r="J651" s="1">
        <v>33821</v>
      </c>
      <c r="K651" t="s">
        <v>10470</v>
      </c>
    </row>
    <row r="652" spans="1:11" x14ac:dyDescent="0.25">
      <c r="A652" t="s">
        <v>10471</v>
      </c>
      <c r="B652" t="s">
        <v>10472</v>
      </c>
      <c r="C652" t="s">
        <v>10473</v>
      </c>
      <c r="D652" t="s">
        <v>7079</v>
      </c>
      <c r="E652" t="s">
        <v>10474</v>
      </c>
      <c r="F652" t="s">
        <v>10475</v>
      </c>
      <c r="G652" t="s">
        <v>7089</v>
      </c>
      <c r="H652" t="s">
        <v>7192</v>
      </c>
      <c r="I652" t="s">
        <v>7091</v>
      </c>
      <c r="J652" s="1">
        <v>37432</v>
      </c>
      <c r="K652" t="s">
        <v>7417</v>
      </c>
    </row>
    <row r="653" spans="1:11" x14ac:dyDescent="0.25">
      <c r="A653" t="s">
        <v>10476</v>
      </c>
      <c r="B653" t="s">
        <v>10477</v>
      </c>
      <c r="C653" t="s">
        <v>10478</v>
      </c>
      <c r="D653" t="s">
        <v>7079</v>
      </c>
      <c r="E653" t="s">
        <v>10479</v>
      </c>
      <c r="F653" t="s">
        <v>10480</v>
      </c>
      <c r="G653" t="s">
        <v>7081</v>
      </c>
      <c r="H653" t="s">
        <v>7081</v>
      </c>
      <c r="I653" t="s">
        <v>7091</v>
      </c>
      <c r="J653" s="1">
        <v>20396</v>
      </c>
      <c r="K653" t="s">
        <v>10481</v>
      </c>
    </row>
    <row r="654" spans="1:11" x14ac:dyDescent="0.25">
      <c r="A654" t="s">
        <v>10482</v>
      </c>
      <c r="B654" t="s">
        <v>10483</v>
      </c>
      <c r="C654" t="s">
        <v>10484</v>
      </c>
      <c r="D654" t="s">
        <v>7070</v>
      </c>
      <c r="E654" t="s">
        <v>10485</v>
      </c>
      <c r="F654" t="s">
        <v>10486</v>
      </c>
      <c r="G654" t="s">
        <v>7081</v>
      </c>
      <c r="H654" t="s">
        <v>7082</v>
      </c>
      <c r="I654" t="s">
        <v>7091</v>
      </c>
      <c r="J654" s="1">
        <v>24741</v>
      </c>
      <c r="K654" t="s">
        <v>10487</v>
      </c>
    </row>
    <row r="655" spans="1:11" x14ac:dyDescent="0.25">
      <c r="A655" t="s">
        <v>10488</v>
      </c>
      <c r="B655" t="s">
        <v>10489</v>
      </c>
      <c r="C655" t="s">
        <v>10490</v>
      </c>
      <c r="D655" t="s">
        <v>7070</v>
      </c>
      <c r="E655" t="s">
        <v>10491</v>
      </c>
      <c r="F655" t="s">
        <v>10492</v>
      </c>
      <c r="G655" t="s">
        <v>7098</v>
      </c>
      <c r="H655" t="s">
        <v>7099</v>
      </c>
      <c r="I655" t="s">
        <v>7091</v>
      </c>
      <c r="J655" s="1">
        <v>33865</v>
      </c>
      <c r="K655" t="s">
        <v>7768</v>
      </c>
    </row>
    <row r="656" spans="1:11" x14ac:dyDescent="0.25">
      <c r="A656" t="s">
        <v>10493</v>
      </c>
      <c r="B656" t="s">
        <v>10494</v>
      </c>
      <c r="C656" t="s">
        <v>10495</v>
      </c>
      <c r="D656" t="s">
        <v>7070</v>
      </c>
      <c r="E656" t="s">
        <v>10496</v>
      </c>
      <c r="F656">
        <f>1-799-550-2448</f>
        <v>-3796</v>
      </c>
      <c r="G656" t="s">
        <v>7098</v>
      </c>
      <c r="H656" t="s">
        <v>7098</v>
      </c>
      <c r="I656" t="s">
        <v>7091</v>
      </c>
      <c r="J656" s="1">
        <v>33027</v>
      </c>
      <c r="K656" t="s">
        <v>8953</v>
      </c>
    </row>
    <row r="657" spans="1:11" x14ac:dyDescent="0.25">
      <c r="A657" t="s">
        <v>10497</v>
      </c>
      <c r="B657" t="s">
        <v>10498</v>
      </c>
      <c r="C657" t="s">
        <v>10499</v>
      </c>
      <c r="D657" t="s">
        <v>7079</v>
      </c>
      <c r="E657" t="s">
        <v>10500</v>
      </c>
      <c r="F657" t="s">
        <v>10501</v>
      </c>
      <c r="G657" t="s">
        <v>7089</v>
      </c>
      <c r="H657" t="s">
        <v>7192</v>
      </c>
      <c r="I657" t="s">
        <v>7091</v>
      </c>
      <c r="J657" s="1">
        <v>36612</v>
      </c>
      <c r="K657" t="s">
        <v>8850</v>
      </c>
    </row>
    <row r="658" spans="1:11" x14ac:dyDescent="0.25">
      <c r="A658" t="s">
        <v>10502</v>
      </c>
      <c r="B658" t="s">
        <v>10503</v>
      </c>
      <c r="C658" t="s">
        <v>10504</v>
      </c>
      <c r="D658" t="s">
        <v>7070</v>
      </c>
      <c r="E658" t="s">
        <v>10505</v>
      </c>
      <c r="F658" t="s">
        <v>10506</v>
      </c>
      <c r="G658" t="s">
        <v>7073</v>
      </c>
      <c r="H658" t="s">
        <v>7073</v>
      </c>
      <c r="I658" t="s">
        <v>7074</v>
      </c>
      <c r="J658" s="1">
        <v>17243</v>
      </c>
      <c r="K658" t="s">
        <v>7522</v>
      </c>
    </row>
    <row r="659" spans="1:11" x14ac:dyDescent="0.25">
      <c r="A659" t="s">
        <v>10507</v>
      </c>
      <c r="B659" t="s">
        <v>10508</v>
      </c>
      <c r="C659" t="s">
        <v>10509</v>
      </c>
      <c r="D659" t="s">
        <v>7079</v>
      </c>
      <c r="E659" t="s">
        <v>10510</v>
      </c>
      <c r="F659" t="s">
        <v>10511</v>
      </c>
      <c r="G659" t="s">
        <v>7098</v>
      </c>
      <c r="H659" t="s">
        <v>7099</v>
      </c>
      <c r="I659" t="s">
        <v>7074</v>
      </c>
      <c r="J659" s="1">
        <v>25679</v>
      </c>
      <c r="K659" t="s">
        <v>7344</v>
      </c>
    </row>
    <row r="660" spans="1:11" x14ac:dyDescent="0.25">
      <c r="A660" t="s">
        <v>10512</v>
      </c>
      <c r="B660" t="s">
        <v>10513</v>
      </c>
      <c r="C660" t="s">
        <v>10514</v>
      </c>
      <c r="D660" t="s">
        <v>7079</v>
      </c>
      <c r="E660" t="s">
        <v>10515</v>
      </c>
      <c r="F660" t="s">
        <v>10516</v>
      </c>
      <c r="G660" t="s">
        <v>7119</v>
      </c>
      <c r="H660" t="s">
        <v>7185</v>
      </c>
      <c r="I660" t="s">
        <v>7074</v>
      </c>
      <c r="J660" s="1">
        <v>32728</v>
      </c>
      <c r="K660" t="s">
        <v>7173</v>
      </c>
    </row>
    <row r="661" spans="1:11" x14ac:dyDescent="0.25">
      <c r="A661" t="s">
        <v>10517</v>
      </c>
      <c r="B661" t="s">
        <v>10518</v>
      </c>
      <c r="C661" t="s">
        <v>10519</v>
      </c>
      <c r="D661" t="s">
        <v>7070</v>
      </c>
      <c r="E661" t="s">
        <v>10520</v>
      </c>
      <c r="F661" t="s">
        <v>10521</v>
      </c>
      <c r="G661" t="s">
        <v>7081</v>
      </c>
      <c r="H661" t="s">
        <v>7082</v>
      </c>
      <c r="I661" t="s">
        <v>7074</v>
      </c>
      <c r="J661" s="1">
        <v>30849</v>
      </c>
      <c r="K661" t="s">
        <v>8800</v>
      </c>
    </row>
    <row r="662" spans="1:11" x14ac:dyDescent="0.25">
      <c r="A662" t="s">
        <v>10522</v>
      </c>
      <c r="B662" t="s">
        <v>10523</v>
      </c>
      <c r="C662" t="s">
        <v>10524</v>
      </c>
      <c r="D662" t="s">
        <v>7079</v>
      </c>
      <c r="E662" t="s">
        <v>10525</v>
      </c>
      <c r="F662" t="s">
        <v>10526</v>
      </c>
      <c r="G662" t="s">
        <v>7119</v>
      </c>
      <c r="H662" t="s">
        <v>7185</v>
      </c>
      <c r="I662" t="s">
        <v>7074</v>
      </c>
      <c r="J662" s="1">
        <v>29960</v>
      </c>
      <c r="K662" t="s">
        <v>7522</v>
      </c>
    </row>
    <row r="663" spans="1:11" x14ac:dyDescent="0.25">
      <c r="A663" t="s">
        <v>10527</v>
      </c>
      <c r="B663" t="s">
        <v>10528</v>
      </c>
      <c r="C663" t="s">
        <v>10529</v>
      </c>
      <c r="D663" t="s">
        <v>7079</v>
      </c>
      <c r="E663" t="s">
        <v>10530</v>
      </c>
      <c r="F663" t="s">
        <v>10531</v>
      </c>
      <c r="G663" t="s">
        <v>7081</v>
      </c>
      <c r="H663" t="s">
        <v>7081</v>
      </c>
      <c r="I663" t="s">
        <v>7091</v>
      </c>
      <c r="J663" s="1">
        <v>32149</v>
      </c>
      <c r="K663" t="s">
        <v>7179</v>
      </c>
    </row>
    <row r="664" spans="1:11" x14ac:dyDescent="0.25">
      <c r="A664" t="s">
        <v>10532</v>
      </c>
      <c r="B664" t="s">
        <v>10533</v>
      </c>
      <c r="C664" t="s">
        <v>10534</v>
      </c>
      <c r="D664" t="s">
        <v>7070</v>
      </c>
      <c r="E664" t="s">
        <v>10535</v>
      </c>
      <c r="F664" t="s">
        <v>10536</v>
      </c>
      <c r="G664" t="s">
        <v>7098</v>
      </c>
      <c r="H664" t="s">
        <v>7099</v>
      </c>
      <c r="I664" t="s">
        <v>7091</v>
      </c>
      <c r="J664" s="1">
        <v>22937</v>
      </c>
      <c r="K664" t="s">
        <v>7488</v>
      </c>
    </row>
    <row r="665" spans="1:11" x14ac:dyDescent="0.25">
      <c r="A665" t="s">
        <v>10537</v>
      </c>
      <c r="B665" t="s">
        <v>10538</v>
      </c>
      <c r="C665" t="s">
        <v>10539</v>
      </c>
      <c r="D665" t="s">
        <v>7079</v>
      </c>
      <c r="E665" t="s">
        <v>10540</v>
      </c>
      <c r="F665">
        <v>3189644645</v>
      </c>
      <c r="G665" t="s">
        <v>7119</v>
      </c>
      <c r="H665" t="s">
        <v>7185</v>
      </c>
      <c r="I665" t="s">
        <v>7074</v>
      </c>
      <c r="J665" s="1">
        <v>22343</v>
      </c>
      <c r="K665" t="s">
        <v>7173</v>
      </c>
    </row>
    <row r="666" spans="1:11" x14ac:dyDescent="0.25">
      <c r="A666" t="s">
        <v>10541</v>
      </c>
      <c r="B666" t="s">
        <v>10542</v>
      </c>
      <c r="C666" t="s">
        <v>10543</v>
      </c>
      <c r="D666" t="s">
        <v>7070</v>
      </c>
      <c r="E666" t="s">
        <v>10544</v>
      </c>
      <c r="F666" t="s">
        <v>10545</v>
      </c>
      <c r="G666" t="s">
        <v>7098</v>
      </c>
      <c r="H666" t="s">
        <v>7099</v>
      </c>
      <c r="I666" t="s">
        <v>7074</v>
      </c>
      <c r="J666" s="1">
        <v>20053</v>
      </c>
      <c r="K666" t="s">
        <v>7288</v>
      </c>
    </row>
    <row r="667" spans="1:11" x14ac:dyDescent="0.25">
      <c r="A667" t="s">
        <v>10546</v>
      </c>
      <c r="B667" t="s">
        <v>10547</v>
      </c>
      <c r="C667" t="s">
        <v>10548</v>
      </c>
      <c r="D667" t="s">
        <v>7070</v>
      </c>
      <c r="E667" t="s">
        <v>10549</v>
      </c>
      <c r="F667" t="s">
        <v>10550</v>
      </c>
      <c r="G667" t="s">
        <v>7119</v>
      </c>
      <c r="H667" t="s">
        <v>7185</v>
      </c>
      <c r="I667" t="s">
        <v>7074</v>
      </c>
      <c r="J667" s="1">
        <v>27132</v>
      </c>
      <c r="K667" t="s">
        <v>8975</v>
      </c>
    </row>
    <row r="668" spans="1:11" x14ac:dyDescent="0.25">
      <c r="A668" t="s">
        <v>10551</v>
      </c>
      <c r="B668" t="s">
        <v>10552</v>
      </c>
      <c r="C668" t="s">
        <v>10553</v>
      </c>
      <c r="D668" t="s">
        <v>7079</v>
      </c>
      <c r="E668" t="s">
        <v>10554</v>
      </c>
      <c r="F668" t="s">
        <v>10555</v>
      </c>
      <c r="G668" t="s">
        <v>7119</v>
      </c>
      <c r="H668" t="s">
        <v>7185</v>
      </c>
      <c r="I668" t="s">
        <v>7074</v>
      </c>
      <c r="J668" s="1">
        <v>27496</v>
      </c>
      <c r="K668" t="s">
        <v>7458</v>
      </c>
    </row>
    <row r="669" spans="1:11" x14ac:dyDescent="0.25">
      <c r="A669" t="s">
        <v>10556</v>
      </c>
      <c r="B669" t="s">
        <v>10557</v>
      </c>
      <c r="C669" t="s">
        <v>10558</v>
      </c>
      <c r="D669" t="s">
        <v>7070</v>
      </c>
      <c r="E669" t="s">
        <v>10559</v>
      </c>
      <c r="F669" t="s">
        <v>10560</v>
      </c>
      <c r="G669" t="s">
        <v>7089</v>
      </c>
      <c r="H669" t="s">
        <v>7090</v>
      </c>
      <c r="I669" t="s">
        <v>7091</v>
      </c>
      <c r="J669" s="1">
        <v>19462</v>
      </c>
      <c r="K669" t="s">
        <v>7956</v>
      </c>
    </row>
    <row r="670" spans="1:11" x14ac:dyDescent="0.25">
      <c r="A670" t="s">
        <v>10561</v>
      </c>
      <c r="B670" t="s">
        <v>10562</v>
      </c>
      <c r="C670" t="s">
        <v>10563</v>
      </c>
      <c r="D670" t="s">
        <v>7079</v>
      </c>
      <c r="E670" t="s">
        <v>10564</v>
      </c>
      <c r="F670" t="s">
        <v>10565</v>
      </c>
      <c r="G670" t="s">
        <v>7119</v>
      </c>
      <c r="H670" t="s">
        <v>7185</v>
      </c>
      <c r="I670" t="s">
        <v>7074</v>
      </c>
      <c r="J670" s="1">
        <v>32916</v>
      </c>
      <c r="K670" t="s">
        <v>7711</v>
      </c>
    </row>
    <row r="671" spans="1:11" x14ac:dyDescent="0.25">
      <c r="A671" t="s">
        <v>10566</v>
      </c>
      <c r="B671" t="s">
        <v>10567</v>
      </c>
      <c r="C671" t="s">
        <v>10568</v>
      </c>
      <c r="D671" t="s">
        <v>7079</v>
      </c>
      <c r="E671" t="s">
        <v>10569</v>
      </c>
      <c r="F671" t="s">
        <v>10570</v>
      </c>
      <c r="G671" t="s">
        <v>7081</v>
      </c>
      <c r="H671" t="s">
        <v>7082</v>
      </c>
      <c r="I671" t="s">
        <v>7091</v>
      </c>
      <c r="J671" s="1">
        <v>34149</v>
      </c>
      <c r="K671" t="s">
        <v>8633</v>
      </c>
    </row>
    <row r="672" spans="1:11" x14ac:dyDescent="0.25">
      <c r="A672" t="s">
        <v>10571</v>
      </c>
      <c r="B672" t="s">
        <v>10572</v>
      </c>
      <c r="C672" t="s">
        <v>10573</v>
      </c>
      <c r="D672" t="s">
        <v>7070</v>
      </c>
      <c r="E672" t="s">
        <v>10574</v>
      </c>
      <c r="F672" t="s">
        <v>10575</v>
      </c>
      <c r="G672" t="s">
        <v>7119</v>
      </c>
      <c r="H672" t="s">
        <v>7120</v>
      </c>
      <c r="I672" t="s">
        <v>7074</v>
      </c>
      <c r="J672" s="1">
        <v>33311</v>
      </c>
      <c r="K672" t="s">
        <v>8182</v>
      </c>
    </row>
    <row r="673" spans="1:11" x14ac:dyDescent="0.25">
      <c r="A673" t="s">
        <v>10576</v>
      </c>
      <c r="B673" t="s">
        <v>10577</v>
      </c>
      <c r="C673" t="s">
        <v>10578</v>
      </c>
      <c r="D673" t="s">
        <v>7070</v>
      </c>
      <c r="E673" t="s">
        <v>10579</v>
      </c>
      <c r="F673" t="s">
        <v>10580</v>
      </c>
      <c r="G673" t="s">
        <v>7098</v>
      </c>
      <c r="H673" t="s">
        <v>7098</v>
      </c>
      <c r="I673" t="s">
        <v>7074</v>
      </c>
      <c r="J673" s="1">
        <v>22309</v>
      </c>
      <c r="K673" t="s">
        <v>8617</v>
      </c>
    </row>
    <row r="674" spans="1:11" x14ac:dyDescent="0.25">
      <c r="A674" t="s">
        <v>10581</v>
      </c>
      <c r="B674" t="s">
        <v>10582</v>
      </c>
      <c r="C674" t="s">
        <v>10583</v>
      </c>
      <c r="D674" t="s">
        <v>7070</v>
      </c>
      <c r="E674" t="s">
        <v>10584</v>
      </c>
      <c r="F674" t="s">
        <v>10585</v>
      </c>
      <c r="G674" t="s">
        <v>7081</v>
      </c>
      <c r="H674" t="s">
        <v>7081</v>
      </c>
      <c r="I674" t="s">
        <v>7091</v>
      </c>
      <c r="J674" s="1">
        <v>29151</v>
      </c>
      <c r="K674" t="s">
        <v>7938</v>
      </c>
    </row>
    <row r="675" spans="1:11" x14ac:dyDescent="0.25">
      <c r="A675" t="s">
        <v>10586</v>
      </c>
      <c r="B675" t="s">
        <v>10587</v>
      </c>
      <c r="C675" t="s">
        <v>10588</v>
      </c>
      <c r="D675" t="s">
        <v>7070</v>
      </c>
      <c r="E675" t="s">
        <v>10589</v>
      </c>
      <c r="F675" t="s">
        <v>10590</v>
      </c>
      <c r="G675" t="s">
        <v>7081</v>
      </c>
      <c r="H675" t="s">
        <v>7082</v>
      </c>
      <c r="I675" t="s">
        <v>7091</v>
      </c>
      <c r="J675" s="1">
        <v>30330</v>
      </c>
      <c r="K675" t="s">
        <v>7186</v>
      </c>
    </row>
    <row r="676" spans="1:11" x14ac:dyDescent="0.25">
      <c r="A676" t="s">
        <v>10591</v>
      </c>
      <c r="B676" t="s">
        <v>10592</v>
      </c>
      <c r="C676" t="s">
        <v>10593</v>
      </c>
      <c r="D676" t="s">
        <v>7070</v>
      </c>
      <c r="E676" t="s">
        <v>10594</v>
      </c>
      <c r="F676" t="s">
        <v>10595</v>
      </c>
      <c r="G676" t="s">
        <v>7081</v>
      </c>
      <c r="H676" t="s">
        <v>7082</v>
      </c>
      <c r="I676" t="s">
        <v>7074</v>
      </c>
      <c r="J676" s="1">
        <v>18232</v>
      </c>
      <c r="K676" t="s">
        <v>7905</v>
      </c>
    </row>
    <row r="677" spans="1:11" x14ac:dyDescent="0.25">
      <c r="A677" t="s">
        <v>10596</v>
      </c>
      <c r="B677" t="s">
        <v>10597</v>
      </c>
      <c r="C677" t="s">
        <v>10598</v>
      </c>
      <c r="D677" t="s">
        <v>7079</v>
      </c>
      <c r="E677" t="s">
        <v>10599</v>
      </c>
      <c r="F677" t="s">
        <v>10600</v>
      </c>
      <c r="G677" t="s">
        <v>7119</v>
      </c>
      <c r="H677" t="s">
        <v>7120</v>
      </c>
      <c r="I677" t="s">
        <v>7091</v>
      </c>
      <c r="J677" s="1">
        <v>30327</v>
      </c>
      <c r="K677" t="s">
        <v>7378</v>
      </c>
    </row>
    <row r="678" spans="1:11" x14ac:dyDescent="0.25">
      <c r="A678" t="s">
        <v>10601</v>
      </c>
      <c r="B678" t="s">
        <v>10602</v>
      </c>
      <c r="C678" t="s">
        <v>10603</v>
      </c>
      <c r="D678" t="s">
        <v>7070</v>
      </c>
      <c r="E678" t="s">
        <v>10604</v>
      </c>
      <c r="F678" t="s">
        <v>10605</v>
      </c>
      <c r="G678" t="s">
        <v>7081</v>
      </c>
      <c r="H678" t="s">
        <v>7081</v>
      </c>
      <c r="I678" t="s">
        <v>7091</v>
      </c>
      <c r="J678" s="1">
        <v>22921</v>
      </c>
      <c r="K678" t="s">
        <v>8090</v>
      </c>
    </row>
    <row r="679" spans="1:11" x14ac:dyDescent="0.25">
      <c r="A679" t="s">
        <v>10606</v>
      </c>
      <c r="B679" t="s">
        <v>10607</v>
      </c>
      <c r="C679" t="s">
        <v>10608</v>
      </c>
      <c r="D679" t="s">
        <v>7079</v>
      </c>
      <c r="E679" t="s">
        <v>10609</v>
      </c>
      <c r="F679" t="s">
        <v>10610</v>
      </c>
      <c r="G679" t="s">
        <v>7098</v>
      </c>
      <c r="H679" t="s">
        <v>7099</v>
      </c>
      <c r="I679" t="s">
        <v>7091</v>
      </c>
      <c r="J679" s="1">
        <v>32496</v>
      </c>
      <c r="K679" t="s">
        <v>7249</v>
      </c>
    </row>
    <row r="680" spans="1:11" x14ac:dyDescent="0.25">
      <c r="A680" t="s">
        <v>10611</v>
      </c>
      <c r="B680" t="s">
        <v>10612</v>
      </c>
      <c r="C680" t="s">
        <v>10613</v>
      </c>
      <c r="D680" t="s">
        <v>7070</v>
      </c>
      <c r="E680" t="s">
        <v>10614</v>
      </c>
      <c r="F680" t="s">
        <v>10615</v>
      </c>
      <c r="G680" t="s">
        <v>7098</v>
      </c>
      <c r="H680" t="s">
        <v>7098</v>
      </c>
      <c r="I680" t="s">
        <v>7074</v>
      </c>
      <c r="J680" s="1">
        <v>33423</v>
      </c>
      <c r="K680" t="s">
        <v>7167</v>
      </c>
    </row>
    <row r="681" spans="1:11" x14ac:dyDescent="0.25">
      <c r="A681" t="s">
        <v>10616</v>
      </c>
      <c r="B681" t="s">
        <v>10617</v>
      </c>
      <c r="C681" t="s">
        <v>10618</v>
      </c>
      <c r="D681" t="s">
        <v>7070</v>
      </c>
      <c r="E681" t="s">
        <v>10619</v>
      </c>
      <c r="F681" t="s">
        <v>10620</v>
      </c>
      <c r="G681" t="s">
        <v>7073</v>
      </c>
      <c r="H681" t="s">
        <v>7073</v>
      </c>
      <c r="I681" t="s">
        <v>7074</v>
      </c>
      <c r="J681" s="1">
        <v>25133</v>
      </c>
      <c r="K681" t="s">
        <v>9030</v>
      </c>
    </row>
    <row r="682" spans="1:11" x14ac:dyDescent="0.25">
      <c r="A682" t="s">
        <v>10621</v>
      </c>
      <c r="B682" t="s">
        <v>10622</v>
      </c>
      <c r="C682" t="s">
        <v>10623</v>
      </c>
      <c r="D682" t="s">
        <v>7079</v>
      </c>
      <c r="E682" t="s">
        <v>10624</v>
      </c>
      <c r="F682" t="s">
        <v>10625</v>
      </c>
      <c r="G682" t="s">
        <v>7081</v>
      </c>
      <c r="H682" t="s">
        <v>7081</v>
      </c>
      <c r="I682" t="s">
        <v>7074</v>
      </c>
      <c r="J682" s="1">
        <v>20812</v>
      </c>
      <c r="K682" t="s">
        <v>10000</v>
      </c>
    </row>
    <row r="683" spans="1:11" x14ac:dyDescent="0.25">
      <c r="A683" t="s">
        <v>10626</v>
      </c>
      <c r="B683" t="s">
        <v>10627</v>
      </c>
      <c r="C683" t="s">
        <v>10628</v>
      </c>
      <c r="D683" t="s">
        <v>7079</v>
      </c>
      <c r="E683" t="s">
        <v>10629</v>
      </c>
      <c r="F683" t="s">
        <v>10630</v>
      </c>
      <c r="G683" t="s">
        <v>7081</v>
      </c>
      <c r="H683" t="s">
        <v>7082</v>
      </c>
      <c r="I683" t="s">
        <v>7074</v>
      </c>
      <c r="J683" s="1">
        <v>34057</v>
      </c>
      <c r="K683" t="s">
        <v>7144</v>
      </c>
    </row>
    <row r="684" spans="1:11" x14ac:dyDescent="0.25">
      <c r="A684" t="s">
        <v>10631</v>
      </c>
      <c r="B684" t="s">
        <v>10632</v>
      </c>
      <c r="C684" t="s">
        <v>10633</v>
      </c>
      <c r="D684" t="s">
        <v>7070</v>
      </c>
      <c r="E684" t="s">
        <v>10634</v>
      </c>
      <c r="F684" t="s">
        <v>10635</v>
      </c>
      <c r="G684" t="s">
        <v>7073</v>
      </c>
      <c r="H684" t="s">
        <v>7073</v>
      </c>
      <c r="I684" t="s">
        <v>7091</v>
      </c>
      <c r="J684" s="1">
        <v>19613</v>
      </c>
      <c r="K684" t="s">
        <v>7932</v>
      </c>
    </row>
    <row r="685" spans="1:11" x14ac:dyDescent="0.25">
      <c r="A685" t="s">
        <v>10636</v>
      </c>
      <c r="B685" t="s">
        <v>10637</v>
      </c>
      <c r="C685" t="s">
        <v>10638</v>
      </c>
      <c r="D685" t="s">
        <v>7070</v>
      </c>
      <c r="E685" t="s">
        <v>10639</v>
      </c>
      <c r="F685" t="s">
        <v>10640</v>
      </c>
      <c r="G685" t="s">
        <v>7098</v>
      </c>
      <c r="H685" t="s">
        <v>7098</v>
      </c>
      <c r="I685" t="s">
        <v>7074</v>
      </c>
      <c r="J685" s="1">
        <v>25411</v>
      </c>
      <c r="K685" t="s">
        <v>7932</v>
      </c>
    </row>
    <row r="686" spans="1:11" x14ac:dyDescent="0.25">
      <c r="A686" t="s">
        <v>10641</v>
      </c>
      <c r="B686" t="s">
        <v>10642</v>
      </c>
      <c r="C686" t="s">
        <v>10643</v>
      </c>
      <c r="D686" t="s">
        <v>7079</v>
      </c>
      <c r="E686" t="s">
        <v>10644</v>
      </c>
      <c r="F686" t="s">
        <v>10645</v>
      </c>
      <c r="G686" t="s">
        <v>7119</v>
      </c>
      <c r="H686" t="s">
        <v>7185</v>
      </c>
      <c r="I686" t="s">
        <v>7091</v>
      </c>
      <c r="J686" s="1">
        <v>34729</v>
      </c>
      <c r="K686" t="s">
        <v>8209</v>
      </c>
    </row>
    <row r="687" spans="1:11" x14ac:dyDescent="0.25">
      <c r="A687" t="s">
        <v>10646</v>
      </c>
      <c r="B687" t="s">
        <v>10647</v>
      </c>
      <c r="C687" t="s">
        <v>10648</v>
      </c>
      <c r="D687" t="s">
        <v>7079</v>
      </c>
      <c r="E687" t="s">
        <v>10649</v>
      </c>
      <c r="F687" t="s">
        <v>10650</v>
      </c>
      <c r="G687" t="s">
        <v>7081</v>
      </c>
      <c r="H687" t="s">
        <v>7081</v>
      </c>
      <c r="I687" t="s">
        <v>7091</v>
      </c>
      <c r="J687" s="1">
        <v>20282</v>
      </c>
      <c r="K687" t="s">
        <v>9661</v>
      </c>
    </row>
    <row r="688" spans="1:11" x14ac:dyDescent="0.25">
      <c r="A688" t="s">
        <v>10651</v>
      </c>
      <c r="B688" t="s">
        <v>10652</v>
      </c>
      <c r="C688" t="s">
        <v>10653</v>
      </c>
      <c r="D688" t="s">
        <v>7070</v>
      </c>
      <c r="E688" t="s">
        <v>10654</v>
      </c>
      <c r="F688" t="s">
        <v>10655</v>
      </c>
      <c r="G688" t="s">
        <v>7089</v>
      </c>
      <c r="H688" t="s">
        <v>7090</v>
      </c>
      <c r="I688" t="s">
        <v>7074</v>
      </c>
      <c r="J688" s="1">
        <v>22580</v>
      </c>
      <c r="K688" t="s">
        <v>7441</v>
      </c>
    </row>
    <row r="689" spans="1:11" x14ac:dyDescent="0.25">
      <c r="A689" t="s">
        <v>10656</v>
      </c>
      <c r="B689" t="s">
        <v>10657</v>
      </c>
      <c r="C689" t="s">
        <v>10658</v>
      </c>
      <c r="D689" t="s">
        <v>7070</v>
      </c>
      <c r="E689" t="s">
        <v>10659</v>
      </c>
      <c r="F689">
        <v>8092618306</v>
      </c>
      <c r="G689" t="s">
        <v>7119</v>
      </c>
      <c r="H689" t="s">
        <v>7185</v>
      </c>
      <c r="I689" t="s">
        <v>7074</v>
      </c>
      <c r="J689" s="1">
        <v>25193</v>
      </c>
      <c r="K689" t="s">
        <v>8931</v>
      </c>
    </row>
    <row r="690" spans="1:11" x14ac:dyDescent="0.25">
      <c r="A690" t="s">
        <v>10660</v>
      </c>
      <c r="B690" t="s">
        <v>10661</v>
      </c>
      <c r="C690" t="s">
        <v>10662</v>
      </c>
      <c r="D690" t="s">
        <v>7070</v>
      </c>
      <c r="E690" t="s">
        <v>10663</v>
      </c>
      <c r="F690">
        <v>3518554326</v>
      </c>
      <c r="G690" t="s">
        <v>7073</v>
      </c>
      <c r="H690" t="s">
        <v>7073</v>
      </c>
      <c r="I690" t="s">
        <v>7074</v>
      </c>
      <c r="J690" s="1">
        <v>34166</v>
      </c>
      <c r="K690" t="s">
        <v>8335</v>
      </c>
    </row>
    <row r="691" spans="1:11" x14ac:dyDescent="0.25">
      <c r="A691" t="s">
        <v>10664</v>
      </c>
      <c r="B691" t="s">
        <v>10665</v>
      </c>
      <c r="C691" t="s">
        <v>10666</v>
      </c>
      <c r="D691" t="s">
        <v>7079</v>
      </c>
      <c r="E691" t="s">
        <v>10667</v>
      </c>
      <c r="F691" t="s">
        <v>10668</v>
      </c>
      <c r="G691" t="s">
        <v>7119</v>
      </c>
      <c r="H691" t="s">
        <v>7120</v>
      </c>
      <c r="I691" t="s">
        <v>7091</v>
      </c>
      <c r="J691" s="1">
        <v>18871</v>
      </c>
      <c r="K691" t="s">
        <v>10669</v>
      </c>
    </row>
    <row r="692" spans="1:11" x14ac:dyDescent="0.25">
      <c r="A692" t="s">
        <v>10670</v>
      </c>
      <c r="B692" t="s">
        <v>10671</v>
      </c>
      <c r="C692" t="s">
        <v>10672</v>
      </c>
      <c r="D692" t="s">
        <v>7079</v>
      </c>
      <c r="E692" t="s">
        <v>10673</v>
      </c>
      <c r="F692" t="s">
        <v>10674</v>
      </c>
      <c r="G692" t="s">
        <v>7073</v>
      </c>
      <c r="H692" t="s">
        <v>7106</v>
      </c>
      <c r="I692" t="s">
        <v>7074</v>
      </c>
      <c r="J692" s="1">
        <v>32326</v>
      </c>
      <c r="K692" t="s">
        <v>7742</v>
      </c>
    </row>
    <row r="693" spans="1:11" x14ac:dyDescent="0.25">
      <c r="A693" t="s">
        <v>10675</v>
      </c>
      <c r="B693" t="s">
        <v>10676</v>
      </c>
      <c r="C693" t="s">
        <v>10677</v>
      </c>
      <c r="D693" t="s">
        <v>7070</v>
      </c>
      <c r="E693" t="s">
        <v>10678</v>
      </c>
      <c r="F693" t="s">
        <v>10679</v>
      </c>
      <c r="G693" t="s">
        <v>7081</v>
      </c>
      <c r="H693" t="s">
        <v>7081</v>
      </c>
      <c r="I693" t="s">
        <v>7074</v>
      </c>
      <c r="J693" s="1">
        <v>31767</v>
      </c>
      <c r="K693" t="s">
        <v>10481</v>
      </c>
    </row>
    <row r="694" spans="1:11" x14ac:dyDescent="0.25">
      <c r="A694" t="s">
        <v>10680</v>
      </c>
      <c r="B694" t="s">
        <v>10681</v>
      </c>
      <c r="C694" t="s">
        <v>10682</v>
      </c>
      <c r="D694" t="s">
        <v>7070</v>
      </c>
      <c r="E694" t="s">
        <v>10683</v>
      </c>
      <c r="F694">
        <v>9927560550</v>
      </c>
      <c r="G694" t="s">
        <v>7098</v>
      </c>
      <c r="H694" t="s">
        <v>7099</v>
      </c>
      <c r="I694" t="s">
        <v>7091</v>
      </c>
      <c r="J694" s="1">
        <v>17382</v>
      </c>
      <c r="K694" t="s">
        <v>7600</v>
      </c>
    </row>
    <row r="695" spans="1:11" x14ac:dyDescent="0.25">
      <c r="A695" t="s">
        <v>10684</v>
      </c>
      <c r="B695" t="s">
        <v>10685</v>
      </c>
      <c r="C695" t="s">
        <v>10686</v>
      </c>
      <c r="D695" t="s">
        <v>7070</v>
      </c>
      <c r="E695" t="s">
        <v>10687</v>
      </c>
      <c r="F695">
        <v>2817418440</v>
      </c>
      <c r="G695" t="s">
        <v>7081</v>
      </c>
      <c r="H695" t="s">
        <v>7081</v>
      </c>
      <c r="I695" t="s">
        <v>7091</v>
      </c>
      <c r="J695" s="1">
        <v>19893</v>
      </c>
      <c r="K695" t="s">
        <v>7688</v>
      </c>
    </row>
    <row r="696" spans="1:11" x14ac:dyDescent="0.25">
      <c r="A696" t="s">
        <v>10688</v>
      </c>
      <c r="B696" t="s">
        <v>10689</v>
      </c>
      <c r="C696" t="s">
        <v>10690</v>
      </c>
      <c r="D696" t="s">
        <v>7070</v>
      </c>
      <c r="E696" t="s">
        <v>10691</v>
      </c>
      <c r="F696" t="s">
        <v>10692</v>
      </c>
      <c r="G696" t="s">
        <v>7098</v>
      </c>
      <c r="H696" t="s">
        <v>7098</v>
      </c>
      <c r="I696" t="s">
        <v>7091</v>
      </c>
      <c r="J696" s="1">
        <v>31943</v>
      </c>
      <c r="K696" t="s">
        <v>7779</v>
      </c>
    </row>
    <row r="697" spans="1:11" x14ac:dyDescent="0.25">
      <c r="A697" t="s">
        <v>10693</v>
      </c>
      <c r="B697" t="s">
        <v>10694</v>
      </c>
      <c r="C697" t="s">
        <v>10695</v>
      </c>
      <c r="D697" t="s">
        <v>7070</v>
      </c>
      <c r="E697" t="s">
        <v>10696</v>
      </c>
      <c r="F697" t="s">
        <v>10697</v>
      </c>
      <c r="G697" t="s">
        <v>7089</v>
      </c>
      <c r="H697" t="s">
        <v>7090</v>
      </c>
      <c r="I697" t="s">
        <v>7091</v>
      </c>
      <c r="J697" s="1">
        <v>22222</v>
      </c>
      <c r="K697" t="s">
        <v>10698</v>
      </c>
    </row>
    <row r="698" spans="1:11" x14ac:dyDescent="0.25">
      <c r="A698" t="s">
        <v>10699</v>
      </c>
      <c r="B698" t="s">
        <v>10700</v>
      </c>
      <c r="C698" t="s">
        <v>10701</v>
      </c>
      <c r="D698" t="s">
        <v>7079</v>
      </c>
      <c r="E698" t="s">
        <v>10702</v>
      </c>
      <c r="F698" t="s">
        <v>10703</v>
      </c>
      <c r="G698" t="s">
        <v>7073</v>
      </c>
      <c r="H698" t="s">
        <v>7106</v>
      </c>
      <c r="I698" t="s">
        <v>7091</v>
      </c>
      <c r="J698" s="1">
        <v>33516</v>
      </c>
      <c r="K698" t="s">
        <v>7700</v>
      </c>
    </row>
    <row r="699" spans="1:11" x14ac:dyDescent="0.25">
      <c r="A699" t="s">
        <v>10704</v>
      </c>
      <c r="B699" t="s">
        <v>10705</v>
      </c>
      <c r="C699" t="s">
        <v>10706</v>
      </c>
      <c r="D699" t="s">
        <v>7079</v>
      </c>
      <c r="E699" t="s">
        <v>10707</v>
      </c>
      <c r="F699" t="s">
        <v>10708</v>
      </c>
      <c r="G699" t="s">
        <v>7119</v>
      </c>
      <c r="H699" t="s">
        <v>7120</v>
      </c>
      <c r="I699" t="s">
        <v>7074</v>
      </c>
      <c r="J699" s="1">
        <v>24945</v>
      </c>
      <c r="K699" t="s">
        <v>7412</v>
      </c>
    </row>
    <row r="700" spans="1:11" x14ac:dyDescent="0.25">
      <c r="A700" t="s">
        <v>10709</v>
      </c>
      <c r="B700" t="s">
        <v>10710</v>
      </c>
      <c r="C700" t="s">
        <v>10711</v>
      </c>
      <c r="D700" t="s">
        <v>7070</v>
      </c>
      <c r="E700" t="s">
        <v>10712</v>
      </c>
      <c r="F700" t="s">
        <v>10713</v>
      </c>
      <c r="G700" t="s">
        <v>7098</v>
      </c>
      <c r="H700" t="s">
        <v>7099</v>
      </c>
      <c r="I700" t="s">
        <v>7074</v>
      </c>
      <c r="J700" s="1">
        <v>34692</v>
      </c>
      <c r="K700" t="s">
        <v>8138</v>
      </c>
    </row>
    <row r="701" spans="1:11" x14ac:dyDescent="0.25">
      <c r="A701" t="s">
        <v>10714</v>
      </c>
      <c r="B701" t="s">
        <v>10715</v>
      </c>
      <c r="C701" t="s">
        <v>10716</v>
      </c>
      <c r="D701" t="s">
        <v>7079</v>
      </c>
      <c r="E701" t="s">
        <v>10717</v>
      </c>
      <c r="F701" t="s">
        <v>10718</v>
      </c>
      <c r="G701" t="s">
        <v>7073</v>
      </c>
      <c r="H701" t="s">
        <v>7106</v>
      </c>
      <c r="I701" t="s">
        <v>7091</v>
      </c>
      <c r="J701" s="1">
        <v>17883</v>
      </c>
      <c r="K701" t="s">
        <v>7992</v>
      </c>
    </row>
    <row r="702" spans="1:11" x14ac:dyDescent="0.25">
      <c r="A702" t="s">
        <v>10719</v>
      </c>
      <c r="B702" t="s">
        <v>10720</v>
      </c>
      <c r="C702" t="s">
        <v>10721</v>
      </c>
      <c r="D702" t="s">
        <v>7079</v>
      </c>
      <c r="E702" t="s">
        <v>10722</v>
      </c>
      <c r="F702" t="s">
        <v>10723</v>
      </c>
      <c r="G702" t="s">
        <v>7081</v>
      </c>
      <c r="H702" t="s">
        <v>7082</v>
      </c>
      <c r="I702" t="s">
        <v>7091</v>
      </c>
      <c r="J702" s="1">
        <v>35655</v>
      </c>
      <c r="K702" t="s">
        <v>7255</v>
      </c>
    </row>
    <row r="703" spans="1:11" x14ac:dyDescent="0.25">
      <c r="A703" t="s">
        <v>10724</v>
      </c>
      <c r="B703" t="s">
        <v>10725</v>
      </c>
      <c r="C703" t="s">
        <v>10726</v>
      </c>
      <c r="D703" t="s">
        <v>7079</v>
      </c>
      <c r="E703" t="s">
        <v>10727</v>
      </c>
      <c r="F703" t="s">
        <v>10728</v>
      </c>
      <c r="G703" t="s">
        <v>7098</v>
      </c>
      <c r="H703" t="s">
        <v>7099</v>
      </c>
      <c r="I703" t="s">
        <v>7091</v>
      </c>
      <c r="J703" s="1">
        <v>26711</v>
      </c>
      <c r="K703" t="s">
        <v>7623</v>
      </c>
    </row>
    <row r="704" spans="1:11" x14ac:dyDescent="0.25">
      <c r="A704" t="s">
        <v>10729</v>
      </c>
      <c r="B704" t="s">
        <v>10730</v>
      </c>
      <c r="C704" t="s">
        <v>10731</v>
      </c>
      <c r="D704" t="s">
        <v>7079</v>
      </c>
      <c r="E704" t="s">
        <v>10732</v>
      </c>
      <c r="F704" t="s">
        <v>10733</v>
      </c>
      <c r="G704" t="s">
        <v>7119</v>
      </c>
      <c r="H704" t="s">
        <v>7120</v>
      </c>
      <c r="I704" t="s">
        <v>7091</v>
      </c>
      <c r="J704" s="1">
        <v>17611</v>
      </c>
      <c r="K704" t="s">
        <v>8720</v>
      </c>
    </row>
    <row r="705" spans="1:11" x14ac:dyDescent="0.25">
      <c r="A705" t="s">
        <v>10734</v>
      </c>
      <c r="B705" t="s">
        <v>10735</v>
      </c>
      <c r="C705" t="s">
        <v>10736</v>
      </c>
      <c r="D705" t="s">
        <v>7079</v>
      </c>
      <c r="E705" t="s">
        <v>10737</v>
      </c>
      <c r="F705" t="s">
        <v>10738</v>
      </c>
      <c r="G705" t="s">
        <v>7098</v>
      </c>
      <c r="H705" t="s">
        <v>7099</v>
      </c>
      <c r="I705" t="s">
        <v>7091</v>
      </c>
      <c r="J705" s="1">
        <v>17229</v>
      </c>
      <c r="K705" t="s">
        <v>7731</v>
      </c>
    </row>
    <row r="706" spans="1:11" x14ac:dyDescent="0.25">
      <c r="A706" t="s">
        <v>10739</v>
      </c>
      <c r="B706" t="s">
        <v>10740</v>
      </c>
      <c r="C706" t="s">
        <v>10741</v>
      </c>
      <c r="D706" t="s">
        <v>7070</v>
      </c>
      <c r="E706" t="s">
        <v>10742</v>
      </c>
      <c r="F706" t="s">
        <v>10743</v>
      </c>
      <c r="G706" t="s">
        <v>7089</v>
      </c>
      <c r="H706" t="s">
        <v>7090</v>
      </c>
      <c r="I706" t="s">
        <v>7074</v>
      </c>
      <c r="J706" s="1">
        <v>19785</v>
      </c>
      <c r="K706" t="s">
        <v>7458</v>
      </c>
    </row>
    <row r="707" spans="1:11" x14ac:dyDescent="0.25">
      <c r="A707" t="s">
        <v>10744</v>
      </c>
      <c r="B707" t="s">
        <v>10745</v>
      </c>
      <c r="C707" t="s">
        <v>10746</v>
      </c>
      <c r="D707" t="s">
        <v>7079</v>
      </c>
      <c r="E707" t="s">
        <v>10747</v>
      </c>
      <c r="F707" t="s">
        <v>10748</v>
      </c>
      <c r="G707" t="s">
        <v>7098</v>
      </c>
      <c r="H707" t="s">
        <v>7098</v>
      </c>
      <c r="I707" t="s">
        <v>7074</v>
      </c>
      <c r="J707" s="1">
        <v>18357</v>
      </c>
      <c r="K707" t="s">
        <v>9064</v>
      </c>
    </row>
    <row r="708" spans="1:11" x14ac:dyDescent="0.25">
      <c r="A708" t="s">
        <v>10749</v>
      </c>
      <c r="B708" t="s">
        <v>10750</v>
      </c>
      <c r="C708" t="s">
        <v>10751</v>
      </c>
      <c r="D708" t="s">
        <v>7070</v>
      </c>
      <c r="E708" t="s">
        <v>10752</v>
      </c>
      <c r="F708" t="s">
        <v>10753</v>
      </c>
      <c r="G708" t="s">
        <v>7098</v>
      </c>
      <c r="H708" t="s">
        <v>7098</v>
      </c>
      <c r="I708" t="s">
        <v>7074</v>
      </c>
      <c r="J708" s="1">
        <v>38997</v>
      </c>
      <c r="K708" t="s">
        <v>8028</v>
      </c>
    </row>
    <row r="709" spans="1:11" x14ac:dyDescent="0.25">
      <c r="A709" t="s">
        <v>10754</v>
      </c>
      <c r="B709" t="s">
        <v>10755</v>
      </c>
      <c r="C709" t="s">
        <v>10756</v>
      </c>
      <c r="D709" t="s">
        <v>7079</v>
      </c>
      <c r="E709" t="s">
        <v>10757</v>
      </c>
      <c r="F709" t="s">
        <v>10758</v>
      </c>
      <c r="G709" t="s">
        <v>7081</v>
      </c>
      <c r="H709" t="s">
        <v>7081</v>
      </c>
      <c r="I709" t="s">
        <v>7091</v>
      </c>
      <c r="J709" s="1">
        <v>30635</v>
      </c>
      <c r="K709" t="s">
        <v>7938</v>
      </c>
    </row>
    <row r="710" spans="1:11" x14ac:dyDescent="0.25">
      <c r="A710" t="s">
        <v>10759</v>
      </c>
      <c r="B710" t="s">
        <v>10760</v>
      </c>
      <c r="C710" t="s">
        <v>10761</v>
      </c>
      <c r="D710" t="s">
        <v>7070</v>
      </c>
      <c r="E710" t="s">
        <v>10762</v>
      </c>
      <c r="F710" t="s">
        <v>10763</v>
      </c>
      <c r="G710" t="s">
        <v>7098</v>
      </c>
      <c r="H710" t="s">
        <v>7099</v>
      </c>
      <c r="I710" t="s">
        <v>7091</v>
      </c>
      <c r="J710" s="1">
        <v>28382</v>
      </c>
      <c r="K710" t="s">
        <v>7992</v>
      </c>
    </row>
    <row r="711" spans="1:11" x14ac:dyDescent="0.25">
      <c r="A711" t="s">
        <v>10764</v>
      </c>
      <c r="B711" t="s">
        <v>10765</v>
      </c>
      <c r="C711" t="s">
        <v>10766</v>
      </c>
      <c r="D711" t="s">
        <v>7079</v>
      </c>
      <c r="E711" t="s">
        <v>10767</v>
      </c>
      <c r="F711">
        <v>9502275325</v>
      </c>
      <c r="G711" t="s">
        <v>7073</v>
      </c>
      <c r="H711" t="s">
        <v>7106</v>
      </c>
      <c r="I711" t="s">
        <v>7091</v>
      </c>
      <c r="J711" s="1">
        <v>30108</v>
      </c>
      <c r="K711" t="s">
        <v>8055</v>
      </c>
    </row>
    <row r="712" spans="1:11" x14ac:dyDescent="0.25">
      <c r="A712" t="s">
        <v>10768</v>
      </c>
      <c r="B712" t="s">
        <v>10769</v>
      </c>
      <c r="C712" t="s">
        <v>10770</v>
      </c>
      <c r="D712" t="s">
        <v>7070</v>
      </c>
      <c r="E712" t="s">
        <v>10771</v>
      </c>
      <c r="F712" t="s">
        <v>10772</v>
      </c>
      <c r="G712" t="s">
        <v>7119</v>
      </c>
      <c r="H712" t="s">
        <v>7185</v>
      </c>
      <c r="I712" t="s">
        <v>7091</v>
      </c>
      <c r="J712" s="1">
        <v>19637</v>
      </c>
      <c r="K712" t="s">
        <v>7752</v>
      </c>
    </row>
    <row r="713" spans="1:11" x14ac:dyDescent="0.25">
      <c r="A713" t="s">
        <v>10773</v>
      </c>
      <c r="B713" t="s">
        <v>10774</v>
      </c>
      <c r="C713" t="s">
        <v>10775</v>
      </c>
      <c r="D713" t="s">
        <v>7070</v>
      </c>
      <c r="E713" t="s">
        <v>10776</v>
      </c>
      <c r="F713" t="s">
        <v>10777</v>
      </c>
      <c r="G713" t="s">
        <v>7081</v>
      </c>
      <c r="H713" t="s">
        <v>7081</v>
      </c>
      <c r="I713" t="s">
        <v>7091</v>
      </c>
      <c r="J713" s="1">
        <v>20516</v>
      </c>
      <c r="K713" t="s">
        <v>9753</v>
      </c>
    </row>
    <row r="714" spans="1:11" x14ac:dyDescent="0.25">
      <c r="A714" t="s">
        <v>10778</v>
      </c>
      <c r="B714" t="s">
        <v>10779</v>
      </c>
      <c r="C714" t="s">
        <v>10780</v>
      </c>
      <c r="D714" t="s">
        <v>7079</v>
      </c>
      <c r="E714" t="s">
        <v>10781</v>
      </c>
      <c r="F714" t="s">
        <v>10782</v>
      </c>
      <c r="G714" t="s">
        <v>7098</v>
      </c>
      <c r="H714" t="s">
        <v>7098</v>
      </c>
      <c r="I714" t="s">
        <v>7091</v>
      </c>
      <c r="J714" s="1">
        <v>26922</v>
      </c>
      <c r="K714" t="s">
        <v>7977</v>
      </c>
    </row>
    <row r="715" spans="1:11" x14ac:dyDescent="0.25">
      <c r="A715" t="s">
        <v>10783</v>
      </c>
      <c r="B715" t="s">
        <v>10784</v>
      </c>
      <c r="C715" t="s">
        <v>10785</v>
      </c>
      <c r="D715" t="s">
        <v>7070</v>
      </c>
      <c r="E715" t="s">
        <v>10786</v>
      </c>
      <c r="F715" t="s">
        <v>10787</v>
      </c>
      <c r="G715" t="s">
        <v>7081</v>
      </c>
      <c r="H715" t="s">
        <v>7082</v>
      </c>
      <c r="I715" t="s">
        <v>7074</v>
      </c>
      <c r="J715" s="1">
        <v>19362</v>
      </c>
      <c r="K715" t="s">
        <v>7617</v>
      </c>
    </row>
    <row r="716" spans="1:11" x14ac:dyDescent="0.25">
      <c r="A716" t="s">
        <v>10788</v>
      </c>
      <c r="B716" t="s">
        <v>10789</v>
      </c>
      <c r="C716" t="s">
        <v>10790</v>
      </c>
      <c r="D716" t="s">
        <v>7070</v>
      </c>
      <c r="E716" t="s">
        <v>10791</v>
      </c>
      <c r="F716" t="s">
        <v>10792</v>
      </c>
      <c r="G716" t="s">
        <v>7119</v>
      </c>
      <c r="H716" t="s">
        <v>7120</v>
      </c>
      <c r="I716" t="s">
        <v>7091</v>
      </c>
      <c r="J716" s="1">
        <v>20674</v>
      </c>
      <c r="K716" t="s">
        <v>8850</v>
      </c>
    </row>
    <row r="717" spans="1:11" x14ac:dyDescent="0.25">
      <c r="A717" t="s">
        <v>10793</v>
      </c>
      <c r="B717" t="s">
        <v>10794</v>
      </c>
      <c r="C717" t="s">
        <v>10795</v>
      </c>
      <c r="D717" t="s">
        <v>7079</v>
      </c>
      <c r="E717" t="s">
        <v>10796</v>
      </c>
      <c r="F717" t="s">
        <v>10797</v>
      </c>
      <c r="G717" t="s">
        <v>7119</v>
      </c>
      <c r="H717" t="s">
        <v>7120</v>
      </c>
      <c r="I717" t="s">
        <v>7091</v>
      </c>
      <c r="J717" s="1">
        <v>30164</v>
      </c>
      <c r="K717" t="s">
        <v>8017</v>
      </c>
    </row>
    <row r="718" spans="1:11" x14ac:dyDescent="0.25">
      <c r="A718" t="s">
        <v>10798</v>
      </c>
      <c r="B718" t="s">
        <v>10799</v>
      </c>
      <c r="C718" t="s">
        <v>10800</v>
      </c>
      <c r="D718" t="s">
        <v>7070</v>
      </c>
      <c r="E718" t="s">
        <v>10801</v>
      </c>
      <c r="F718">
        <v>4087240293</v>
      </c>
      <c r="G718" t="s">
        <v>7089</v>
      </c>
      <c r="H718" t="s">
        <v>7192</v>
      </c>
      <c r="I718" t="s">
        <v>7074</v>
      </c>
      <c r="J718" s="1">
        <v>34668</v>
      </c>
      <c r="K718" t="s">
        <v>8617</v>
      </c>
    </row>
    <row r="719" spans="1:11" x14ac:dyDescent="0.25">
      <c r="A719" t="s">
        <v>10802</v>
      </c>
      <c r="B719" t="s">
        <v>10803</v>
      </c>
      <c r="C719" t="s">
        <v>10804</v>
      </c>
      <c r="D719" t="s">
        <v>7070</v>
      </c>
      <c r="E719" t="s">
        <v>10805</v>
      </c>
      <c r="F719" t="s">
        <v>10806</v>
      </c>
      <c r="G719" t="s">
        <v>7073</v>
      </c>
      <c r="H719" t="s">
        <v>7106</v>
      </c>
      <c r="I719" t="s">
        <v>7091</v>
      </c>
      <c r="J719" s="1">
        <v>32478</v>
      </c>
      <c r="K719" t="s">
        <v>8329</v>
      </c>
    </row>
    <row r="720" spans="1:11" x14ac:dyDescent="0.25">
      <c r="A720" t="s">
        <v>10807</v>
      </c>
      <c r="B720" t="s">
        <v>10808</v>
      </c>
      <c r="C720" t="s">
        <v>10809</v>
      </c>
      <c r="D720" t="s">
        <v>7079</v>
      </c>
      <c r="E720" t="s">
        <v>10810</v>
      </c>
      <c r="F720" t="s">
        <v>10811</v>
      </c>
      <c r="G720" t="s">
        <v>7073</v>
      </c>
      <c r="H720" t="s">
        <v>7106</v>
      </c>
      <c r="I720" t="s">
        <v>7074</v>
      </c>
      <c r="J720" s="1">
        <v>24486</v>
      </c>
      <c r="K720" t="s">
        <v>7500</v>
      </c>
    </row>
    <row r="721" spans="1:11" x14ac:dyDescent="0.25">
      <c r="A721" t="s">
        <v>10812</v>
      </c>
      <c r="B721" t="s">
        <v>10813</v>
      </c>
      <c r="C721" t="s">
        <v>10814</v>
      </c>
      <c r="D721" t="s">
        <v>7079</v>
      </c>
      <c r="E721" t="s">
        <v>10815</v>
      </c>
      <c r="F721" t="s">
        <v>10816</v>
      </c>
      <c r="G721" t="s">
        <v>7098</v>
      </c>
      <c r="H721" t="s">
        <v>7098</v>
      </c>
      <c r="I721" t="s">
        <v>7091</v>
      </c>
      <c r="J721" s="1">
        <v>33553</v>
      </c>
      <c r="K721" t="s">
        <v>9030</v>
      </c>
    </row>
    <row r="722" spans="1:11" x14ac:dyDescent="0.25">
      <c r="A722" t="s">
        <v>10817</v>
      </c>
      <c r="B722" t="s">
        <v>10818</v>
      </c>
      <c r="C722" t="s">
        <v>10819</v>
      </c>
      <c r="D722" t="s">
        <v>7070</v>
      </c>
      <c r="E722" t="s">
        <v>10820</v>
      </c>
      <c r="F722" t="s">
        <v>10821</v>
      </c>
      <c r="G722" t="s">
        <v>7119</v>
      </c>
      <c r="H722" t="s">
        <v>7185</v>
      </c>
      <c r="I722" t="s">
        <v>7074</v>
      </c>
      <c r="J722" s="1">
        <v>33080</v>
      </c>
      <c r="K722" t="s">
        <v>8720</v>
      </c>
    </row>
    <row r="723" spans="1:11" x14ac:dyDescent="0.25">
      <c r="A723" t="s">
        <v>10822</v>
      </c>
      <c r="B723" t="s">
        <v>10823</v>
      </c>
      <c r="C723" t="s">
        <v>10824</v>
      </c>
      <c r="D723" t="s">
        <v>7079</v>
      </c>
      <c r="E723" t="s">
        <v>10825</v>
      </c>
      <c r="F723" t="s">
        <v>10826</v>
      </c>
      <c r="G723" t="s">
        <v>7089</v>
      </c>
      <c r="H723" t="s">
        <v>7192</v>
      </c>
      <c r="I723" t="s">
        <v>7074</v>
      </c>
      <c r="J723" s="1">
        <v>37707</v>
      </c>
      <c r="K723" t="s">
        <v>7488</v>
      </c>
    </row>
    <row r="724" spans="1:11" x14ac:dyDescent="0.25">
      <c r="A724" t="s">
        <v>10827</v>
      </c>
      <c r="B724" t="s">
        <v>10828</v>
      </c>
      <c r="C724" t="s">
        <v>10829</v>
      </c>
      <c r="D724" t="s">
        <v>7070</v>
      </c>
      <c r="E724" t="s">
        <v>10830</v>
      </c>
      <c r="F724" t="s">
        <v>10831</v>
      </c>
      <c r="G724" t="s">
        <v>7119</v>
      </c>
      <c r="H724" t="s">
        <v>7185</v>
      </c>
      <c r="I724" t="s">
        <v>7074</v>
      </c>
      <c r="J724" s="1">
        <v>17885</v>
      </c>
      <c r="K724" t="s">
        <v>8812</v>
      </c>
    </row>
    <row r="725" spans="1:11" x14ac:dyDescent="0.25">
      <c r="A725" t="s">
        <v>10832</v>
      </c>
      <c r="B725" t="s">
        <v>10833</v>
      </c>
      <c r="C725" t="s">
        <v>10834</v>
      </c>
      <c r="D725" t="s">
        <v>7079</v>
      </c>
      <c r="E725" t="s">
        <v>10835</v>
      </c>
      <c r="F725" t="s">
        <v>10836</v>
      </c>
      <c r="G725" t="s">
        <v>7119</v>
      </c>
      <c r="H725" t="s">
        <v>7185</v>
      </c>
      <c r="I725" t="s">
        <v>7091</v>
      </c>
      <c r="J725" s="1">
        <v>19708</v>
      </c>
      <c r="K725" t="s">
        <v>9796</v>
      </c>
    </row>
    <row r="726" spans="1:11" x14ac:dyDescent="0.25">
      <c r="A726" t="s">
        <v>10837</v>
      </c>
      <c r="B726" t="s">
        <v>10838</v>
      </c>
      <c r="C726" t="s">
        <v>10839</v>
      </c>
      <c r="D726" t="s">
        <v>7079</v>
      </c>
      <c r="E726" t="s">
        <v>10840</v>
      </c>
      <c r="F726" t="s">
        <v>10841</v>
      </c>
      <c r="G726" t="s">
        <v>7119</v>
      </c>
      <c r="H726" t="s">
        <v>7120</v>
      </c>
      <c r="I726" t="s">
        <v>7091</v>
      </c>
      <c r="J726" s="1">
        <v>34467</v>
      </c>
      <c r="K726" t="s">
        <v>7237</v>
      </c>
    </row>
    <row r="727" spans="1:11" x14ac:dyDescent="0.25">
      <c r="A727" t="s">
        <v>10842</v>
      </c>
      <c r="B727" t="s">
        <v>10843</v>
      </c>
      <c r="C727" t="s">
        <v>10844</v>
      </c>
      <c r="D727" t="s">
        <v>7079</v>
      </c>
      <c r="E727" t="s">
        <v>10845</v>
      </c>
      <c r="F727" t="s">
        <v>10846</v>
      </c>
      <c r="G727" t="s">
        <v>7098</v>
      </c>
      <c r="H727" t="s">
        <v>7099</v>
      </c>
      <c r="I727" t="s">
        <v>7074</v>
      </c>
      <c r="J727" s="1">
        <v>37602</v>
      </c>
      <c r="K727" t="s">
        <v>7785</v>
      </c>
    </row>
    <row r="728" spans="1:11" x14ac:dyDescent="0.25">
      <c r="A728" t="s">
        <v>10847</v>
      </c>
      <c r="B728" t="s">
        <v>10848</v>
      </c>
      <c r="C728" t="s">
        <v>10849</v>
      </c>
      <c r="D728" t="s">
        <v>7079</v>
      </c>
      <c r="E728" t="s">
        <v>10850</v>
      </c>
      <c r="F728" t="s">
        <v>10851</v>
      </c>
      <c r="G728" t="s">
        <v>7073</v>
      </c>
      <c r="H728" t="s">
        <v>7073</v>
      </c>
      <c r="I728" t="s">
        <v>7074</v>
      </c>
      <c r="J728" s="1">
        <v>32205</v>
      </c>
      <c r="K728" t="s">
        <v>7272</v>
      </c>
    </row>
    <row r="729" spans="1:11" x14ac:dyDescent="0.25">
      <c r="A729" t="s">
        <v>10852</v>
      </c>
      <c r="B729" t="s">
        <v>10853</v>
      </c>
      <c r="C729" t="s">
        <v>10854</v>
      </c>
      <c r="D729" t="s">
        <v>7070</v>
      </c>
      <c r="E729" t="s">
        <v>10855</v>
      </c>
      <c r="F729" t="s">
        <v>10856</v>
      </c>
      <c r="G729" t="s">
        <v>7081</v>
      </c>
      <c r="H729" t="s">
        <v>7081</v>
      </c>
      <c r="I729" t="s">
        <v>7091</v>
      </c>
      <c r="J729" s="1">
        <v>31787</v>
      </c>
      <c r="K729" t="s">
        <v>10857</v>
      </c>
    </row>
    <row r="730" spans="1:11" x14ac:dyDescent="0.25">
      <c r="A730" t="s">
        <v>10858</v>
      </c>
      <c r="B730" t="s">
        <v>10859</v>
      </c>
      <c r="C730" t="s">
        <v>10860</v>
      </c>
      <c r="D730" t="s">
        <v>7079</v>
      </c>
      <c r="E730" t="s">
        <v>10861</v>
      </c>
      <c r="F730" t="s">
        <v>10862</v>
      </c>
      <c r="G730" t="s">
        <v>7098</v>
      </c>
      <c r="H730" t="s">
        <v>7098</v>
      </c>
      <c r="I730" t="s">
        <v>7074</v>
      </c>
      <c r="J730" s="1">
        <v>22231</v>
      </c>
      <c r="K730" t="s">
        <v>8595</v>
      </c>
    </row>
    <row r="731" spans="1:11" x14ac:dyDescent="0.25">
      <c r="A731" t="s">
        <v>10863</v>
      </c>
      <c r="B731" t="s">
        <v>10864</v>
      </c>
      <c r="C731" t="s">
        <v>10865</v>
      </c>
      <c r="D731" t="s">
        <v>7070</v>
      </c>
      <c r="E731" t="s">
        <v>10866</v>
      </c>
      <c r="F731" t="s">
        <v>10867</v>
      </c>
      <c r="G731" t="s">
        <v>7119</v>
      </c>
      <c r="H731" t="s">
        <v>7185</v>
      </c>
      <c r="I731" t="s">
        <v>7091</v>
      </c>
      <c r="J731" s="1">
        <v>37189</v>
      </c>
      <c r="K731" t="s">
        <v>7133</v>
      </c>
    </row>
    <row r="732" spans="1:11" x14ac:dyDescent="0.25">
      <c r="A732" t="s">
        <v>10868</v>
      </c>
      <c r="B732" t="s">
        <v>10869</v>
      </c>
      <c r="C732" t="s">
        <v>10870</v>
      </c>
      <c r="D732" t="s">
        <v>7070</v>
      </c>
      <c r="E732" t="s">
        <v>10871</v>
      </c>
      <c r="F732" t="s">
        <v>10872</v>
      </c>
      <c r="G732" t="s">
        <v>7098</v>
      </c>
      <c r="H732" t="s">
        <v>7099</v>
      </c>
      <c r="I732" t="s">
        <v>7074</v>
      </c>
      <c r="J732" s="1">
        <v>35783</v>
      </c>
      <c r="K732" t="s">
        <v>10487</v>
      </c>
    </row>
    <row r="733" spans="1:11" x14ac:dyDescent="0.25">
      <c r="A733" t="s">
        <v>10873</v>
      </c>
      <c r="B733" t="s">
        <v>10874</v>
      </c>
      <c r="C733" t="s">
        <v>10875</v>
      </c>
      <c r="D733" t="s">
        <v>7070</v>
      </c>
      <c r="E733" t="s">
        <v>10876</v>
      </c>
      <c r="F733" t="s">
        <v>10877</v>
      </c>
      <c r="G733" t="s">
        <v>7098</v>
      </c>
      <c r="H733" t="s">
        <v>7098</v>
      </c>
      <c r="I733" t="s">
        <v>7091</v>
      </c>
      <c r="J733" s="1">
        <v>20586</v>
      </c>
      <c r="K733" t="s">
        <v>10698</v>
      </c>
    </row>
    <row r="734" spans="1:11" x14ac:dyDescent="0.25">
      <c r="A734" t="s">
        <v>10878</v>
      </c>
      <c r="B734" t="s">
        <v>10879</v>
      </c>
      <c r="C734" t="s">
        <v>10880</v>
      </c>
      <c r="D734" t="s">
        <v>7070</v>
      </c>
      <c r="E734" t="s">
        <v>10881</v>
      </c>
      <c r="F734" t="s">
        <v>10882</v>
      </c>
      <c r="G734" t="s">
        <v>7119</v>
      </c>
      <c r="H734" t="s">
        <v>7185</v>
      </c>
      <c r="I734" t="s">
        <v>7074</v>
      </c>
      <c r="J734" s="1">
        <v>35707</v>
      </c>
      <c r="K734" t="s">
        <v>7227</v>
      </c>
    </row>
    <row r="735" spans="1:11" x14ac:dyDescent="0.25">
      <c r="A735" t="s">
        <v>10883</v>
      </c>
      <c r="B735" t="s">
        <v>10884</v>
      </c>
      <c r="C735" t="s">
        <v>10885</v>
      </c>
      <c r="D735" t="s">
        <v>7079</v>
      </c>
      <c r="E735" t="s">
        <v>10886</v>
      </c>
      <c r="F735" t="s">
        <v>10887</v>
      </c>
      <c r="G735" t="s">
        <v>7089</v>
      </c>
      <c r="H735" t="s">
        <v>7192</v>
      </c>
      <c r="I735" t="s">
        <v>7074</v>
      </c>
      <c r="J735" s="1">
        <v>34114</v>
      </c>
      <c r="K735" t="s">
        <v>10888</v>
      </c>
    </row>
    <row r="736" spans="1:11" x14ac:dyDescent="0.25">
      <c r="A736" t="s">
        <v>10889</v>
      </c>
      <c r="B736" t="s">
        <v>10890</v>
      </c>
      <c r="C736" t="s">
        <v>10891</v>
      </c>
      <c r="D736" t="s">
        <v>7070</v>
      </c>
      <c r="E736" t="s">
        <v>10892</v>
      </c>
      <c r="F736" t="s">
        <v>10893</v>
      </c>
      <c r="G736" t="s">
        <v>7081</v>
      </c>
      <c r="H736" t="s">
        <v>7081</v>
      </c>
      <c r="I736" t="s">
        <v>7074</v>
      </c>
      <c r="J736" s="1">
        <v>22587</v>
      </c>
      <c r="K736" t="s">
        <v>7500</v>
      </c>
    </row>
    <row r="737" spans="1:11" x14ac:dyDescent="0.25">
      <c r="A737" t="s">
        <v>10894</v>
      </c>
      <c r="B737" t="s">
        <v>10895</v>
      </c>
      <c r="C737" t="s">
        <v>10896</v>
      </c>
      <c r="D737" t="s">
        <v>7070</v>
      </c>
      <c r="E737" t="s">
        <v>10897</v>
      </c>
      <c r="F737" t="s">
        <v>10898</v>
      </c>
      <c r="G737" t="s">
        <v>7119</v>
      </c>
      <c r="H737" t="s">
        <v>7185</v>
      </c>
      <c r="I737" t="s">
        <v>7074</v>
      </c>
      <c r="J737" s="1">
        <v>37194</v>
      </c>
      <c r="K737" t="s">
        <v>8138</v>
      </c>
    </row>
    <row r="738" spans="1:11" x14ac:dyDescent="0.25">
      <c r="A738" t="s">
        <v>10899</v>
      </c>
      <c r="B738" t="s">
        <v>10900</v>
      </c>
      <c r="C738" t="s">
        <v>10901</v>
      </c>
      <c r="D738" t="s">
        <v>7070</v>
      </c>
      <c r="E738" t="s">
        <v>10902</v>
      </c>
      <c r="F738" t="s">
        <v>10903</v>
      </c>
      <c r="G738" t="s">
        <v>7098</v>
      </c>
      <c r="H738" t="s">
        <v>7098</v>
      </c>
      <c r="I738" t="s">
        <v>7074</v>
      </c>
      <c r="J738" s="1">
        <v>32220</v>
      </c>
      <c r="K738" t="s">
        <v>7075</v>
      </c>
    </row>
    <row r="739" spans="1:11" x14ac:dyDescent="0.25">
      <c r="A739" t="s">
        <v>10904</v>
      </c>
      <c r="B739" t="s">
        <v>10905</v>
      </c>
      <c r="C739" t="s">
        <v>10906</v>
      </c>
      <c r="D739" t="s">
        <v>7070</v>
      </c>
      <c r="E739" t="s">
        <v>10907</v>
      </c>
      <c r="F739">
        <v>5542628319</v>
      </c>
      <c r="G739" t="s">
        <v>7081</v>
      </c>
      <c r="H739" t="s">
        <v>7081</v>
      </c>
      <c r="I739" t="s">
        <v>7091</v>
      </c>
      <c r="J739" s="1">
        <v>22782</v>
      </c>
      <c r="K739" t="s">
        <v>9236</v>
      </c>
    </row>
    <row r="740" spans="1:11" x14ac:dyDescent="0.25">
      <c r="A740" t="s">
        <v>10908</v>
      </c>
      <c r="B740" t="s">
        <v>10909</v>
      </c>
      <c r="C740" t="s">
        <v>10910</v>
      </c>
      <c r="D740" t="s">
        <v>7070</v>
      </c>
      <c r="E740" t="s">
        <v>10911</v>
      </c>
      <c r="F740" t="s">
        <v>10912</v>
      </c>
      <c r="G740" t="s">
        <v>7081</v>
      </c>
      <c r="H740" t="s">
        <v>7081</v>
      </c>
      <c r="I740" t="s">
        <v>7074</v>
      </c>
      <c r="J740" s="1">
        <v>27493</v>
      </c>
      <c r="K740" t="s">
        <v>8633</v>
      </c>
    </row>
    <row r="741" spans="1:11" x14ac:dyDescent="0.25">
      <c r="A741" t="s">
        <v>10913</v>
      </c>
      <c r="B741" t="s">
        <v>10914</v>
      </c>
      <c r="C741" t="s">
        <v>10915</v>
      </c>
      <c r="D741" t="s">
        <v>7079</v>
      </c>
      <c r="E741" t="s">
        <v>10916</v>
      </c>
      <c r="F741" t="s">
        <v>10917</v>
      </c>
      <c r="G741" t="s">
        <v>7098</v>
      </c>
      <c r="H741" t="s">
        <v>7098</v>
      </c>
      <c r="I741" t="s">
        <v>7074</v>
      </c>
      <c r="J741" s="1">
        <v>37637</v>
      </c>
      <c r="K741" t="s">
        <v>9407</v>
      </c>
    </row>
    <row r="742" spans="1:11" x14ac:dyDescent="0.25">
      <c r="A742" t="s">
        <v>10918</v>
      </c>
      <c r="B742" t="s">
        <v>10919</v>
      </c>
      <c r="C742" t="s">
        <v>10920</v>
      </c>
      <c r="D742" t="s">
        <v>7079</v>
      </c>
      <c r="E742" t="s">
        <v>10921</v>
      </c>
      <c r="F742" t="s">
        <v>10922</v>
      </c>
      <c r="G742" t="s">
        <v>7089</v>
      </c>
      <c r="H742" t="s">
        <v>7192</v>
      </c>
      <c r="I742" t="s">
        <v>7074</v>
      </c>
      <c r="J742" s="1">
        <v>30979</v>
      </c>
      <c r="K742" t="s">
        <v>10923</v>
      </c>
    </row>
    <row r="743" spans="1:11" x14ac:dyDescent="0.25">
      <c r="A743" t="s">
        <v>10924</v>
      </c>
      <c r="B743" t="s">
        <v>10925</v>
      </c>
      <c r="C743" t="s">
        <v>10926</v>
      </c>
      <c r="D743" t="s">
        <v>7079</v>
      </c>
      <c r="E743" t="s">
        <v>10927</v>
      </c>
      <c r="F743" t="s">
        <v>10928</v>
      </c>
      <c r="G743" t="s">
        <v>7073</v>
      </c>
      <c r="H743" t="s">
        <v>7073</v>
      </c>
      <c r="I743" t="s">
        <v>7074</v>
      </c>
      <c r="J743" s="1">
        <v>36484</v>
      </c>
      <c r="K743" t="s">
        <v>7300</v>
      </c>
    </row>
    <row r="744" spans="1:11" x14ac:dyDescent="0.25">
      <c r="A744" t="s">
        <v>10929</v>
      </c>
      <c r="B744" t="s">
        <v>10930</v>
      </c>
      <c r="C744" t="s">
        <v>10931</v>
      </c>
      <c r="D744" t="s">
        <v>7079</v>
      </c>
      <c r="E744" t="s">
        <v>10932</v>
      </c>
      <c r="F744" t="s">
        <v>10933</v>
      </c>
      <c r="G744" t="s">
        <v>7089</v>
      </c>
      <c r="H744" t="s">
        <v>7192</v>
      </c>
      <c r="I744" t="s">
        <v>7074</v>
      </c>
      <c r="J744" s="1">
        <v>35739</v>
      </c>
      <c r="K744" t="s">
        <v>9790</v>
      </c>
    </row>
    <row r="745" spans="1:11" x14ac:dyDescent="0.25">
      <c r="A745" t="s">
        <v>10934</v>
      </c>
      <c r="B745" t="s">
        <v>10935</v>
      </c>
      <c r="C745" t="s">
        <v>10936</v>
      </c>
      <c r="D745" t="s">
        <v>7079</v>
      </c>
      <c r="E745" t="s">
        <v>10937</v>
      </c>
      <c r="F745" t="s">
        <v>10938</v>
      </c>
      <c r="G745" t="s">
        <v>7089</v>
      </c>
      <c r="H745" t="s">
        <v>7192</v>
      </c>
      <c r="I745" t="s">
        <v>7074</v>
      </c>
      <c r="J745" s="1">
        <v>32158</v>
      </c>
      <c r="K745" t="s">
        <v>8105</v>
      </c>
    </row>
    <row r="746" spans="1:11" x14ac:dyDescent="0.25">
      <c r="A746" t="s">
        <v>10939</v>
      </c>
      <c r="B746" t="s">
        <v>10940</v>
      </c>
      <c r="C746" t="s">
        <v>10941</v>
      </c>
      <c r="D746" t="s">
        <v>7079</v>
      </c>
      <c r="E746" t="s">
        <v>10942</v>
      </c>
      <c r="F746" t="s">
        <v>10943</v>
      </c>
      <c r="G746" t="s">
        <v>7073</v>
      </c>
      <c r="H746" t="s">
        <v>7073</v>
      </c>
      <c r="I746" t="s">
        <v>7091</v>
      </c>
      <c r="J746" s="1">
        <v>19761</v>
      </c>
      <c r="K746" t="s">
        <v>8383</v>
      </c>
    </row>
    <row r="747" spans="1:11" x14ac:dyDescent="0.25">
      <c r="A747" t="s">
        <v>10944</v>
      </c>
      <c r="B747" t="s">
        <v>10945</v>
      </c>
      <c r="C747" t="s">
        <v>10946</v>
      </c>
      <c r="D747" t="s">
        <v>7070</v>
      </c>
      <c r="E747" t="s">
        <v>10947</v>
      </c>
      <c r="F747">
        <v>4134341571</v>
      </c>
      <c r="G747" t="s">
        <v>7081</v>
      </c>
      <c r="H747" t="s">
        <v>7082</v>
      </c>
      <c r="I747" t="s">
        <v>7091</v>
      </c>
      <c r="J747" s="1">
        <v>28270</v>
      </c>
      <c r="K747" t="s">
        <v>7133</v>
      </c>
    </row>
    <row r="748" spans="1:11" x14ac:dyDescent="0.25">
      <c r="A748" t="s">
        <v>10948</v>
      </c>
      <c r="B748" t="s">
        <v>10949</v>
      </c>
      <c r="C748" t="s">
        <v>10950</v>
      </c>
      <c r="D748" t="s">
        <v>7070</v>
      </c>
      <c r="E748" t="s">
        <v>10951</v>
      </c>
      <c r="F748" t="s">
        <v>10952</v>
      </c>
      <c r="G748" t="s">
        <v>7081</v>
      </c>
      <c r="H748" t="s">
        <v>7082</v>
      </c>
      <c r="I748" t="s">
        <v>7091</v>
      </c>
      <c r="J748" s="1">
        <v>25073</v>
      </c>
      <c r="K748" t="s">
        <v>7441</v>
      </c>
    </row>
    <row r="749" spans="1:11" x14ac:dyDescent="0.25">
      <c r="A749" t="s">
        <v>10953</v>
      </c>
      <c r="B749" t="s">
        <v>10954</v>
      </c>
      <c r="C749" t="s">
        <v>10955</v>
      </c>
      <c r="D749" t="s">
        <v>7079</v>
      </c>
      <c r="E749" t="s">
        <v>10956</v>
      </c>
      <c r="F749">
        <v>3247712272</v>
      </c>
      <c r="G749" t="s">
        <v>7119</v>
      </c>
      <c r="H749" t="s">
        <v>7120</v>
      </c>
      <c r="I749" t="s">
        <v>7091</v>
      </c>
      <c r="J749" s="1">
        <v>37489</v>
      </c>
      <c r="K749" t="s">
        <v>8834</v>
      </c>
    </row>
    <row r="750" spans="1:11" x14ac:dyDescent="0.25">
      <c r="A750" t="s">
        <v>10957</v>
      </c>
      <c r="B750" t="s">
        <v>10958</v>
      </c>
      <c r="C750" t="s">
        <v>10959</v>
      </c>
      <c r="D750" t="s">
        <v>7079</v>
      </c>
      <c r="E750" t="s">
        <v>10960</v>
      </c>
      <c r="F750" t="s">
        <v>10961</v>
      </c>
      <c r="G750" t="s">
        <v>7098</v>
      </c>
      <c r="H750" t="s">
        <v>7098</v>
      </c>
      <c r="I750" t="s">
        <v>7091</v>
      </c>
      <c r="J750" s="1">
        <v>32915</v>
      </c>
      <c r="K750" t="s">
        <v>7905</v>
      </c>
    </row>
    <row r="751" spans="1:11" x14ac:dyDescent="0.25">
      <c r="A751" t="s">
        <v>10962</v>
      </c>
      <c r="B751" t="s">
        <v>10963</v>
      </c>
      <c r="C751" t="s">
        <v>10964</v>
      </c>
      <c r="D751" t="s">
        <v>7079</v>
      </c>
      <c r="E751" t="s">
        <v>10965</v>
      </c>
      <c r="F751" t="s">
        <v>10966</v>
      </c>
      <c r="G751" t="s">
        <v>7081</v>
      </c>
      <c r="H751" t="s">
        <v>7082</v>
      </c>
      <c r="I751" t="s">
        <v>7091</v>
      </c>
      <c r="J751" s="1">
        <v>17236</v>
      </c>
      <c r="K751" t="s">
        <v>7611</v>
      </c>
    </row>
    <row r="752" spans="1:11" x14ac:dyDescent="0.25">
      <c r="A752" t="s">
        <v>10967</v>
      </c>
      <c r="B752" t="s">
        <v>10968</v>
      </c>
      <c r="C752" t="s">
        <v>10969</v>
      </c>
      <c r="D752" t="s">
        <v>7070</v>
      </c>
      <c r="E752" t="s">
        <v>10970</v>
      </c>
      <c r="F752" t="s">
        <v>10971</v>
      </c>
      <c r="G752" t="s">
        <v>7073</v>
      </c>
      <c r="H752" t="s">
        <v>7106</v>
      </c>
      <c r="I752" t="s">
        <v>7091</v>
      </c>
      <c r="J752" s="1">
        <v>38937</v>
      </c>
      <c r="K752" t="s">
        <v>9407</v>
      </c>
    </row>
    <row r="753" spans="1:11" x14ac:dyDescent="0.25">
      <c r="A753" t="s">
        <v>10972</v>
      </c>
      <c r="B753" t="s">
        <v>10973</v>
      </c>
      <c r="C753" t="s">
        <v>10974</v>
      </c>
      <c r="D753" t="s">
        <v>7070</v>
      </c>
      <c r="E753" t="s">
        <v>10975</v>
      </c>
      <c r="F753" t="s">
        <v>10976</v>
      </c>
      <c r="G753" t="s">
        <v>7089</v>
      </c>
      <c r="H753" t="s">
        <v>7192</v>
      </c>
      <c r="I753" t="s">
        <v>7091</v>
      </c>
      <c r="J753" s="1">
        <v>36386</v>
      </c>
      <c r="K753" t="s">
        <v>7144</v>
      </c>
    </row>
    <row r="754" spans="1:11" x14ac:dyDescent="0.25">
      <c r="A754" t="s">
        <v>10977</v>
      </c>
      <c r="B754" t="s">
        <v>10978</v>
      </c>
      <c r="C754" t="s">
        <v>10979</v>
      </c>
      <c r="D754" t="s">
        <v>7079</v>
      </c>
      <c r="E754" t="s">
        <v>10980</v>
      </c>
      <c r="F754" t="s">
        <v>10981</v>
      </c>
      <c r="G754" t="s">
        <v>7073</v>
      </c>
      <c r="H754" t="s">
        <v>7073</v>
      </c>
      <c r="I754" t="s">
        <v>7074</v>
      </c>
      <c r="J754" s="1">
        <v>24189</v>
      </c>
      <c r="K754" t="s">
        <v>8875</v>
      </c>
    </row>
    <row r="755" spans="1:11" x14ac:dyDescent="0.25">
      <c r="A755" t="s">
        <v>10982</v>
      </c>
      <c r="B755" t="s">
        <v>10983</v>
      </c>
      <c r="C755" t="s">
        <v>10984</v>
      </c>
      <c r="D755" t="s">
        <v>7079</v>
      </c>
      <c r="E755" t="s">
        <v>10985</v>
      </c>
      <c r="F755" t="s">
        <v>10986</v>
      </c>
      <c r="G755" t="s">
        <v>7089</v>
      </c>
      <c r="H755" t="s">
        <v>7192</v>
      </c>
      <c r="I755" t="s">
        <v>7091</v>
      </c>
      <c r="J755" s="1">
        <v>27622</v>
      </c>
      <c r="K755" t="s">
        <v>7791</v>
      </c>
    </row>
    <row r="756" spans="1:11" x14ac:dyDescent="0.25">
      <c r="A756" t="s">
        <v>10987</v>
      </c>
      <c r="B756" t="s">
        <v>10988</v>
      </c>
      <c r="C756" t="s">
        <v>10989</v>
      </c>
      <c r="D756" t="s">
        <v>7079</v>
      </c>
      <c r="E756" t="s">
        <v>10990</v>
      </c>
      <c r="F756">
        <v>2055612569</v>
      </c>
      <c r="G756" t="s">
        <v>7081</v>
      </c>
      <c r="H756" t="s">
        <v>7082</v>
      </c>
      <c r="I756" t="s">
        <v>7091</v>
      </c>
      <c r="J756" s="1">
        <v>31491</v>
      </c>
      <c r="K756" t="s">
        <v>8714</v>
      </c>
    </row>
    <row r="757" spans="1:11" x14ac:dyDescent="0.25">
      <c r="A757" t="s">
        <v>10991</v>
      </c>
      <c r="B757" t="s">
        <v>10992</v>
      </c>
      <c r="C757" t="s">
        <v>10993</v>
      </c>
      <c r="D757" t="s">
        <v>7070</v>
      </c>
      <c r="E757" t="s">
        <v>10994</v>
      </c>
      <c r="F757" t="s">
        <v>10995</v>
      </c>
      <c r="G757" t="s">
        <v>7089</v>
      </c>
      <c r="H757" t="s">
        <v>7090</v>
      </c>
      <c r="I757" t="s">
        <v>7074</v>
      </c>
      <c r="J757" s="1">
        <v>17187</v>
      </c>
      <c r="K757" t="s">
        <v>9683</v>
      </c>
    </row>
    <row r="758" spans="1:11" x14ac:dyDescent="0.25">
      <c r="A758" t="s">
        <v>10996</v>
      </c>
      <c r="B758" t="s">
        <v>10997</v>
      </c>
      <c r="C758" t="s">
        <v>10998</v>
      </c>
      <c r="D758" t="s">
        <v>7079</v>
      </c>
      <c r="E758" t="s">
        <v>10999</v>
      </c>
      <c r="F758" t="s">
        <v>11000</v>
      </c>
      <c r="G758" t="s">
        <v>7098</v>
      </c>
      <c r="H758" t="s">
        <v>7099</v>
      </c>
      <c r="I758" t="s">
        <v>7074</v>
      </c>
      <c r="J758" s="1">
        <v>36565</v>
      </c>
      <c r="K758" t="s">
        <v>9153</v>
      </c>
    </row>
    <row r="759" spans="1:11" x14ac:dyDescent="0.25">
      <c r="A759" t="s">
        <v>11001</v>
      </c>
      <c r="B759" t="s">
        <v>11002</v>
      </c>
      <c r="C759" t="s">
        <v>11003</v>
      </c>
      <c r="D759" t="s">
        <v>7079</v>
      </c>
      <c r="E759" t="s">
        <v>11004</v>
      </c>
      <c r="F759" t="s">
        <v>11005</v>
      </c>
      <c r="G759" t="s">
        <v>7081</v>
      </c>
      <c r="H759" t="s">
        <v>7081</v>
      </c>
      <c r="I759" t="s">
        <v>7091</v>
      </c>
      <c r="J759" s="1">
        <v>18374</v>
      </c>
      <c r="K759" t="s">
        <v>7179</v>
      </c>
    </row>
    <row r="760" spans="1:11" x14ac:dyDescent="0.25">
      <c r="A760" t="s">
        <v>11006</v>
      </c>
      <c r="B760" t="s">
        <v>11007</v>
      </c>
      <c r="C760" t="s">
        <v>11008</v>
      </c>
      <c r="D760" t="s">
        <v>7070</v>
      </c>
      <c r="E760" t="s">
        <v>8279</v>
      </c>
      <c r="F760" t="s">
        <v>11009</v>
      </c>
      <c r="G760" t="s">
        <v>7098</v>
      </c>
      <c r="H760" t="s">
        <v>7099</v>
      </c>
      <c r="I760" t="s">
        <v>7091</v>
      </c>
      <c r="J760" s="1">
        <v>29647</v>
      </c>
      <c r="K760" t="s">
        <v>7139</v>
      </c>
    </row>
    <row r="761" spans="1:11" x14ac:dyDescent="0.25">
      <c r="A761" t="s">
        <v>11010</v>
      </c>
      <c r="B761" t="s">
        <v>11011</v>
      </c>
      <c r="C761" t="s">
        <v>11012</v>
      </c>
      <c r="D761" t="s">
        <v>7070</v>
      </c>
      <c r="E761" t="s">
        <v>11013</v>
      </c>
      <c r="F761">
        <v>6615334673</v>
      </c>
      <c r="G761" t="s">
        <v>7081</v>
      </c>
      <c r="H761" t="s">
        <v>7081</v>
      </c>
      <c r="I761" t="s">
        <v>7091</v>
      </c>
      <c r="J761" s="1">
        <v>38641</v>
      </c>
      <c r="K761" t="s">
        <v>8219</v>
      </c>
    </row>
    <row r="762" spans="1:11" x14ac:dyDescent="0.25">
      <c r="A762" t="s">
        <v>11014</v>
      </c>
      <c r="B762" t="s">
        <v>11015</v>
      </c>
      <c r="C762" t="s">
        <v>11016</v>
      </c>
      <c r="D762" t="s">
        <v>7070</v>
      </c>
      <c r="E762" t="s">
        <v>11017</v>
      </c>
      <c r="F762" t="s">
        <v>11018</v>
      </c>
      <c r="G762" t="s">
        <v>7073</v>
      </c>
      <c r="H762" t="s">
        <v>7106</v>
      </c>
      <c r="I762" t="s">
        <v>7091</v>
      </c>
      <c r="J762" s="1">
        <v>35057</v>
      </c>
      <c r="K762" t="s">
        <v>7824</v>
      </c>
    </row>
    <row r="763" spans="1:11" x14ac:dyDescent="0.25">
      <c r="A763" t="s">
        <v>11019</v>
      </c>
      <c r="B763" t="s">
        <v>11020</v>
      </c>
      <c r="C763" t="s">
        <v>11021</v>
      </c>
      <c r="D763" t="s">
        <v>7079</v>
      </c>
      <c r="E763" t="s">
        <v>11022</v>
      </c>
      <c r="F763" t="s">
        <v>11023</v>
      </c>
      <c r="G763" t="s">
        <v>7089</v>
      </c>
      <c r="H763" t="s">
        <v>7192</v>
      </c>
      <c r="I763" t="s">
        <v>7074</v>
      </c>
      <c r="J763" s="1">
        <v>28069</v>
      </c>
      <c r="K763" t="s">
        <v>10227</v>
      </c>
    </row>
    <row r="764" spans="1:11" x14ac:dyDescent="0.25">
      <c r="A764" t="s">
        <v>11024</v>
      </c>
      <c r="B764" t="s">
        <v>11025</v>
      </c>
      <c r="C764" t="s">
        <v>11026</v>
      </c>
      <c r="D764" t="s">
        <v>7079</v>
      </c>
      <c r="E764" t="s">
        <v>11027</v>
      </c>
      <c r="F764" t="s">
        <v>11028</v>
      </c>
      <c r="G764" t="s">
        <v>7089</v>
      </c>
      <c r="H764" t="s">
        <v>7192</v>
      </c>
      <c r="I764" t="s">
        <v>7074</v>
      </c>
      <c r="J764" s="1">
        <v>34739</v>
      </c>
      <c r="K764" t="s">
        <v>10097</v>
      </c>
    </row>
    <row r="765" spans="1:11" x14ac:dyDescent="0.25">
      <c r="A765" t="s">
        <v>11029</v>
      </c>
      <c r="B765" t="s">
        <v>11030</v>
      </c>
      <c r="C765" t="s">
        <v>11031</v>
      </c>
      <c r="D765" t="s">
        <v>7079</v>
      </c>
      <c r="E765" t="s">
        <v>11032</v>
      </c>
      <c r="F765">
        <v>7505923395</v>
      </c>
      <c r="G765" t="s">
        <v>7081</v>
      </c>
      <c r="H765" t="s">
        <v>7081</v>
      </c>
      <c r="I765" t="s">
        <v>7091</v>
      </c>
      <c r="J765" s="1">
        <v>32843</v>
      </c>
      <c r="K765" t="s">
        <v>9119</v>
      </c>
    </row>
    <row r="766" spans="1:11" x14ac:dyDescent="0.25">
      <c r="A766" t="s">
        <v>11033</v>
      </c>
      <c r="B766" t="s">
        <v>11034</v>
      </c>
      <c r="C766" t="s">
        <v>11035</v>
      </c>
      <c r="D766" t="s">
        <v>7070</v>
      </c>
      <c r="E766" t="s">
        <v>11036</v>
      </c>
      <c r="F766" t="s">
        <v>11037</v>
      </c>
      <c r="G766" t="s">
        <v>7073</v>
      </c>
      <c r="H766" t="s">
        <v>7073</v>
      </c>
      <c r="I766" t="s">
        <v>7074</v>
      </c>
      <c r="J766" s="1">
        <v>37973</v>
      </c>
      <c r="K766" t="s">
        <v>7107</v>
      </c>
    </row>
    <row r="767" spans="1:11" x14ac:dyDescent="0.25">
      <c r="A767" t="s">
        <v>11038</v>
      </c>
      <c r="B767" t="s">
        <v>11039</v>
      </c>
      <c r="C767" t="s">
        <v>11040</v>
      </c>
      <c r="D767" t="s">
        <v>7079</v>
      </c>
      <c r="E767" t="s">
        <v>11041</v>
      </c>
      <c r="F767">
        <v>9035126182</v>
      </c>
      <c r="G767" t="s">
        <v>7073</v>
      </c>
      <c r="H767" t="s">
        <v>7106</v>
      </c>
      <c r="I767" t="s">
        <v>7074</v>
      </c>
      <c r="J767" s="1">
        <v>34597</v>
      </c>
      <c r="K767" t="s">
        <v>10470</v>
      </c>
    </row>
    <row r="768" spans="1:11" x14ac:dyDescent="0.25">
      <c r="A768" t="s">
        <v>11042</v>
      </c>
      <c r="B768" t="s">
        <v>11043</v>
      </c>
      <c r="C768" t="s">
        <v>11044</v>
      </c>
      <c r="D768" t="s">
        <v>7070</v>
      </c>
      <c r="E768" t="s">
        <v>11045</v>
      </c>
      <c r="F768">
        <v>4668492954</v>
      </c>
      <c r="G768" t="s">
        <v>7081</v>
      </c>
      <c r="H768" t="s">
        <v>7081</v>
      </c>
      <c r="I768" t="s">
        <v>7074</v>
      </c>
      <c r="J768" s="1">
        <v>20932</v>
      </c>
      <c r="K768" t="s">
        <v>8219</v>
      </c>
    </row>
    <row r="769" spans="1:11" x14ac:dyDescent="0.25">
      <c r="A769" t="s">
        <v>11046</v>
      </c>
      <c r="B769" t="s">
        <v>11047</v>
      </c>
      <c r="C769" t="s">
        <v>11048</v>
      </c>
      <c r="D769" t="s">
        <v>7070</v>
      </c>
      <c r="E769" t="s">
        <v>11049</v>
      </c>
      <c r="F769" t="s">
        <v>11050</v>
      </c>
      <c r="G769" t="s">
        <v>7119</v>
      </c>
      <c r="H769" t="s">
        <v>7185</v>
      </c>
      <c r="I769" t="s">
        <v>7074</v>
      </c>
      <c r="J769" s="1">
        <v>38741</v>
      </c>
      <c r="K769" t="s">
        <v>7623</v>
      </c>
    </row>
    <row r="770" spans="1:11" x14ac:dyDescent="0.25">
      <c r="A770" t="s">
        <v>11051</v>
      </c>
      <c r="B770" t="s">
        <v>11052</v>
      </c>
      <c r="C770" t="s">
        <v>11053</v>
      </c>
      <c r="D770" t="s">
        <v>7079</v>
      </c>
      <c r="E770" t="s">
        <v>11054</v>
      </c>
      <c r="F770" t="s">
        <v>11055</v>
      </c>
      <c r="G770" t="s">
        <v>7073</v>
      </c>
      <c r="H770" t="s">
        <v>7106</v>
      </c>
      <c r="I770" t="s">
        <v>7091</v>
      </c>
      <c r="J770" s="1">
        <v>27302</v>
      </c>
      <c r="K770" t="s">
        <v>10227</v>
      </c>
    </row>
    <row r="771" spans="1:11" x14ac:dyDescent="0.25">
      <c r="A771" t="s">
        <v>11056</v>
      </c>
      <c r="B771" t="s">
        <v>11057</v>
      </c>
      <c r="C771" t="s">
        <v>11058</v>
      </c>
      <c r="D771" t="s">
        <v>7070</v>
      </c>
      <c r="E771" t="s">
        <v>11059</v>
      </c>
      <c r="F771" t="s">
        <v>11060</v>
      </c>
      <c r="G771" t="s">
        <v>7098</v>
      </c>
      <c r="H771" t="s">
        <v>7099</v>
      </c>
      <c r="I771" t="s">
        <v>7091</v>
      </c>
      <c r="J771" s="1">
        <v>19278</v>
      </c>
      <c r="K771" t="s">
        <v>8812</v>
      </c>
    </row>
    <row r="772" spans="1:11" x14ac:dyDescent="0.25">
      <c r="A772" t="s">
        <v>11061</v>
      </c>
      <c r="B772" t="s">
        <v>11062</v>
      </c>
      <c r="C772" t="s">
        <v>11063</v>
      </c>
      <c r="D772" t="s">
        <v>7079</v>
      </c>
      <c r="E772" t="s">
        <v>11064</v>
      </c>
      <c r="F772" t="s">
        <v>11065</v>
      </c>
      <c r="G772" t="s">
        <v>7089</v>
      </c>
      <c r="H772" t="s">
        <v>7192</v>
      </c>
      <c r="I772" t="s">
        <v>7074</v>
      </c>
      <c r="J772" s="1">
        <v>34701</v>
      </c>
      <c r="K772" t="s">
        <v>10221</v>
      </c>
    </row>
    <row r="773" spans="1:11" x14ac:dyDescent="0.25">
      <c r="A773" t="s">
        <v>11066</v>
      </c>
      <c r="B773" t="s">
        <v>11067</v>
      </c>
      <c r="C773" t="s">
        <v>11068</v>
      </c>
      <c r="D773" t="s">
        <v>7070</v>
      </c>
      <c r="E773" t="s">
        <v>11069</v>
      </c>
      <c r="F773" t="s">
        <v>11070</v>
      </c>
      <c r="G773" t="s">
        <v>7098</v>
      </c>
      <c r="H773" t="s">
        <v>7099</v>
      </c>
      <c r="I773" t="s">
        <v>7091</v>
      </c>
      <c r="J773" s="1">
        <v>32611</v>
      </c>
      <c r="K773" t="s">
        <v>7227</v>
      </c>
    </row>
    <row r="774" spans="1:11" x14ac:dyDescent="0.25">
      <c r="A774" t="s">
        <v>11071</v>
      </c>
      <c r="B774" t="s">
        <v>11072</v>
      </c>
      <c r="C774" t="s">
        <v>11073</v>
      </c>
      <c r="D774" t="s">
        <v>7079</v>
      </c>
      <c r="E774" t="s">
        <v>11074</v>
      </c>
      <c r="F774" t="s">
        <v>11075</v>
      </c>
      <c r="G774" t="s">
        <v>7119</v>
      </c>
      <c r="H774" t="s">
        <v>7120</v>
      </c>
      <c r="I774" t="s">
        <v>7074</v>
      </c>
      <c r="J774" s="1">
        <v>27088</v>
      </c>
      <c r="K774" t="s">
        <v>7971</v>
      </c>
    </row>
    <row r="775" spans="1:11" x14ac:dyDescent="0.25">
      <c r="A775" t="s">
        <v>11076</v>
      </c>
      <c r="B775" t="s">
        <v>11077</v>
      </c>
      <c r="C775" t="s">
        <v>11078</v>
      </c>
      <c r="D775" t="s">
        <v>7070</v>
      </c>
      <c r="E775" t="s">
        <v>11079</v>
      </c>
      <c r="F775" t="s">
        <v>11080</v>
      </c>
      <c r="G775" t="s">
        <v>7098</v>
      </c>
      <c r="H775" t="s">
        <v>7098</v>
      </c>
      <c r="I775" t="s">
        <v>7074</v>
      </c>
      <c r="J775" s="1">
        <v>17317</v>
      </c>
      <c r="K775" t="s">
        <v>8749</v>
      </c>
    </row>
    <row r="776" spans="1:11" x14ac:dyDescent="0.25">
      <c r="A776" t="s">
        <v>11081</v>
      </c>
      <c r="B776" t="s">
        <v>11082</v>
      </c>
      <c r="C776" t="s">
        <v>11083</v>
      </c>
      <c r="D776" t="s">
        <v>7070</v>
      </c>
      <c r="E776" t="s">
        <v>11084</v>
      </c>
      <c r="F776">
        <v>5013766077</v>
      </c>
      <c r="G776" t="s">
        <v>7089</v>
      </c>
      <c r="H776" t="s">
        <v>7090</v>
      </c>
      <c r="I776" t="s">
        <v>7091</v>
      </c>
      <c r="J776" s="1">
        <v>23778</v>
      </c>
      <c r="K776" t="s">
        <v>9759</v>
      </c>
    </row>
    <row r="777" spans="1:11" x14ac:dyDescent="0.25">
      <c r="A777" t="s">
        <v>11085</v>
      </c>
      <c r="B777" t="s">
        <v>11086</v>
      </c>
      <c r="C777" t="s">
        <v>11087</v>
      </c>
      <c r="D777" t="s">
        <v>7079</v>
      </c>
      <c r="E777" t="s">
        <v>11088</v>
      </c>
      <c r="F777" t="s">
        <v>11089</v>
      </c>
      <c r="G777" t="s">
        <v>7119</v>
      </c>
      <c r="H777" t="s">
        <v>7185</v>
      </c>
      <c r="I777" t="s">
        <v>7074</v>
      </c>
      <c r="J777" s="1">
        <v>32891</v>
      </c>
      <c r="K777" t="s">
        <v>10857</v>
      </c>
    </row>
    <row r="778" spans="1:11" x14ac:dyDescent="0.25">
      <c r="A778" t="s">
        <v>11090</v>
      </c>
      <c r="B778" t="s">
        <v>11091</v>
      </c>
      <c r="C778" t="s">
        <v>11092</v>
      </c>
      <c r="D778" t="s">
        <v>7070</v>
      </c>
      <c r="E778" t="s">
        <v>11093</v>
      </c>
      <c r="F778" t="s">
        <v>11094</v>
      </c>
      <c r="G778" t="s">
        <v>7073</v>
      </c>
      <c r="H778" t="s">
        <v>7073</v>
      </c>
      <c r="I778" t="s">
        <v>7091</v>
      </c>
      <c r="J778" s="1">
        <v>35433</v>
      </c>
      <c r="K778" t="s">
        <v>8055</v>
      </c>
    </row>
    <row r="779" spans="1:11" x14ac:dyDescent="0.25">
      <c r="A779" t="s">
        <v>11095</v>
      </c>
      <c r="B779" t="s">
        <v>11096</v>
      </c>
      <c r="C779" t="s">
        <v>11097</v>
      </c>
      <c r="D779" t="s">
        <v>7070</v>
      </c>
      <c r="E779" t="s">
        <v>11098</v>
      </c>
      <c r="F779" t="s">
        <v>11099</v>
      </c>
      <c r="G779" t="s">
        <v>7098</v>
      </c>
      <c r="H779" t="s">
        <v>7098</v>
      </c>
      <c r="I779" t="s">
        <v>7074</v>
      </c>
      <c r="J779" s="1">
        <v>30382</v>
      </c>
      <c r="K779" t="s">
        <v>8679</v>
      </c>
    </row>
    <row r="780" spans="1:11" x14ac:dyDescent="0.25">
      <c r="A780" t="s">
        <v>11100</v>
      </c>
      <c r="B780" t="s">
        <v>11101</v>
      </c>
      <c r="C780" t="s">
        <v>11102</v>
      </c>
      <c r="D780" t="s">
        <v>7070</v>
      </c>
      <c r="E780" t="s">
        <v>11103</v>
      </c>
      <c r="F780" t="s">
        <v>11104</v>
      </c>
      <c r="G780" t="s">
        <v>7119</v>
      </c>
      <c r="H780" t="s">
        <v>7185</v>
      </c>
      <c r="I780" t="s">
        <v>7074</v>
      </c>
      <c r="J780" s="1">
        <v>24962</v>
      </c>
      <c r="K780" t="s">
        <v>9248</v>
      </c>
    </row>
    <row r="781" spans="1:11" x14ac:dyDescent="0.25">
      <c r="A781" t="s">
        <v>11105</v>
      </c>
      <c r="B781" t="s">
        <v>11106</v>
      </c>
      <c r="C781" t="s">
        <v>11107</v>
      </c>
      <c r="D781" t="s">
        <v>7070</v>
      </c>
      <c r="E781" t="s">
        <v>11108</v>
      </c>
      <c r="F781" t="s">
        <v>11109</v>
      </c>
      <c r="G781" t="s">
        <v>7081</v>
      </c>
      <c r="H781" t="s">
        <v>7081</v>
      </c>
      <c r="I781" t="s">
        <v>7091</v>
      </c>
      <c r="J781" s="1">
        <v>29889</v>
      </c>
      <c r="K781" t="s">
        <v>7326</v>
      </c>
    </row>
    <row r="782" spans="1:11" x14ac:dyDescent="0.25">
      <c r="A782" t="s">
        <v>11110</v>
      </c>
      <c r="B782" t="s">
        <v>11111</v>
      </c>
      <c r="C782" t="s">
        <v>11112</v>
      </c>
      <c r="D782" t="s">
        <v>7070</v>
      </c>
      <c r="E782" t="s">
        <v>11113</v>
      </c>
      <c r="F782" t="s">
        <v>11114</v>
      </c>
      <c r="G782" t="s">
        <v>7089</v>
      </c>
      <c r="H782" t="s">
        <v>7192</v>
      </c>
      <c r="I782" t="s">
        <v>7091</v>
      </c>
      <c r="J782" s="1">
        <v>20404</v>
      </c>
      <c r="K782" t="s">
        <v>7589</v>
      </c>
    </row>
    <row r="783" spans="1:11" x14ac:dyDescent="0.25">
      <c r="A783" t="s">
        <v>11115</v>
      </c>
      <c r="B783" t="s">
        <v>11116</v>
      </c>
      <c r="C783" t="s">
        <v>11117</v>
      </c>
      <c r="D783" t="s">
        <v>7079</v>
      </c>
      <c r="E783" t="s">
        <v>11118</v>
      </c>
      <c r="F783" t="s">
        <v>11119</v>
      </c>
      <c r="G783" t="s">
        <v>7073</v>
      </c>
      <c r="H783" t="s">
        <v>7073</v>
      </c>
      <c r="I783" t="s">
        <v>7074</v>
      </c>
      <c r="J783" s="1">
        <v>21075</v>
      </c>
      <c r="K783" t="s">
        <v>7711</v>
      </c>
    </row>
    <row r="784" spans="1:11" x14ac:dyDescent="0.25">
      <c r="A784" t="s">
        <v>11120</v>
      </c>
      <c r="B784" t="s">
        <v>11121</v>
      </c>
      <c r="C784" t="s">
        <v>11122</v>
      </c>
      <c r="D784" t="s">
        <v>7079</v>
      </c>
      <c r="E784" t="s">
        <v>11123</v>
      </c>
      <c r="F784">
        <v>7165193019</v>
      </c>
      <c r="G784" t="s">
        <v>7089</v>
      </c>
      <c r="H784" t="s">
        <v>7090</v>
      </c>
      <c r="I784" t="s">
        <v>7074</v>
      </c>
      <c r="J784" s="1">
        <v>20738</v>
      </c>
      <c r="K784" t="s">
        <v>8444</v>
      </c>
    </row>
    <row r="785" spans="1:11" x14ac:dyDescent="0.25">
      <c r="A785" t="s">
        <v>11124</v>
      </c>
      <c r="B785" t="s">
        <v>11125</v>
      </c>
      <c r="C785" t="s">
        <v>11126</v>
      </c>
      <c r="D785" t="s">
        <v>7079</v>
      </c>
      <c r="E785" t="s">
        <v>11127</v>
      </c>
      <c r="F785" t="s">
        <v>11128</v>
      </c>
      <c r="G785" t="s">
        <v>7089</v>
      </c>
      <c r="H785" t="s">
        <v>7192</v>
      </c>
      <c r="I785" t="s">
        <v>7074</v>
      </c>
      <c r="J785" s="1">
        <v>33034</v>
      </c>
      <c r="K785" t="s">
        <v>8714</v>
      </c>
    </row>
    <row r="786" spans="1:11" x14ac:dyDescent="0.25">
      <c r="A786" t="s">
        <v>11129</v>
      </c>
      <c r="B786" t="s">
        <v>11130</v>
      </c>
      <c r="C786" t="s">
        <v>11131</v>
      </c>
      <c r="D786" t="s">
        <v>7079</v>
      </c>
      <c r="E786" t="s">
        <v>11132</v>
      </c>
      <c r="F786">
        <v>7513401826</v>
      </c>
      <c r="G786" t="s">
        <v>7081</v>
      </c>
      <c r="H786" t="s">
        <v>7081</v>
      </c>
      <c r="I786" t="s">
        <v>7091</v>
      </c>
      <c r="J786" s="1">
        <v>29117</v>
      </c>
      <c r="K786" t="s">
        <v>8084</v>
      </c>
    </row>
    <row r="787" spans="1:11" x14ac:dyDescent="0.25">
      <c r="A787" t="s">
        <v>11133</v>
      </c>
      <c r="B787" t="s">
        <v>11134</v>
      </c>
      <c r="C787" t="s">
        <v>11135</v>
      </c>
      <c r="D787" t="s">
        <v>7070</v>
      </c>
      <c r="E787" t="s">
        <v>11136</v>
      </c>
      <c r="F787">
        <f>1-487-358-5458</f>
        <v>-6302</v>
      </c>
      <c r="G787" t="s">
        <v>7098</v>
      </c>
      <c r="H787" t="s">
        <v>7099</v>
      </c>
      <c r="I787" t="s">
        <v>7074</v>
      </c>
      <c r="J787" s="1">
        <v>25971</v>
      </c>
      <c r="K787" t="s">
        <v>7083</v>
      </c>
    </row>
    <row r="788" spans="1:11" x14ac:dyDescent="0.25">
      <c r="A788" t="s">
        <v>11137</v>
      </c>
      <c r="B788" t="s">
        <v>11138</v>
      </c>
      <c r="C788" t="s">
        <v>11139</v>
      </c>
      <c r="D788" t="s">
        <v>7070</v>
      </c>
      <c r="E788" t="s">
        <v>11140</v>
      </c>
      <c r="F788" t="s">
        <v>11141</v>
      </c>
      <c r="G788" t="s">
        <v>7098</v>
      </c>
      <c r="H788" t="s">
        <v>7098</v>
      </c>
      <c r="I788" t="s">
        <v>7074</v>
      </c>
      <c r="J788" s="1">
        <v>21468</v>
      </c>
      <c r="K788" t="s">
        <v>7634</v>
      </c>
    </row>
    <row r="789" spans="1:11" x14ac:dyDescent="0.25">
      <c r="A789" t="s">
        <v>11142</v>
      </c>
      <c r="B789" t="s">
        <v>11143</v>
      </c>
      <c r="C789" t="s">
        <v>11144</v>
      </c>
      <c r="D789" t="s">
        <v>7070</v>
      </c>
      <c r="E789" t="s">
        <v>11145</v>
      </c>
      <c r="F789" t="s">
        <v>11146</v>
      </c>
      <c r="G789" t="s">
        <v>7098</v>
      </c>
      <c r="H789" t="s">
        <v>7098</v>
      </c>
      <c r="I789" t="s">
        <v>7074</v>
      </c>
      <c r="J789" s="1">
        <v>20779</v>
      </c>
      <c r="K789" t="s">
        <v>10227</v>
      </c>
    </row>
    <row r="790" spans="1:11" x14ac:dyDescent="0.25">
      <c r="A790" t="s">
        <v>11147</v>
      </c>
      <c r="B790" t="s">
        <v>11148</v>
      </c>
      <c r="C790" t="s">
        <v>11149</v>
      </c>
      <c r="D790" t="s">
        <v>7079</v>
      </c>
      <c r="E790" t="s">
        <v>11150</v>
      </c>
      <c r="F790" t="s">
        <v>11151</v>
      </c>
      <c r="G790" t="s">
        <v>7089</v>
      </c>
      <c r="H790" t="s">
        <v>7192</v>
      </c>
      <c r="I790" t="s">
        <v>7074</v>
      </c>
      <c r="J790" s="1">
        <v>33275</v>
      </c>
      <c r="K790" t="s">
        <v>11152</v>
      </c>
    </row>
    <row r="791" spans="1:11" x14ac:dyDescent="0.25">
      <c r="A791" t="s">
        <v>11153</v>
      </c>
      <c r="B791" t="s">
        <v>11154</v>
      </c>
      <c r="C791" t="s">
        <v>11155</v>
      </c>
      <c r="D791" t="s">
        <v>7070</v>
      </c>
      <c r="E791" t="s">
        <v>11156</v>
      </c>
      <c r="F791" t="s">
        <v>11157</v>
      </c>
      <c r="G791" t="s">
        <v>7098</v>
      </c>
      <c r="H791" t="s">
        <v>7099</v>
      </c>
      <c r="I791" t="s">
        <v>7074</v>
      </c>
      <c r="J791" s="1">
        <v>35966</v>
      </c>
      <c r="K791" t="s">
        <v>7694</v>
      </c>
    </row>
    <row r="792" spans="1:11" x14ac:dyDescent="0.25">
      <c r="A792" t="s">
        <v>11158</v>
      </c>
      <c r="B792" t="s">
        <v>11159</v>
      </c>
      <c r="C792" t="s">
        <v>11160</v>
      </c>
      <c r="D792" t="s">
        <v>7079</v>
      </c>
      <c r="E792" t="s">
        <v>11161</v>
      </c>
      <c r="F792" t="s">
        <v>11162</v>
      </c>
      <c r="G792" t="s">
        <v>7073</v>
      </c>
      <c r="H792" t="s">
        <v>7073</v>
      </c>
      <c r="I792" t="s">
        <v>7074</v>
      </c>
      <c r="J792" s="1">
        <v>27991</v>
      </c>
      <c r="K792" t="s">
        <v>7186</v>
      </c>
    </row>
    <row r="793" spans="1:11" x14ac:dyDescent="0.25">
      <c r="A793" t="s">
        <v>11163</v>
      </c>
      <c r="B793" t="s">
        <v>11164</v>
      </c>
      <c r="C793" t="s">
        <v>11165</v>
      </c>
      <c r="D793" t="s">
        <v>7070</v>
      </c>
      <c r="E793" t="s">
        <v>11166</v>
      </c>
      <c r="F793">
        <v>3732686551</v>
      </c>
      <c r="G793" t="s">
        <v>7081</v>
      </c>
      <c r="H793" t="s">
        <v>7082</v>
      </c>
      <c r="I793" t="s">
        <v>7091</v>
      </c>
      <c r="J793" s="1">
        <v>36081</v>
      </c>
      <c r="K793" t="s">
        <v>7452</v>
      </c>
    </row>
    <row r="794" spans="1:11" x14ac:dyDescent="0.25">
      <c r="A794" t="s">
        <v>11167</v>
      </c>
      <c r="B794" t="s">
        <v>11168</v>
      </c>
      <c r="C794" t="s">
        <v>11169</v>
      </c>
      <c r="D794" t="s">
        <v>7070</v>
      </c>
      <c r="E794" t="s">
        <v>11170</v>
      </c>
      <c r="F794" t="s">
        <v>11171</v>
      </c>
      <c r="G794" t="s">
        <v>7089</v>
      </c>
      <c r="H794" t="s">
        <v>7090</v>
      </c>
      <c r="I794" t="s">
        <v>7091</v>
      </c>
      <c r="J794" s="1">
        <v>21186</v>
      </c>
      <c r="K794" t="s">
        <v>8072</v>
      </c>
    </row>
    <row r="795" spans="1:11" x14ac:dyDescent="0.25">
      <c r="A795" t="s">
        <v>11172</v>
      </c>
      <c r="B795" t="s">
        <v>11173</v>
      </c>
      <c r="C795" t="s">
        <v>11174</v>
      </c>
      <c r="D795" t="s">
        <v>7070</v>
      </c>
      <c r="E795" t="s">
        <v>11175</v>
      </c>
      <c r="F795" t="s">
        <v>11176</v>
      </c>
      <c r="G795" t="s">
        <v>7098</v>
      </c>
      <c r="H795" t="s">
        <v>7099</v>
      </c>
      <c r="I795" t="s">
        <v>7074</v>
      </c>
      <c r="J795" s="1">
        <v>28381</v>
      </c>
      <c r="K795" t="s">
        <v>7406</v>
      </c>
    </row>
    <row r="796" spans="1:11" x14ac:dyDescent="0.25">
      <c r="A796" t="s">
        <v>11177</v>
      </c>
      <c r="B796" t="s">
        <v>11178</v>
      </c>
      <c r="C796" t="s">
        <v>11179</v>
      </c>
      <c r="D796" t="s">
        <v>7070</v>
      </c>
      <c r="E796" t="s">
        <v>11180</v>
      </c>
      <c r="F796" t="s">
        <v>11181</v>
      </c>
      <c r="G796" t="s">
        <v>7089</v>
      </c>
      <c r="H796" t="s">
        <v>7090</v>
      </c>
      <c r="I796" t="s">
        <v>7091</v>
      </c>
      <c r="J796" s="1">
        <v>19634</v>
      </c>
      <c r="K796" t="s">
        <v>8313</v>
      </c>
    </row>
    <row r="797" spans="1:11" x14ac:dyDescent="0.25">
      <c r="A797" t="s">
        <v>11182</v>
      </c>
      <c r="B797" t="s">
        <v>11183</v>
      </c>
      <c r="C797" t="s">
        <v>11184</v>
      </c>
      <c r="D797" t="s">
        <v>7070</v>
      </c>
      <c r="E797" t="s">
        <v>11185</v>
      </c>
      <c r="F797" t="s">
        <v>11186</v>
      </c>
      <c r="G797" t="s">
        <v>7073</v>
      </c>
      <c r="H797" t="s">
        <v>7073</v>
      </c>
      <c r="I797" t="s">
        <v>7074</v>
      </c>
      <c r="J797" s="1">
        <v>29374</v>
      </c>
      <c r="K797" t="s">
        <v>9064</v>
      </c>
    </row>
    <row r="798" spans="1:11" x14ac:dyDescent="0.25">
      <c r="A798" t="s">
        <v>11187</v>
      </c>
      <c r="B798" t="s">
        <v>11188</v>
      </c>
      <c r="C798" t="s">
        <v>11189</v>
      </c>
      <c r="D798" t="s">
        <v>7079</v>
      </c>
      <c r="E798" t="s">
        <v>11190</v>
      </c>
      <c r="F798" t="s">
        <v>11191</v>
      </c>
      <c r="G798" t="s">
        <v>7098</v>
      </c>
      <c r="H798" t="s">
        <v>7098</v>
      </c>
      <c r="I798" t="s">
        <v>7074</v>
      </c>
      <c r="J798" s="1">
        <v>28186</v>
      </c>
      <c r="K798" t="s">
        <v>7100</v>
      </c>
    </row>
    <row r="799" spans="1:11" x14ac:dyDescent="0.25">
      <c r="A799" t="s">
        <v>11192</v>
      </c>
      <c r="B799" t="s">
        <v>11193</v>
      </c>
      <c r="C799" t="s">
        <v>11194</v>
      </c>
      <c r="D799" t="s">
        <v>7070</v>
      </c>
      <c r="E799" t="s">
        <v>11195</v>
      </c>
      <c r="F799" t="s">
        <v>11196</v>
      </c>
      <c r="G799" t="s">
        <v>7089</v>
      </c>
      <c r="H799" t="s">
        <v>7090</v>
      </c>
      <c r="I799" t="s">
        <v>7074</v>
      </c>
      <c r="J799" s="1">
        <v>19548</v>
      </c>
      <c r="K799" t="s">
        <v>11197</v>
      </c>
    </row>
    <row r="800" spans="1:11" x14ac:dyDescent="0.25">
      <c r="A800" t="s">
        <v>11198</v>
      </c>
      <c r="B800" t="s">
        <v>11199</v>
      </c>
      <c r="C800" t="s">
        <v>11200</v>
      </c>
      <c r="D800" t="s">
        <v>7079</v>
      </c>
      <c r="E800" t="s">
        <v>11201</v>
      </c>
      <c r="F800">
        <f>1-674-280-5330</f>
        <v>-6283</v>
      </c>
      <c r="G800" t="s">
        <v>7119</v>
      </c>
      <c r="H800" t="s">
        <v>7185</v>
      </c>
      <c r="I800" t="s">
        <v>7074</v>
      </c>
      <c r="J800" s="1">
        <v>18806</v>
      </c>
      <c r="K800" t="s">
        <v>7977</v>
      </c>
    </row>
    <row r="801" spans="1:11" x14ac:dyDescent="0.25">
      <c r="A801" t="s">
        <v>11202</v>
      </c>
      <c r="B801" t="s">
        <v>11203</v>
      </c>
      <c r="C801" t="s">
        <v>11204</v>
      </c>
      <c r="D801" t="s">
        <v>7070</v>
      </c>
      <c r="E801" t="s">
        <v>11205</v>
      </c>
      <c r="F801">
        <v>2548500965</v>
      </c>
      <c r="G801" t="s">
        <v>7073</v>
      </c>
      <c r="H801" t="s">
        <v>7106</v>
      </c>
      <c r="I801" t="s">
        <v>7074</v>
      </c>
      <c r="J801" s="1">
        <v>16977</v>
      </c>
      <c r="K801" t="s">
        <v>9064</v>
      </c>
    </row>
    <row r="802" spans="1:11" x14ac:dyDescent="0.25">
      <c r="A802" t="s">
        <v>11206</v>
      </c>
      <c r="B802" t="s">
        <v>11207</v>
      </c>
      <c r="C802" t="s">
        <v>11208</v>
      </c>
      <c r="D802" t="s">
        <v>7079</v>
      </c>
      <c r="E802" t="s">
        <v>11209</v>
      </c>
      <c r="F802" t="s">
        <v>11210</v>
      </c>
      <c r="G802" t="s">
        <v>7098</v>
      </c>
      <c r="H802" t="s">
        <v>7099</v>
      </c>
      <c r="I802" t="s">
        <v>7091</v>
      </c>
      <c r="J802" s="1">
        <v>16879</v>
      </c>
      <c r="K802" t="s">
        <v>10888</v>
      </c>
    </row>
    <row r="803" spans="1:11" x14ac:dyDescent="0.25">
      <c r="A803" t="s">
        <v>11211</v>
      </c>
      <c r="B803" t="s">
        <v>11212</v>
      </c>
      <c r="C803" t="s">
        <v>11213</v>
      </c>
      <c r="D803" t="s">
        <v>7079</v>
      </c>
      <c r="E803" t="s">
        <v>11214</v>
      </c>
      <c r="F803" t="s">
        <v>11215</v>
      </c>
      <c r="G803" t="s">
        <v>7119</v>
      </c>
      <c r="H803" t="s">
        <v>7185</v>
      </c>
      <c r="I803" t="s">
        <v>7074</v>
      </c>
      <c r="J803" s="1">
        <v>24147</v>
      </c>
      <c r="K803" t="s">
        <v>7700</v>
      </c>
    </row>
    <row r="804" spans="1:11" x14ac:dyDescent="0.25">
      <c r="A804" t="s">
        <v>11216</v>
      </c>
      <c r="B804" t="s">
        <v>11217</v>
      </c>
      <c r="C804" t="s">
        <v>11218</v>
      </c>
      <c r="D804" t="s">
        <v>7079</v>
      </c>
      <c r="E804" t="s">
        <v>11219</v>
      </c>
      <c r="F804" t="s">
        <v>11220</v>
      </c>
      <c r="G804" t="s">
        <v>7098</v>
      </c>
      <c r="H804" t="s">
        <v>7099</v>
      </c>
      <c r="I804" t="s">
        <v>7074</v>
      </c>
      <c r="J804" s="1">
        <v>36814</v>
      </c>
      <c r="K804" t="s">
        <v>7752</v>
      </c>
    </row>
    <row r="805" spans="1:11" x14ac:dyDescent="0.25">
      <c r="A805" t="s">
        <v>11221</v>
      </c>
      <c r="B805" t="s">
        <v>11222</v>
      </c>
      <c r="C805" t="s">
        <v>11223</v>
      </c>
      <c r="D805" t="s">
        <v>7079</v>
      </c>
      <c r="E805" t="s">
        <v>11224</v>
      </c>
      <c r="F805" t="s">
        <v>11225</v>
      </c>
      <c r="G805" t="s">
        <v>7089</v>
      </c>
      <c r="H805" t="s">
        <v>7090</v>
      </c>
      <c r="I805" t="s">
        <v>7074</v>
      </c>
      <c r="J805" s="1">
        <v>16963</v>
      </c>
      <c r="K805" t="s">
        <v>8066</v>
      </c>
    </row>
    <row r="806" spans="1:11" x14ac:dyDescent="0.25">
      <c r="A806" t="s">
        <v>11226</v>
      </c>
      <c r="B806" t="s">
        <v>11227</v>
      </c>
      <c r="C806" t="s">
        <v>11228</v>
      </c>
      <c r="D806" t="s">
        <v>7079</v>
      </c>
      <c r="E806" t="s">
        <v>11229</v>
      </c>
      <c r="F806" t="s">
        <v>11230</v>
      </c>
      <c r="G806" t="s">
        <v>7081</v>
      </c>
      <c r="H806" t="s">
        <v>7082</v>
      </c>
      <c r="I806" t="s">
        <v>7074</v>
      </c>
      <c r="J806" s="1">
        <v>16835</v>
      </c>
      <c r="K806" t="s">
        <v>9672</v>
      </c>
    </row>
    <row r="807" spans="1:11" x14ac:dyDescent="0.25">
      <c r="A807" t="s">
        <v>11231</v>
      </c>
      <c r="B807" t="s">
        <v>11232</v>
      </c>
      <c r="C807" t="s">
        <v>11233</v>
      </c>
      <c r="D807" t="s">
        <v>7079</v>
      </c>
      <c r="E807" t="s">
        <v>11234</v>
      </c>
      <c r="F807" t="s">
        <v>11235</v>
      </c>
      <c r="G807" t="s">
        <v>7119</v>
      </c>
      <c r="H807" t="s">
        <v>7185</v>
      </c>
      <c r="I807" t="s">
        <v>7091</v>
      </c>
      <c r="J807" s="1">
        <v>31195</v>
      </c>
      <c r="K807" t="s">
        <v>10271</v>
      </c>
    </row>
    <row r="808" spans="1:11" x14ac:dyDescent="0.25">
      <c r="A808" t="s">
        <v>11236</v>
      </c>
      <c r="B808" t="s">
        <v>11237</v>
      </c>
      <c r="C808" t="s">
        <v>11238</v>
      </c>
      <c r="D808" t="s">
        <v>7079</v>
      </c>
      <c r="E808" t="s">
        <v>11239</v>
      </c>
      <c r="F808" t="s">
        <v>11240</v>
      </c>
      <c r="G808" t="s">
        <v>7081</v>
      </c>
      <c r="H808" t="s">
        <v>7082</v>
      </c>
      <c r="I808" t="s">
        <v>7091</v>
      </c>
      <c r="J808" s="1">
        <v>27571</v>
      </c>
      <c r="K808" t="s">
        <v>11241</v>
      </c>
    </row>
    <row r="809" spans="1:11" x14ac:dyDescent="0.25">
      <c r="A809" t="s">
        <v>11242</v>
      </c>
      <c r="B809" t="s">
        <v>11243</v>
      </c>
      <c r="C809" t="s">
        <v>11244</v>
      </c>
      <c r="D809" t="s">
        <v>7070</v>
      </c>
      <c r="E809" t="s">
        <v>11245</v>
      </c>
      <c r="F809" t="s">
        <v>11246</v>
      </c>
      <c r="G809" t="s">
        <v>7081</v>
      </c>
      <c r="H809" t="s">
        <v>7082</v>
      </c>
      <c r="I809" t="s">
        <v>7074</v>
      </c>
      <c r="J809" s="1">
        <v>38252</v>
      </c>
      <c r="K809" t="s">
        <v>8664</v>
      </c>
    </row>
    <row r="810" spans="1:11" x14ac:dyDescent="0.25">
      <c r="A810" t="s">
        <v>11247</v>
      </c>
      <c r="B810" t="s">
        <v>11248</v>
      </c>
      <c r="C810" t="s">
        <v>11249</v>
      </c>
      <c r="D810" t="s">
        <v>7079</v>
      </c>
      <c r="E810" t="s">
        <v>11250</v>
      </c>
      <c r="F810" t="s">
        <v>11251</v>
      </c>
      <c r="G810" t="s">
        <v>7081</v>
      </c>
      <c r="H810" t="s">
        <v>7082</v>
      </c>
      <c r="I810" t="s">
        <v>7091</v>
      </c>
      <c r="J810" s="1">
        <v>22913</v>
      </c>
      <c r="K810" t="s">
        <v>8564</v>
      </c>
    </row>
    <row r="811" spans="1:11" x14ac:dyDescent="0.25">
      <c r="A811" t="s">
        <v>11252</v>
      </c>
      <c r="B811" t="s">
        <v>11253</v>
      </c>
      <c r="C811" t="s">
        <v>11254</v>
      </c>
      <c r="D811" t="s">
        <v>7070</v>
      </c>
      <c r="E811" t="s">
        <v>11255</v>
      </c>
      <c r="F811" t="s">
        <v>11256</v>
      </c>
      <c r="G811" t="s">
        <v>7073</v>
      </c>
      <c r="H811" t="s">
        <v>7106</v>
      </c>
      <c r="I811" t="s">
        <v>7074</v>
      </c>
      <c r="J811" s="1">
        <v>33629</v>
      </c>
      <c r="K811" t="s">
        <v>9790</v>
      </c>
    </row>
    <row r="812" spans="1:11" x14ac:dyDescent="0.25">
      <c r="A812" t="s">
        <v>11257</v>
      </c>
      <c r="B812" t="s">
        <v>11258</v>
      </c>
      <c r="C812" t="s">
        <v>11259</v>
      </c>
      <c r="D812" t="s">
        <v>7079</v>
      </c>
      <c r="E812" t="s">
        <v>11260</v>
      </c>
      <c r="F812">
        <v>7045230181</v>
      </c>
      <c r="G812" t="s">
        <v>7081</v>
      </c>
      <c r="H812" t="s">
        <v>7081</v>
      </c>
      <c r="I812" t="s">
        <v>7091</v>
      </c>
      <c r="J812" s="1">
        <v>19687</v>
      </c>
      <c r="K812" t="s">
        <v>7617</v>
      </c>
    </row>
    <row r="813" spans="1:11" x14ac:dyDescent="0.25">
      <c r="A813" t="s">
        <v>11261</v>
      </c>
      <c r="B813" t="s">
        <v>11262</v>
      </c>
      <c r="C813" t="s">
        <v>11263</v>
      </c>
      <c r="D813" t="s">
        <v>7070</v>
      </c>
      <c r="E813" t="s">
        <v>11264</v>
      </c>
      <c r="F813" t="s">
        <v>11265</v>
      </c>
      <c r="G813" t="s">
        <v>7073</v>
      </c>
      <c r="H813" t="s">
        <v>7106</v>
      </c>
      <c r="I813" t="s">
        <v>7091</v>
      </c>
      <c r="J813" s="1">
        <v>35929</v>
      </c>
      <c r="K813" t="s">
        <v>8377</v>
      </c>
    </row>
    <row r="814" spans="1:11" x14ac:dyDescent="0.25">
      <c r="A814" t="s">
        <v>11266</v>
      </c>
      <c r="B814" t="s">
        <v>11267</v>
      </c>
      <c r="C814" t="s">
        <v>11268</v>
      </c>
      <c r="D814" t="s">
        <v>7070</v>
      </c>
      <c r="E814" t="s">
        <v>11269</v>
      </c>
      <c r="F814" t="s">
        <v>11270</v>
      </c>
      <c r="G814" t="s">
        <v>7081</v>
      </c>
      <c r="H814" t="s">
        <v>7082</v>
      </c>
      <c r="I814" t="s">
        <v>7091</v>
      </c>
      <c r="J814" s="1">
        <v>32245</v>
      </c>
      <c r="K814" t="s">
        <v>8679</v>
      </c>
    </row>
    <row r="815" spans="1:11" x14ac:dyDescent="0.25">
      <c r="A815" t="s">
        <v>11271</v>
      </c>
      <c r="B815" t="s">
        <v>11272</v>
      </c>
      <c r="C815" t="s">
        <v>11273</v>
      </c>
      <c r="D815" t="s">
        <v>7070</v>
      </c>
      <c r="E815" t="s">
        <v>11274</v>
      </c>
      <c r="F815" t="s">
        <v>11275</v>
      </c>
      <c r="G815" t="s">
        <v>7119</v>
      </c>
      <c r="H815" t="s">
        <v>7185</v>
      </c>
      <c r="I815" t="s">
        <v>7074</v>
      </c>
      <c r="J815" s="1">
        <v>22796</v>
      </c>
      <c r="K815" t="s">
        <v>8812</v>
      </c>
    </row>
    <row r="816" spans="1:11" x14ac:dyDescent="0.25">
      <c r="A816" t="s">
        <v>11276</v>
      </c>
      <c r="B816" t="s">
        <v>11277</v>
      </c>
      <c r="C816" t="s">
        <v>11278</v>
      </c>
      <c r="D816" t="s">
        <v>7079</v>
      </c>
      <c r="E816" t="s">
        <v>11279</v>
      </c>
      <c r="F816" t="s">
        <v>11280</v>
      </c>
      <c r="G816" t="s">
        <v>7098</v>
      </c>
      <c r="H816" t="s">
        <v>7099</v>
      </c>
      <c r="I816" t="s">
        <v>7091</v>
      </c>
      <c r="J816" s="1">
        <v>30426</v>
      </c>
      <c r="K816" t="s">
        <v>7400</v>
      </c>
    </row>
    <row r="817" spans="1:11" x14ac:dyDescent="0.25">
      <c r="A817" t="s">
        <v>11281</v>
      </c>
      <c r="B817" t="s">
        <v>11282</v>
      </c>
      <c r="C817" t="s">
        <v>11283</v>
      </c>
      <c r="D817" t="s">
        <v>7070</v>
      </c>
      <c r="E817" t="s">
        <v>11284</v>
      </c>
      <c r="F817" t="s">
        <v>11285</v>
      </c>
      <c r="G817" t="s">
        <v>7089</v>
      </c>
      <c r="H817" t="s">
        <v>7090</v>
      </c>
      <c r="I817" t="s">
        <v>7074</v>
      </c>
      <c r="J817" s="1">
        <v>17846</v>
      </c>
      <c r="K817" t="s">
        <v>7210</v>
      </c>
    </row>
    <row r="818" spans="1:11" x14ac:dyDescent="0.25">
      <c r="A818" t="s">
        <v>11286</v>
      </c>
      <c r="B818" t="s">
        <v>11287</v>
      </c>
      <c r="C818" t="s">
        <v>11288</v>
      </c>
      <c r="D818" t="s">
        <v>7070</v>
      </c>
      <c r="E818" t="s">
        <v>11289</v>
      </c>
      <c r="F818" t="s">
        <v>11290</v>
      </c>
      <c r="G818" t="s">
        <v>7119</v>
      </c>
      <c r="H818" t="s">
        <v>7185</v>
      </c>
      <c r="I818" t="s">
        <v>7091</v>
      </c>
      <c r="J818" s="1">
        <v>20331</v>
      </c>
      <c r="K818" t="s">
        <v>8617</v>
      </c>
    </row>
    <row r="819" spans="1:11" x14ac:dyDescent="0.25">
      <c r="A819" t="s">
        <v>11291</v>
      </c>
      <c r="B819" t="s">
        <v>11292</v>
      </c>
      <c r="C819" t="s">
        <v>11293</v>
      </c>
      <c r="D819" t="s">
        <v>7079</v>
      </c>
      <c r="E819" t="s">
        <v>11294</v>
      </c>
      <c r="F819" t="s">
        <v>11295</v>
      </c>
      <c r="G819" t="s">
        <v>7073</v>
      </c>
      <c r="H819" t="s">
        <v>7073</v>
      </c>
      <c r="I819" t="s">
        <v>7091</v>
      </c>
      <c r="J819" s="1">
        <v>22769</v>
      </c>
      <c r="K819" t="s">
        <v>11152</v>
      </c>
    </row>
    <row r="820" spans="1:11" x14ac:dyDescent="0.25">
      <c r="A820" t="s">
        <v>11296</v>
      </c>
      <c r="B820" t="s">
        <v>11297</v>
      </c>
      <c r="C820" t="s">
        <v>11298</v>
      </c>
      <c r="D820" t="s">
        <v>7079</v>
      </c>
      <c r="E820" t="s">
        <v>11299</v>
      </c>
      <c r="F820" t="s">
        <v>11300</v>
      </c>
      <c r="G820" t="s">
        <v>7098</v>
      </c>
      <c r="H820" t="s">
        <v>7098</v>
      </c>
      <c r="I820" t="s">
        <v>7074</v>
      </c>
      <c r="J820" s="1">
        <v>27806</v>
      </c>
      <c r="K820" t="s">
        <v>7075</v>
      </c>
    </row>
    <row r="821" spans="1:11" x14ac:dyDescent="0.25">
      <c r="A821" t="s">
        <v>11301</v>
      </c>
      <c r="B821" t="s">
        <v>11302</v>
      </c>
      <c r="C821" t="s">
        <v>11303</v>
      </c>
      <c r="D821" t="s">
        <v>7079</v>
      </c>
      <c r="E821" t="s">
        <v>11304</v>
      </c>
      <c r="F821">
        <f>1-456-381-1654</f>
        <v>-2490</v>
      </c>
      <c r="G821" t="s">
        <v>7098</v>
      </c>
      <c r="H821" t="s">
        <v>7099</v>
      </c>
      <c r="I821" t="s">
        <v>7091</v>
      </c>
      <c r="J821" s="1">
        <v>16876</v>
      </c>
      <c r="K821" t="s">
        <v>7288</v>
      </c>
    </row>
    <row r="822" spans="1:11" x14ac:dyDescent="0.25">
      <c r="A822" t="s">
        <v>11305</v>
      </c>
      <c r="B822" t="s">
        <v>11306</v>
      </c>
      <c r="C822" t="s">
        <v>11307</v>
      </c>
      <c r="D822" t="s">
        <v>7079</v>
      </c>
      <c r="E822" t="s">
        <v>11308</v>
      </c>
      <c r="F822" t="s">
        <v>11309</v>
      </c>
      <c r="G822" t="s">
        <v>7098</v>
      </c>
      <c r="H822" t="s">
        <v>7099</v>
      </c>
      <c r="I822" t="s">
        <v>7091</v>
      </c>
      <c r="J822" s="1">
        <v>19383</v>
      </c>
      <c r="K822" t="s">
        <v>8270</v>
      </c>
    </row>
    <row r="823" spans="1:11" x14ac:dyDescent="0.25">
      <c r="A823" t="s">
        <v>11310</v>
      </c>
      <c r="B823" t="s">
        <v>11311</v>
      </c>
      <c r="C823" t="s">
        <v>11312</v>
      </c>
      <c r="D823" t="s">
        <v>7070</v>
      </c>
      <c r="E823" t="s">
        <v>11313</v>
      </c>
      <c r="F823" t="s">
        <v>11314</v>
      </c>
      <c r="G823" t="s">
        <v>7073</v>
      </c>
      <c r="H823" t="s">
        <v>7106</v>
      </c>
      <c r="I823" t="s">
        <v>7091</v>
      </c>
      <c r="J823" s="1">
        <v>32350</v>
      </c>
      <c r="K823" t="s">
        <v>11315</v>
      </c>
    </row>
    <row r="824" spans="1:11" x14ac:dyDescent="0.25">
      <c r="A824" t="s">
        <v>11316</v>
      </c>
      <c r="B824" t="s">
        <v>11317</v>
      </c>
      <c r="C824" t="s">
        <v>11318</v>
      </c>
      <c r="D824" t="s">
        <v>7079</v>
      </c>
      <c r="E824" t="s">
        <v>11319</v>
      </c>
      <c r="F824">
        <v>5229871738</v>
      </c>
      <c r="G824" t="s">
        <v>7098</v>
      </c>
      <c r="H824" t="s">
        <v>7099</v>
      </c>
      <c r="I824" t="s">
        <v>7091</v>
      </c>
      <c r="J824" s="1">
        <v>33079</v>
      </c>
      <c r="K824" t="s">
        <v>7344</v>
      </c>
    </row>
    <row r="825" spans="1:11" x14ac:dyDescent="0.25">
      <c r="A825" t="s">
        <v>11320</v>
      </c>
      <c r="B825" t="s">
        <v>11321</v>
      </c>
      <c r="C825" t="s">
        <v>11322</v>
      </c>
      <c r="D825" t="s">
        <v>7079</v>
      </c>
      <c r="E825" t="s">
        <v>11323</v>
      </c>
      <c r="F825" t="s">
        <v>11324</v>
      </c>
      <c r="G825" t="s">
        <v>7119</v>
      </c>
      <c r="H825" t="s">
        <v>7185</v>
      </c>
      <c r="I825" t="s">
        <v>7091</v>
      </c>
      <c r="J825" s="1">
        <v>27736</v>
      </c>
      <c r="K825" t="s">
        <v>7378</v>
      </c>
    </row>
    <row r="826" spans="1:11" x14ac:dyDescent="0.25">
      <c r="A826" t="s">
        <v>11325</v>
      </c>
      <c r="B826" t="s">
        <v>11326</v>
      </c>
      <c r="C826" t="s">
        <v>11327</v>
      </c>
      <c r="D826" t="s">
        <v>7079</v>
      </c>
      <c r="E826" t="s">
        <v>11328</v>
      </c>
      <c r="F826" t="s">
        <v>11329</v>
      </c>
      <c r="G826" t="s">
        <v>7089</v>
      </c>
      <c r="H826" t="s">
        <v>7192</v>
      </c>
      <c r="I826" t="s">
        <v>7074</v>
      </c>
      <c r="J826" s="1">
        <v>27407</v>
      </c>
      <c r="K826" t="s">
        <v>10669</v>
      </c>
    </row>
    <row r="827" spans="1:11" x14ac:dyDescent="0.25">
      <c r="A827" t="s">
        <v>11330</v>
      </c>
      <c r="B827" t="s">
        <v>11331</v>
      </c>
      <c r="C827" t="s">
        <v>11332</v>
      </c>
      <c r="D827" t="s">
        <v>7070</v>
      </c>
      <c r="E827" t="s">
        <v>11333</v>
      </c>
      <c r="F827" t="s">
        <v>11334</v>
      </c>
      <c r="G827" t="s">
        <v>7098</v>
      </c>
      <c r="H827" t="s">
        <v>7099</v>
      </c>
      <c r="I827" t="s">
        <v>7074</v>
      </c>
      <c r="J827" s="1">
        <v>38783</v>
      </c>
      <c r="K827" t="s">
        <v>8664</v>
      </c>
    </row>
    <row r="828" spans="1:11" x14ac:dyDescent="0.25">
      <c r="A828" t="s">
        <v>11335</v>
      </c>
      <c r="B828" t="s">
        <v>11336</v>
      </c>
      <c r="C828" t="s">
        <v>11337</v>
      </c>
      <c r="D828" t="s">
        <v>7079</v>
      </c>
      <c r="E828" t="s">
        <v>11338</v>
      </c>
      <c r="F828" t="s">
        <v>11339</v>
      </c>
      <c r="G828" t="s">
        <v>7073</v>
      </c>
      <c r="H828" t="s">
        <v>7073</v>
      </c>
      <c r="I828" t="s">
        <v>7091</v>
      </c>
      <c r="J828" s="1">
        <v>24314</v>
      </c>
      <c r="K828" t="s">
        <v>8144</v>
      </c>
    </row>
    <row r="829" spans="1:11" x14ac:dyDescent="0.25">
      <c r="A829" t="s">
        <v>11340</v>
      </c>
      <c r="B829" t="s">
        <v>11341</v>
      </c>
      <c r="C829" t="s">
        <v>11342</v>
      </c>
      <c r="D829" t="s">
        <v>7070</v>
      </c>
      <c r="E829" t="s">
        <v>11343</v>
      </c>
      <c r="F829" t="s">
        <v>11344</v>
      </c>
      <c r="G829" t="s">
        <v>7089</v>
      </c>
      <c r="H829" t="s">
        <v>7192</v>
      </c>
      <c r="I829" t="s">
        <v>7074</v>
      </c>
      <c r="J829" s="1">
        <v>34792</v>
      </c>
      <c r="K829" t="s">
        <v>11345</v>
      </c>
    </row>
    <row r="830" spans="1:11" x14ac:dyDescent="0.25">
      <c r="A830" t="s">
        <v>11346</v>
      </c>
      <c r="B830" t="s">
        <v>11347</v>
      </c>
      <c r="C830" t="s">
        <v>11348</v>
      </c>
      <c r="D830" t="s">
        <v>7070</v>
      </c>
      <c r="E830" t="s">
        <v>11349</v>
      </c>
      <c r="F830" t="s">
        <v>11350</v>
      </c>
      <c r="G830" t="s">
        <v>7098</v>
      </c>
      <c r="H830" t="s">
        <v>7099</v>
      </c>
      <c r="I830" t="s">
        <v>7091</v>
      </c>
      <c r="J830" s="1">
        <v>23151</v>
      </c>
      <c r="K830" t="s">
        <v>8507</v>
      </c>
    </row>
    <row r="831" spans="1:11" x14ac:dyDescent="0.25">
      <c r="A831" t="s">
        <v>11351</v>
      </c>
      <c r="B831" t="s">
        <v>11352</v>
      </c>
      <c r="C831" t="s">
        <v>11353</v>
      </c>
      <c r="D831" t="s">
        <v>7070</v>
      </c>
      <c r="E831" t="s">
        <v>11354</v>
      </c>
      <c r="F831" t="s">
        <v>11355</v>
      </c>
      <c r="G831" t="s">
        <v>7081</v>
      </c>
      <c r="H831" t="s">
        <v>7082</v>
      </c>
      <c r="I831" t="s">
        <v>7074</v>
      </c>
      <c r="J831" s="1">
        <v>17383</v>
      </c>
      <c r="K831" t="s">
        <v>8490</v>
      </c>
    </row>
    <row r="832" spans="1:11" x14ac:dyDescent="0.25">
      <c r="A832" t="s">
        <v>11356</v>
      </c>
      <c r="B832" t="s">
        <v>11357</v>
      </c>
      <c r="C832" t="s">
        <v>11358</v>
      </c>
      <c r="D832" t="s">
        <v>7079</v>
      </c>
      <c r="E832" t="s">
        <v>11359</v>
      </c>
      <c r="F832" t="s">
        <v>11360</v>
      </c>
      <c r="G832" t="s">
        <v>7081</v>
      </c>
      <c r="H832" t="s">
        <v>7081</v>
      </c>
      <c r="I832" t="s">
        <v>7074</v>
      </c>
      <c r="J832" s="1">
        <v>32153</v>
      </c>
      <c r="K832" t="s">
        <v>7237</v>
      </c>
    </row>
    <row r="833" spans="1:11" x14ac:dyDescent="0.25">
      <c r="A833" t="s">
        <v>11361</v>
      </c>
      <c r="B833" t="s">
        <v>11362</v>
      </c>
      <c r="C833" t="s">
        <v>11363</v>
      </c>
      <c r="D833" t="s">
        <v>7079</v>
      </c>
      <c r="E833" t="s">
        <v>11364</v>
      </c>
      <c r="F833">
        <v>9703486234</v>
      </c>
      <c r="G833" t="s">
        <v>7081</v>
      </c>
      <c r="H833" t="s">
        <v>7081</v>
      </c>
      <c r="I833" t="s">
        <v>7074</v>
      </c>
      <c r="J833" s="1">
        <v>24909</v>
      </c>
      <c r="K833" t="s">
        <v>8547</v>
      </c>
    </row>
    <row r="834" spans="1:11" x14ac:dyDescent="0.25">
      <c r="A834" t="s">
        <v>11365</v>
      </c>
      <c r="B834" t="s">
        <v>11366</v>
      </c>
      <c r="C834" t="s">
        <v>11367</v>
      </c>
      <c r="D834" t="s">
        <v>7079</v>
      </c>
      <c r="E834" t="s">
        <v>11368</v>
      </c>
      <c r="F834" t="s">
        <v>11369</v>
      </c>
      <c r="G834" t="s">
        <v>7089</v>
      </c>
      <c r="H834" t="s">
        <v>7192</v>
      </c>
      <c r="I834" t="s">
        <v>7074</v>
      </c>
      <c r="J834" s="1">
        <v>30355</v>
      </c>
      <c r="K834" t="s">
        <v>7971</v>
      </c>
    </row>
    <row r="835" spans="1:11" x14ac:dyDescent="0.25">
      <c r="A835" t="s">
        <v>11370</v>
      </c>
      <c r="B835" t="s">
        <v>11371</v>
      </c>
      <c r="C835" t="s">
        <v>11372</v>
      </c>
      <c r="D835" t="s">
        <v>7079</v>
      </c>
      <c r="E835" t="s">
        <v>11373</v>
      </c>
      <c r="F835" t="s">
        <v>11374</v>
      </c>
      <c r="G835" t="s">
        <v>7098</v>
      </c>
      <c r="H835" t="s">
        <v>7098</v>
      </c>
      <c r="I835" t="s">
        <v>7091</v>
      </c>
      <c r="J835" s="1">
        <v>17735</v>
      </c>
      <c r="K835" t="s">
        <v>7583</v>
      </c>
    </row>
    <row r="836" spans="1:11" x14ac:dyDescent="0.25">
      <c r="A836" t="s">
        <v>11375</v>
      </c>
      <c r="B836" t="s">
        <v>11376</v>
      </c>
      <c r="C836" t="s">
        <v>11377</v>
      </c>
      <c r="D836" t="s">
        <v>7070</v>
      </c>
      <c r="E836" t="s">
        <v>11378</v>
      </c>
      <c r="F836" t="s">
        <v>11379</v>
      </c>
      <c r="G836" t="s">
        <v>7098</v>
      </c>
      <c r="H836" t="s">
        <v>7099</v>
      </c>
      <c r="I836" t="s">
        <v>7074</v>
      </c>
      <c r="J836" s="1">
        <v>23457</v>
      </c>
      <c r="K836" t="s">
        <v>7645</v>
      </c>
    </row>
    <row r="837" spans="1:11" x14ac:dyDescent="0.25">
      <c r="A837" t="s">
        <v>11380</v>
      </c>
      <c r="B837" t="s">
        <v>11381</v>
      </c>
      <c r="C837" t="s">
        <v>11382</v>
      </c>
      <c r="D837" t="s">
        <v>7079</v>
      </c>
      <c r="E837" t="s">
        <v>11383</v>
      </c>
      <c r="F837" t="s">
        <v>11384</v>
      </c>
      <c r="G837" t="s">
        <v>7119</v>
      </c>
      <c r="H837" t="s">
        <v>7120</v>
      </c>
      <c r="I837" t="s">
        <v>7091</v>
      </c>
      <c r="J837" s="1">
        <v>19399</v>
      </c>
      <c r="K837" t="s">
        <v>8522</v>
      </c>
    </row>
    <row r="838" spans="1:11" x14ac:dyDescent="0.25">
      <c r="A838" t="s">
        <v>11385</v>
      </c>
      <c r="B838" t="s">
        <v>11386</v>
      </c>
      <c r="C838" t="s">
        <v>11387</v>
      </c>
      <c r="D838" t="s">
        <v>7079</v>
      </c>
      <c r="E838" t="s">
        <v>11388</v>
      </c>
      <c r="F838" t="s">
        <v>11389</v>
      </c>
      <c r="G838" t="s">
        <v>7119</v>
      </c>
      <c r="H838" t="s">
        <v>7185</v>
      </c>
      <c r="I838" t="s">
        <v>7074</v>
      </c>
      <c r="J838" s="1">
        <v>34065</v>
      </c>
      <c r="K838" t="s">
        <v>11390</v>
      </c>
    </row>
    <row r="839" spans="1:11" x14ac:dyDescent="0.25">
      <c r="A839" t="s">
        <v>11391</v>
      </c>
      <c r="B839" t="s">
        <v>11392</v>
      </c>
      <c r="C839" t="s">
        <v>11393</v>
      </c>
      <c r="D839" t="s">
        <v>7079</v>
      </c>
      <c r="E839" t="s">
        <v>11394</v>
      </c>
      <c r="F839" t="s">
        <v>11395</v>
      </c>
      <c r="G839" t="s">
        <v>7098</v>
      </c>
      <c r="H839" t="s">
        <v>7098</v>
      </c>
      <c r="I839" t="s">
        <v>7074</v>
      </c>
      <c r="J839" s="1">
        <v>36723</v>
      </c>
      <c r="K839" t="s">
        <v>8806</v>
      </c>
    </row>
    <row r="840" spans="1:11" x14ac:dyDescent="0.25">
      <c r="A840" t="s">
        <v>11396</v>
      </c>
      <c r="B840" t="s">
        <v>11397</v>
      </c>
      <c r="C840" t="s">
        <v>11398</v>
      </c>
      <c r="D840" t="s">
        <v>7079</v>
      </c>
      <c r="E840" t="s">
        <v>11399</v>
      </c>
      <c r="F840" t="s">
        <v>11400</v>
      </c>
      <c r="G840" t="s">
        <v>7089</v>
      </c>
      <c r="H840" t="s">
        <v>7090</v>
      </c>
      <c r="I840" t="s">
        <v>7074</v>
      </c>
      <c r="J840" s="1">
        <v>33614</v>
      </c>
      <c r="K840" t="s">
        <v>7916</v>
      </c>
    </row>
    <row r="841" spans="1:11" x14ac:dyDescent="0.25">
      <c r="A841" t="s">
        <v>11401</v>
      </c>
      <c r="B841" t="s">
        <v>11402</v>
      </c>
      <c r="C841" t="s">
        <v>11403</v>
      </c>
      <c r="D841" t="s">
        <v>7070</v>
      </c>
      <c r="E841" t="s">
        <v>11404</v>
      </c>
      <c r="F841" t="s">
        <v>11405</v>
      </c>
      <c r="G841" t="s">
        <v>7089</v>
      </c>
      <c r="H841" t="s">
        <v>7192</v>
      </c>
      <c r="I841" t="s">
        <v>7074</v>
      </c>
      <c r="J841" s="1">
        <v>26606</v>
      </c>
      <c r="K841" t="s">
        <v>10064</v>
      </c>
    </row>
    <row r="842" spans="1:11" x14ac:dyDescent="0.25">
      <c r="A842" t="s">
        <v>11406</v>
      </c>
      <c r="B842" t="s">
        <v>11407</v>
      </c>
      <c r="C842" t="s">
        <v>11408</v>
      </c>
      <c r="D842" t="s">
        <v>7070</v>
      </c>
      <c r="E842" t="s">
        <v>11409</v>
      </c>
      <c r="F842" t="s">
        <v>11410</v>
      </c>
      <c r="G842" t="s">
        <v>7073</v>
      </c>
      <c r="H842" t="s">
        <v>7073</v>
      </c>
      <c r="I842" t="s">
        <v>7074</v>
      </c>
      <c r="J842" s="1">
        <v>16933</v>
      </c>
      <c r="K842" t="s">
        <v>10227</v>
      </c>
    </row>
    <row r="843" spans="1:11" x14ac:dyDescent="0.25">
      <c r="A843" t="s">
        <v>11411</v>
      </c>
      <c r="B843" t="s">
        <v>11412</v>
      </c>
      <c r="C843" t="s">
        <v>11413</v>
      </c>
      <c r="D843" t="s">
        <v>7079</v>
      </c>
      <c r="E843" t="s">
        <v>11414</v>
      </c>
      <c r="F843" t="s">
        <v>11415</v>
      </c>
      <c r="G843" t="s">
        <v>7098</v>
      </c>
      <c r="H843" t="s">
        <v>7099</v>
      </c>
      <c r="I843" t="s">
        <v>7091</v>
      </c>
      <c r="J843" s="1">
        <v>28950</v>
      </c>
      <c r="K843" t="s">
        <v>10221</v>
      </c>
    </row>
    <row r="844" spans="1:11" x14ac:dyDescent="0.25">
      <c r="A844" t="s">
        <v>11416</v>
      </c>
      <c r="B844" t="s">
        <v>11417</v>
      </c>
      <c r="C844" t="s">
        <v>11418</v>
      </c>
      <c r="D844" t="s">
        <v>7079</v>
      </c>
      <c r="E844" t="s">
        <v>11419</v>
      </c>
      <c r="F844" t="s">
        <v>11420</v>
      </c>
      <c r="G844" t="s">
        <v>7089</v>
      </c>
      <c r="H844" t="s">
        <v>7090</v>
      </c>
      <c r="I844" t="s">
        <v>7091</v>
      </c>
      <c r="J844" s="1">
        <v>33485</v>
      </c>
      <c r="K844" t="s">
        <v>7830</v>
      </c>
    </row>
    <row r="845" spans="1:11" x14ac:dyDescent="0.25">
      <c r="A845" t="s">
        <v>11421</v>
      </c>
      <c r="B845" t="s">
        <v>11422</v>
      </c>
      <c r="C845" t="s">
        <v>11423</v>
      </c>
      <c r="D845" t="s">
        <v>7070</v>
      </c>
      <c r="E845" t="s">
        <v>11424</v>
      </c>
      <c r="F845" t="s">
        <v>11425</v>
      </c>
      <c r="G845" t="s">
        <v>7098</v>
      </c>
      <c r="H845" t="s">
        <v>7098</v>
      </c>
      <c r="I845" t="s">
        <v>7074</v>
      </c>
      <c r="J845" s="1">
        <v>19887</v>
      </c>
      <c r="K845" t="s">
        <v>11426</v>
      </c>
    </row>
    <row r="846" spans="1:11" x14ac:dyDescent="0.25">
      <c r="A846" t="s">
        <v>11427</v>
      </c>
      <c r="B846" t="s">
        <v>11428</v>
      </c>
      <c r="C846" t="s">
        <v>11429</v>
      </c>
      <c r="D846" t="s">
        <v>7079</v>
      </c>
      <c r="E846" t="s">
        <v>11430</v>
      </c>
      <c r="F846" t="s">
        <v>11431</v>
      </c>
      <c r="G846" t="s">
        <v>7098</v>
      </c>
      <c r="H846" t="s">
        <v>7099</v>
      </c>
      <c r="I846" t="s">
        <v>7074</v>
      </c>
      <c r="J846" s="1">
        <v>23361</v>
      </c>
      <c r="K846" t="s">
        <v>7092</v>
      </c>
    </row>
    <row r="847" spans="1:11" x14ac:dyDescent="0.25">
      <c r="A847" t="s">
        <v>11432</v>
      </c>
      <c r="B847" t="s">
        <v>11433</v>
      </c>
      <c r="C847" t="s">
        <v>11434</v>
      </c>
      <c r="D847" t="s">
        <v>7070</v>
      </c>
      <c r="E847" t="s">
        <v>11435</v>
      </c>
      <c r="F847" t="s">
        <v>11436</v>
      </c>
      <c r="G847" t="s">
        <v>7073</v>
      </c>
      <c r="H847" t="s">
        <v>7106</v>
      </c>
      <c r="I847" t="s">
        <v>7074</v>
      </c>
      <c r="J847" s="1">
        <v>25561</v>
      </c>
      <c r="K847" t="s">
        <v>7694</v>
      </c>
    </row>
    <row r="848" spans="1:11" x14ac:dyDescent="0.25">
      <c r="A848" t="s">
        <v>11437</v>
      </c>
      <c r="B848" t="s">
        <v>11438</v>
      </c>
      <c r="C848" t="s">
        <v>11439</v>
      </c>
      <c r="D848" t="s">
        <v>7079</v>
      </c>
      <c r="E848" t="s">
        <v>11440</v>
      </c>
      <c r="F848" t="s">
        <v>11441</v>
      </c>
      <c r="G848" t="s">
        <v>7098</v>
      </c>
      <c r="H848" t="s">
        <v>7098</v>
      </c>
      <c r="I848" t="s">
        <v>7074</v>
      </c>
      <c r="J848" s="1">
        <v>26831</v>
      </c>
      <c r="K848" t="s">
        <v>8028</v>
      </c>
    </row>
    <row r="849" spans="1:11" x14ac:dyDescent="0.25">
      <c r="A849" t="s">
        <v>11442</v>
      </c>
      <c r="B849" t="s">
        <v>11443</v>
      </c>
      <c r="C849" t="s">
        <v>11444</v>
      </c>
      <c r="D849" t="s">
        <v>7079</v>
      </c>
      <c r="E849" t="s">
        <v>11445</v>
      </c>
      <c r="F849" t="s">
        <v>11446</v>
      </c>
      <c r="G849" t="s">
        <v>7073</v>
      </c>
      <c r="H849" t="s">
        <v>7106</v>
      </c>
      <c r="I849" t="s">
        <v>7091</v>
      </c>
      <c r="J849" s="1">
        <v>37937</v>
      </c>
      <c r="K849" t="s">
        <v>7294</v>
      </c>
    </row>
    <row r="850" spans="1:11" x14ac:dyDescent="0.25">
      <c r="A850" t="s">
        <v>11447</v>
      </c>
      <c r="B850" t="s">
        <v>11448</v>
      </c>
      <c r="C850" t="s">
        <v>11449</v>
      </c>
      <c r="D850" t="s">
        <v>7079</v>
      </c>
      <c r="E850" t="s">
        <v>11450</v>
      </c>
      <c r="F850" t="s">
        <v>11451</v>
      </c>
      <c r="G850" t="s">
        <v>7098</v>
      </c>
      <c r="H850" t="s">
        <v>7099</v>
      </c>
      <c r="I850" t="s">
        <v>7074</v>
      </c>
      <c r="J850" s="1">
        <v>23980</v>
      </c>
      <c r="K850" t="s">
        <v>7553</v>
      </c>
    </row>
    <row r="851" spans="1:11" x14ac:dyDescent="0.25">
      <c r="A851" t="s">
        <v>11452</v>
      </c>
      <c r="B851" t="s">
        <v>11453</v>
      </c>
      <c r="C851" t="s">
        <v>11454</v>
      </c>
      <c r="D851" t="s">
        <v>7070</v>
      </c>
      <c r="E851" t="s">
        <v>11455</v>
      </c>
      <c r="F851" t="s">
        <v>11456</v>
      </c>
      <c r="G851" t="s">
        <v>7119</v>
      </c>
      <c r="H851" t="s">
        <v>7185</v>
      </c>
      <c r="I851" t="s">
        <v>7091</v>
      </c>
      <c r="J851" s="1">
        <v>26744</v>
      </c>
      <c r="K851" t="s">
        <v>9010</v>
      </c>
    </row>
    <row r="852" spans="1:11" x14ac:dyDescent="0.25">
      <c r="A852" t="s">
        <v>11457</v>
      </c>
      <c r="B852" t="s">
        <v>11458</v>
      </c>
      <c r="C852" t="s">
        <v>11459</v>
      </c>
      <c r="D852" t="s">
        <v>7079</v>
      </c>
      <c r="E852" t="s">
        <v>11460</v>
      </c>
      <c r="F852" t="s">
        <v>11461</v>
      </c>
      <c r="G852" t="s">
        <v>7119</v>
      </c>
      <c r="H852" t="s">
        <v>7185</v>
      </c>
      <c r="I852" t="s">
        <v>7091</v>
      </c>
      <c r="J852" s="1">
        <v>30398</v>
      </c>
      <c r="K852" t="s">
        <v>7237</v>
      </c>
    </row>
    <row r="853" spans="1:11" x14ac:dyDescent="0.25">
      <c r="A853" t="s">
        <v>11462</v>
      </c>
      <c r="B853" t="s">
        <v>11463</v>
      </c>
      <c r="C853" t="s">
        <v>11464</v>
      </c>
      <c r="D853" t="s">
        <v>7079</v>
      </c>
      <c r="E853" t="s">
        <v>11465</v>
      </c>
      <c r="F853" t="s">
        <v>11466</v>
      </c>
      <c r="G853" t="s">
        <v>7119</v>
      </c>
      <c r="H853" t="s">
        <v>7185</v>
      </c>
      <c r="I853" t="s">
        <v>7074</v>
      </c>
      <c r="J853" s="1">
        <v>26165</v>
      </c>
      <c r="K853" t="s">
        <v>7237</v>
      </c>
    </row>
    <row r="854" spans="1:11" x14ac:dyDescent="0.25">
      <c r="A854" t="s">
        <v>11467</v>
      </c>
      <c r="B854" t="s">
        <v>11468</v>
      </c>
      <c r="C854" t="s">
        <v>11469</v>
      </c>
      <c r="D854" t="s">
        <v>7079</v>
      </c>
      <c r="E854" t="s">
        <v>11470</v>
      </c>
      <c r="F854" t="s">
        <v>11471</v>
      </c>
      <c r="G854" t="s">
        <v>7073</v>
      </c>
      <c r="H854" t="s">
        <v>7073</v>
      </c>
      <c r="I854" t="s">
        <v>7074</v>
      </c>
      <c r="J854" s="1">
        <v>28451</v>
      </c>
      <c r="K854" t="s">
        <v>9759</v>
      </c>
    </row>
    <row r="855" spans="1:11" x14ac:dyDescent="0.25">
      <c r="A855" t="s">
        <v>11472</v>
      </c>
      <c r="B855" t="s">
        <v>11473</v>
      </c>
      <c r="C855" t="s">
        <v>11474</v>
      </c>
      <c r="D855" t="s">
        <v>7079</v>
      </c>
      <c r="E855" t="s">
        <v>11475</v>
      </c>
      <c r="F855" t="s">
        <v>11476</v>
      </c>
      <c r="G855" t="s">
        <v>7081</v>
      </c>
      <c r="H855" t="s">
        <v>7081</v>
      </c>
      <c r="I855" t="s">
        <v>7091</v>
      </c>
      <c r="J855" s="1">
        <v>21065</v>
      </c>
      <c r="K855" t="s">
        <v>7161</v>
      </c>
    </row>
    <row r="856" spans="1:11" x14ac:dyDescent="0.25">
      <c r="A856" t="s">
        <v>11477</v>
      </c>
      <c r="B856" t="s">
        <v>11478</v>
      </c>
      <c r="C856" t="s">
        <v>11479</v>
      </c>
      <c r="D856" t="s">
        <v>7079</v>
      </c>
      <c r="E856" t="s">
        <v>11480</v>
      </c>
      <c r="F856" t="s">
        <v>11481</v>
      </c>
      <c r="G856" t="s">
        <v>7098</v>
      </c>
      <c r="H856" t="s">
        <v>7099</v>
      </c>
      <c r="I856" t="s">
        <v>7091</v>
      </c>
      <c r="J856" s="1">
        <v>30365</v>
      </c>
      <c r="K856" t="s">
        <v>7232</v>
      </c>
    </row>
    <row r="857" spans="1:11" x14ac:dyDescent="0.25">
      <c r="A857" t="s">
        <v>11482</v>
      </c>
      <c r="B857" t="s">
        <v>11483</v>
      </c>
      <c r="C857" t="s">
        <v>11484</v>
      </c>
      <c r="D857" t="s">
        <v>7070</v>
      </c>
      <c r="E857" t="s">
        <v>11485</v>
      </c>
      <c r="F857" t="s">
        <v>11486</v>
      </c>
      <c r="G857" t="s">
        <v>7081</v>
      </c>
      <c r="H857" t="s">
        <v>7082</v>
      </c>
      <c r="I857" t="s">
        <v>7091</v>
      </c>
      <c r="J857" s="1">
        <v>21360</v>
      </c>
      <c r="K857" t="s">
        <v>10923</v>
      </c>
    </row>
    <row r="858" spans="1:11" x14ac:dyDescent="0.25">
      <c r="A858" t="s">
        <v>11487</v>
      </c>
      <c r="B858" t="s">
        <v>11488</v>
      </c>
      <c r="C858" t="s">
        <v>11489</v>
      </c>
      <c r="D858" t="s">
        <v>7079</v>
      </c>
      <c r="E858" t="s">
        <v>11490</v>
      </c>
      <c r="F858" t="s">
        <v>11491</v>
      </c>
      <c r="G858" t="s">
        <v>7081</v>
      </c>
      <c r="H858" t="s">
        <v>7082</v>
      </c>
      <c r="I858" t="s">
        <v>7074</v>
      </c>
      <c r="J858" s="1">
        <v>34443</v>
      </c>
      <c r="K858" t="s">
        <v>7100</v>
      </c>
    </row>
    <row r="859" spans="1:11" x14ac:dyDescent="0.25">
      <c r="A859" t="s">
        <v>11492</v>
      </c>
      <c r="B859" t="s">
        <v>11493</v>
      </c>
      <c r="C859" t="s">
        <v>11494</v>
      </c>
      <c r="D859" t="s">
        <v>7079</v>
      </c>
      <c r="E859" t="s">
        <v>11495</v>
      </c>
      <c r="F859" t="s">
        <v>11496</v>
      </c>
      <c r="G859" t="s">
        <v>7081</v>
      </c>
      <c r="H859" t="s">
        <v>7082</v>
      </c>
      <c r="I859" t="s">
        <v>7074</v>
      </c>
      <c r="J859" s="1">
        <v>33649</v>
      </c>
      <c r="K859" t="s">
        <v>7193</v>
      </c>
    </row>
    <row r="860" spans="1:11" x14ac:dyDescent="0.25">
      <c r="A860" t="s">
        <v>11497</v>
      </c>
      <c r="B860" t="s">
        <v>11498</v>
      </c>
      <c r="C860" t="s">
        <v>11499</v>
      </c>
      <c r="D860" t="s">
        <v>7070</v>
      </c>
      <c r="E860" t="s">
        <v>11500</v>
      </c>
      <c r="F860" t="s">
        <v>11501</v>
      </c>
      <c r="G860" t="s">
        <v>7089</v>
      </c>
      <c r="H860" t="s">
        <v>7090</v>
      </c>
      <c r="I860" t="s">
        <v>7074</v>
      </c>
      <c r="J860" s="1">
        <v>28171</v>
      </c>
      <c r="K860" t="s">
        <v>7688</v>
      </c>
    </row>
    <row r="861" spans="1:11" x14ac:dyDescent="0.25">
      <c r="A861" t="s">
        <v>11502</v>
      </c>
      <c r="B861" t="s">
        <v>11503</v>
      </c>
      <c r="C861" t="s">
        <v>11504</v>
      </c>
      <c r="D861" t="s">
        <v>7079</v>
      </c>
      <c r="E861" t="s">
        <v>11505</v>
      </c>
      <c r="F861" t="s">
        <v>11506</v>
      </c>
      <c r="G861" t="s">
        <v>7098</v>
      </c>
      <c r="H861" t="s">
        <v>7099</v>
      </c>
      <c r="I861" t="s">
        <v>7074</v>
      </c>
      <c r="J861" s="1">
        <v>28067</v>
      </c>
      <c r="K861" t="s">
        <v>11507</v>
      </c>
    </row>
    <row r="862" spans="1:11" x14ac:dyDescent="0.25">
      <c r="A862" t="s">
        <v>11508</v>
      </c>
      <c r="B862" t="s">
        <v>11509</v>
      </c>
      <c r="C862" t="s">
        <v>11510</v>
      </c>
      <c r="D862" t="s">
        <v>7070</v>
      </c>
      <c r="E862" t="s">
        <v>11511</v>
      </c>
      <c r="F862" t="s">
        <v>11512</v>
      </c>
      <c r="G862" t="s">
        <v>7073</v>
      </c>
      <c r="H862" t="s">
        <v>7106</v>
      </c>
      <c r="I862" t="s">
        <v>7074</v>
      </c>
      <c r="J862" s="1">
        <v>27879</v>
      </c>
      <c r="K862" t="s">
        <v>11513</v>
      </c>
    </row>
    <row r="863" spans="1:11" x14ac:dyDescent="0.25">
      <c r="A863" t="s">
        <v>11514</v>
      </c>
      <c r="B863" t="s">
        <v>11515</v>
      </c>
      <c r="C863" t="s">
        <v>11516</v>
      </c>
      <c r="D863" t="s">
        <v>7079</v>
      </c>
      <c r="E863" t="s">
        <v>11517</v>
      </c>
      <c r="F863" t="s">
        <v>11518</v>
      </c>
      <c r="G863" t="s">
        <v>7098</v>
      </c>
      <c r="H863" t="s">
        <v>7098</v>
      </c>
      <c r="I863" t="s">
        <v>7074</v>
      </c>
      <c r="J863" s="1">
        <v>22123</v>
      </c>
      <c r="K863" t="s">
        <v>8834</v>
      </c>
    </row>
    <row r="864" spans="1:11" x14ac:dyDescent="0.25">
      <c r="A864" t="s">
        <v>11519</v>
      </c>
      <c r="B864" t="s">
        <v>11520</v>
      </c>
      <c r="C864" t="s">
        <v>11521</v>
      </c>
      <c r="D864" t="s">
        <v>7070</v>
      </c>
      <c r="E864" t="s">
        <v>11522</v>
      </c>
      <c r="F864" t="s">
        <v>11523</v>
      </c>
      <c r="G864" t="s">
        <v>7089</v>
      </c>
      <c r="H864" t="s">
        <v>7192</v>
      </c>
      <c r="I864" t="s">
        <v>7091</v>
      </c>
      <c r="J864" s="1">
        <v>18416</v>
      </c>
      <c r="K864" t="s">
        <v>7441</v>
      </c>
    </row>
    <row r="865" spans="1:11" x14ac:dyDescent="0.25">
      <c r="A865" t="s">
        <v>11524</v>
      </c>
      <c r="B865" t="s">
        <v>11525</v>
      </c>
      <c r="C865" t="s">
        <v>11526</v>
      </c>
      <c r="D865" t="s">
        <v>7079</v>
      </c>
      <c r="E865" t="s">
        <v>11527</v>
      </c>
      <c r="F865" t="s">
        <v>11528</v>
      </c>
      <c r="G865" t="s">
        <v>7098</v>
      </c>
      <c r="H865" t="s">
        <v>7098</v>
      </c>
      <c r="I865" t="s">
        <v>7074</v>
      </c>
      <c r="J865" s="1">
        <v>32138</v>
      </c>
      <c r="K865" t="s">
        <v>7237</v>
      </c>
    </row>
    <row r="866" spans="1:11" x14ac:dyDescent="0.25">
      <c r="A866" t="s">
        <v>11529</v>
      </c>
      <c r="B866" t="s">
        <v>11530</v>
      </c>
      <c r="C866" t="s">
        <v>11531</v>
      </c>
      <c r="D866" t="s">
        <v>7070</v>
      </c>
      <c r="E866" t="s">
        <v>11532</v>
      </c>
      <c r="F866">
        <v>4793017153</v>
      </c>
      <c r="G866" t="s">
        <v>7098</v>
      </c>
      <c r="H866" t="s">
        <v>7098</v>
      </c>
      <c r="I866" t="s">
        <v>7074</v>
      </c>
      <c r="J866" s="1">
        <v>34560</v>
      </c>
      <c r="K866" t="s">
        <v>9796</v>
      </c>
    </row>
    <row r="867" spans="1:11" x14ac:dyDescent="0.25">
      <c r="A867" t="s">
        <v>11533</v>
      </c>
      <c r="B867" t="s">
        <v>11534</v>
      </c>
      <c r="C867" t="s">
        <v>11535</v>
      </c>
      <c r="D867" t="s">
        <v>7079</v>
      </c>
      <c r="E867" t="s">
        <v>11536</v>
      </c>
      <c r="F867" t="s">
        <v>11537</v>
      </c>
      <c r="G867" t="s">
        <v>7089</v>
      </c>
      <c r="H867" t="s">
        <v>7192</v>
      </c>
      <c r="I867" t="s">
        <v>7091</v>
      </c>
      <c r="J867" s="1">
        <v>23010</v>
      </c>
      <c r="K867" t="s">
        <v>7506</v>
      </c>
    </row>
    <row r="868" spans="1:11" x14ac:dyDescent="0.25">
      <c r="A868" t="s">
        <v>11538</v>
      </c>
      <c r="B868" t="s">
        <v>11539</v>
      </c>
      <c r="C868" t="s">
        <v>11540</v>
      </c>
      <c r="D868" t="s">
        <v>7070</v>
      </c>
      <c r="E868" t="s">
        <v>11541</v>
      </c>
      <c r="F868" t="s">
        <v>11542</v>
      </c>
      <c r="G868" t="s">
        <v>7098</v>
      </c>
      <c r="H868" t="s">
        <v>7099</v>
      </c>
      <c r="I868" t="s">
        <v>7074</v>
      </c>
      <c r="J868" s="1">
        <v>25084</v>
      </c>
      <c r="K868" t="s">
        <v>7167</v>
      </c>
    </row>
    <row r="869" spans="1:11" x14ac:dyDescent="0.25">
      <c r="A869" t="s">
        <v>11543</v>
      </c>
      <c r="B869" t="s">
        <v>11544</v>
      </c>
      <c r="C869" t="s">
        <v>11545</v>
      </c>
      <c r="D869" t="s">
        <v>7079</v>
      </c>
      <c r="E869" t="s">
        <v>11546</v>
      </c>
      <c r="F869" t="s">
        <v>11547</v>
      </c>
      <c r="G869" t="s">
        <v>7073</v>
      </c>
      <c r="H869" t="s">
        <v>7073</v>
      </c>
      <c r="I869" t="s">
        <v>7091</v>
      </c>
      <c r="J869" s="1">
        <v>19413</v>
      </c>
      <c r="K869" t="s">
        <v>7877</v>
      </c>
    </row>
    <row r="870" spans="1:11" x14ac:dyDescent="0.25">
      <c r="A870" t="s">
        <v>11548</v>
      </c>
      <c r="B870" t="s">
        <v>11549</v>
      </c>
      <c r="C870" t="s">
        <v>11550</v>
      </c>
      <c r="D870" t="s">
        <v>7070</v>
      </c>
      <c r="E870" t="s">
        <v>11551</v>
      </c>
      <c r="F870" t="s">
        <v>11552</v>
      </c>
      <c r="G870" t="s">
        <v>7073</v>
      </c>
      <c r="H870" t="s">
        <v>7106</v>
      </c>
      <c r="I870" t="s">
        <v>7074</v>
      </c>
      <c r="J870" s="1">
        <v>16716</v>
      </c>
      <c r="K870" t="s">
        <v>8313</v>
      </c>
    </row>
    <row r="871" spans="1:11" x14ac:dyDescent="0.25">
      <c r="A871" t="s">
        <v>11553</v>
      </c>
      <c r="B871" t="s">
        <v>11554</v>
      </c>
      <c r="C871" t="s">
        <v>11555</v>
      </c>
      <c r="D871" t="s">
        <v>7079</v>
      </c>
      <c r="E871" t="s">
        <v>11556</v>
      </c>
      <c r="F871">
        <f>1-740-437-1683</f>
        <v>-2859</v>
      </c>
      <c r="G871" t="s">
        <v>7098</v>
      </c>
      <c r="H871" t="s">
        <v>7099</v>
      </c>
      <c r="I871" t="s">
        <v>7074</v>
      </c>
      <c r="J871" s="1">
        <v>28463</v>
      </c>
      <c r="K871" t="s">
        <v>8633</v>
      </c>
    </row>
    <row r="872" spans="1:11" x14ac:dyDescent="0.25">
      <c r="A872" t="s">
        <v>11557</v>
      </c>
      <c r="B872" t="s">
        <v>11558</v>
      </c>
      <c r="C872" t="s">
        <v>11559</v>
      </c>
      <c r="D872" t="s">
        <v>7079</v>
      </c>
      <c r="E872" t="s">
        <v>11560</v>
      </c>
      <c r="F872">
        <v>3832991070</v>
      </c>
      <c r="G872" t="s">
        <v>7089</v>
      </c>
      <c r="H872" t="s">
        <v>7192</v>
      </c>
      <c r="I872" t="s">
        <v>7074</v>
      </c>
      <c r="J872" s="1">
        <v>31827</v>
      </c>
      <c r="K872" t="s">
        <v>7350</v>
      </c>
    </row>
    <row r="873" spans="1:11" x14ac:dyDescent="0.25">
      <c r="A873" t="s">
        <v>11561</v>
      </c>
      <c r="B873" t="s">
        <v>11562</v>
      </c>
      <c r="C873" t="s">
        <v>11563</v>
      </c>
      <c r="D873" t="s">
        <v>7070</v>
      </c>
      <c r="E873" t="s">
        <v>11564</v>
      </c>
      <c r="F873" t="s">
        <v>11565</v>
      </c>
      <c r="G873" t="s">
        <v>7073</v>
      </c>
      <c r="H873" t="s">
        <v>7106</v>
      </c>
      <c r="I873" t="s">
        <v>7074</v>
      </c>
      <c r="J873" s="1">
        <v>31648</v>
      </c>
      <c r="K873" t="s">
        <v>8383</v>
      </c>
    </row>
    <row r="874" spans="1:11" x14ac:dyDescent="0.25">
      <c r="A874" t="s">
        <v>11566</v>
      </c>
      <c r="B874" t="s">
        <v>11567</v>
      </c>
      <c r="C874" t="s">
        <v>11568</v>
      </c>
      <c r="D874" t="s">
        <v>7079</v>
      </c>
      <c r="E874" t="s">
        <v>11569</v>
      </c>
      <c r="F874" t="s">
        <v>11570</v>
      </c>
      <c r="G874" t="s">
        <v>7073</v>
      </c>
      <c r="H874" t="s">
        <v>7073</v>
      </c>
      <c r="I874" t="s">
        <v>7091</v>
      </c>
      <c r="J874" s="1">
        <v>20420</v>
      </c>
      <c r="K874" t="s">
        <v>7107</v>
      </c>
    </row>
    <row r="875" spans="1:11" x14ac:dyDescent="0.25">
      <c r="A875" t="s">
        <v>11571</v>
      </c>
      <c r="B875" t="s">
        <v>11572</v>
      </c>
      <c r="C875" t="s">
        <v>11573</v>
      </c>
      <c r="D875" t="s">
        <v>7079</v>
      </c>
      <c r="E875" t="s">
        <v>11574</v>
      </c>
      <c r="F875" t="s">
        <v>11575</v>
      </c>
      <c r="G875" t="s">
        <v>7119</v>
      </c>
      <c r="H875" t="s">
        <v>7120</v>
      </c>
      <c r="I875" t="s">
        <v>7074</v>
      </c>
      <c r="J875" s="1">
        <v>30342</v>
      </c>
      <c r="K875" t="s">
        <v>7210</v>
      </c>
    </row>
    <row r="876" spans="1:11" x14ac:dyDescent="0.25">
      <c r="A876" t="s">
        <v>11576</v>
      </c>
      <c r="B876" t="s">
        <v>11577</v>
      </c>
      <c r="C876" t="s">
        <v>11578</v>
      </c>
      <c r="D876" t="s">
        <v>7070</v>
      </c>
      <c r="E876" t="s">
        <v>11579</v>
      </c>
      <c r="F876" t="s">
        <v>11580</v>
      </c>
      <c r="G876" t="s">
        <v>7073</v>
      </c>
      <c r="H876" t="s">
        <v>7073</v>
      </c>
      <c r="I876" t="s">
        <v>7074</v>
      </c>
      <c r="J876" s="1">
        <v>26316</v>
      </c>
      <c r="K876" t="s">
        <v>9753</v>
      </c>
    </row>
    <row r="877" spans="1:11" x14ac:dyDescent="0.25">
      <c r="A877" t="s">
        <v>11581</v>
      </c>
      <c r="B877" t="s">
        <v>11582</v>
      </c>
      <c r="C877" t="s">
        <v>11583</v>
      </c>
      <c r="D877" t="s">
        <v>7079</v>
      </c>
      <c r="E877" t="s">
        <v>11584</v>
      </c>
      <c r="F877" t="s">
        <v>11585</v>
      </c>
      <c r="G877" t="s">
        <v>7089</v>
      </c>
      <c r="H877" t="s">
        <v>7192</v>
      </c>
      <c r="I877" t="s">
        <v>7074</v>
      </c>
      <c r="J877" s="1">
        <v>27184</v>
      </c>
      <c r="K877" t="s">
        <v>7559</v>
      </c>
    </row>
    <row r="878" spans="1:11" x14ac:dyDescent="0.25">
      <c r="A878" t="s">
        <v>11586</v>
      </c>
      <c r="B878" t="s">
        <v>11587</v>
      </c>
      <c r="C878" t="s">
        <v>11588</v>
      </c>
      <c r="D878" t="s">
        <v>7079</v>
      </c>
      <c r="E878" t="s">
        <v>11589</v>
      </c>
      <c r="F878" t="s">
        <v>11590</v>
      </c>
      <c r="G878" t="s">
        <v>7081</v>
      </c>
      <c r="H878" t="s">
        <v>7081</v>
      </c>
      <c r="I878" t="s">
        <v>7074</v>
      </c>
      <c r="J878" s="1">
        <v>16817</v>
      </c>
      <c r="K878" t="s">
        <v>11591</v>
      </c>
    </row>
    <row r="879" spans="1:11" x14ac:dyDescent="0.25">
      <c r="A879" t="s">
        <v>11592</v>
      </c>
      <c r="B879" t="s">
        <v>11593</v>
      </c>
      <c r="C879" t="s">
        <v>11594</v>
      </c>
      <c r="D879" t="s">
        <v>7070</v>
      </c>
      <c r="E879" t="s">
        <v>11595</v>
      </c>
      <c r="F879" t="s">
        <v>11596</v>
      </c>
      <c r="G879" t="s">
        <v>7089</v>
      </c>
      <c r="H879" t="s">
        <v>7192</v>
      </c>
      <c r="I879" t="s">
        <v>7074</v>
      </c>
      <c r="J879" s="1">
        <v>32070</v>
      </c>
      <c r="K879" t="s">
        <v>7282</v>
      </c>
    </row>
    <row r="880" spans="1:11" x14ac:dyDescent="0.25">
      <c r="A880" t="s">
        <v>11597</v>
      </c>
      <c r="B880" t="s">
        <v>11598</v>
      </c>
      <c r="C880" t="s">
        <v>11599</v>
      </c>
      <c r="D880" t="s">
        <v>7070</v>
      </c>
      <c r="E880" t="s">
        <v>11600</v>
      </c>
      <c r="F880" t="s">
        <v>11601</v>
      </c>
      <c r="G880" t="s">
        <v>7081</v>
      </c>
      <c r="H880" t="s">
        <v>7082</v>
      </c>
      <c r="I880" t="s">
        <v>7074</v>
      </c>
      <c r="J880" s="1">
        <v>38929</v>
      </c>
      <c r="K880" t="s">
        <v>8720</v>
      </c>
    </row>
    <row r="881" spans="1:11" x14ac:dyDescent="0.25">
      <c r="A881" t="s">
        <v>11602</v>
      </c>
      <c r="B881" t="s">
        <v>11603</v>
      </c>
      <c r="C881" t="s">
        <v>11604</v>
      </c>
      <c r="D881" t="s">
        <v>7070</v>
      </c>
      <c r="E881" t="s">
        <v>11605</v>
      </c>
      <c r="F881" t="s">
        <v>11606</v>
      </c>
      <c r="G881" t="s">
        <v>7073</v>
      </c>
      <c r="H881" t="s">
        <v>7106</v>
      </c>
      <c r="I881" t="s">
        <v>7091</v>
      </c>
      <c r="J881" s="1">
        <v>16421</v>
      </c>
      <c r="K881" t="s">
        <v>7611</v>
      </c>
    </row>
    <row r="882" spans="1:11" x14ac:dyDescent="0.25">
      <c r="A882" t="s">
        <v>11607</v>
      </c>
      <c r="B882" t="s">
        <v>11608</v>
      </c>
      <c r="C882" t="s">
        <v>11609</v>
      </c>
      <c r="D882" t="s">
        <v>7070</v>
      </c>
      <c r="E882" t="s">
        <v>11610</v>
      </c>
      <c r="F882" t="s">
        <v>11611</v>
      </c>
      <c r="G882" t="s">
        <v>7119</v>
      </c>
      <c r="H882" t="s">
        <v>7185</v>
      </c>
      <c r="I882" t="s">
        <v>7091</v>
      </c>
      <c r="J882" s="1">
        <v>21848</v>
      </c>
      <c r="K882" t="s">
        <v>7611</v>
      </c>
    </row>
    <row r="883" spans="1:11" x14ac:dyDescent="0.25">
      <c r="A883" t="s">
        <v>11612</v>
      </c>
      <c r="B883" t="s">
        <v>11613</v>
      </c>
      <c r="C883" t="s">
        <v>11614</v>
      </c>
      <c r="D883" t="s">
        <v>7070</v>
      </c>
      <c r="E883" t="s">
        <v>11615</v>
      </c>
      <c r="F883" t="s">
        <v>11616</v>
      </c>
      <c r="G883" t="s">
        <v>7081</v>
      </c>
      <c r="H883" t="s">
        <v>7082</v>
      </c>
      <c r="I883" t="s">
        <v>7091</v>
      </c>
      <c r="J883" s="1">
        <v>32609</v>
      </c>
      <c r="K883" t="s">
        <v>8490</v>
      </c>
    </row>
    <row r="884" spans="1:11" x14ac:dyDescent="0.25">
      <c r="A884" t="s">
        <v>11617</v>
      </c>
      <c r="B884" t="s">
        <v>11618</v>
      </c>
      <c r="C884" t="s">
        <v>11619</v>
      </c>
      <c r="D884" t="s">
        <v>7070</v>
      </c>
      <c r="E884" t="s">
        <v>11620</v>
      </c>
      <c r="F884" t="s">
        <v>11621</v>
      </c>
      <c r="G884" t="s">
        <v>7098</v>
      </c>
      <c r="H884" t="s">
        <v>7098</v>
      </c>
      <c r="I884" t="s">
        <v>7091</v>
      </c>
      <c r="J884" s="1">
        <v>38949</v>
      </c>
      <c r="K884" t="s">
        <v>9064</v>
      </c>
    </row>
    <row r="885" spans="1:11" x14ac:dyDescent="0.25">
      <c r="A885" t="s">
        <v>11622</v>
      </c>
      <c r="B885" t="s">
        <v>11623</v>
      </c>
      <c r="C885" t="s">
        <v>11624</v>
      </c>
      <c r="D885" t="s">
        <v>7079</v>
      </c>
      <c r="E885" t="s">
        <v>11625</v>
      </c>
      <c r="F885" t="s">
        <v>11626</v>
      </c>
      <c r="G885" t="s">
        <v>7098</v>
      </c>
      <c r="H885" t="s">
        <v>7099</v>
      </c>
      <c r="I885" t="s">
        <v>7074</v>
      </c>
      <c r="J885" s="1">
        <v>16889</v>
      </c>
      <c r="K885" t="s">
        <v>8240</v>
      </c>
    </row>
    <row r="886" spans="1:11" x14ac:dyDescent="0.25">
      <c r="A886" t="s">
        <v>11627</v>
      </c>
      <c r="B886" t="s">
        <v>11628</v>
      </c>
      <c r="C886" t="s">
        <v>11629</v>
      </c>
      <c r="D886" t="s">
        <v>7079</v>
      </c>
      <c r="E886" t="s">
        <v>11630</v>
      </c>
      <c r="F886">
        <v>4112374894</v>
      </c>
      <c r="G886" t="s">
        <v>7073</v>
      </c>
      <c r="H886" t="s">
        <v>7073</v>
      </c>
      <c r="I886" t="s">
        <v>7074</v>
      </c>
      <c r="J886" s="1">
        <v>32309</v>
      </c>
      <c r="K886" t="s">
        <v>7488</v>
      </c>
    </row>
    <row r="887" spans="1:11" x14ac:dyDescent="0.25">
      <c r="A887" t="s">
        <v>11631</v>
      </c>
      <c r="B887" t="s">
        <v>11632</v>
      </c>
      <c r="C887" t="s">
        <v>11633</v>
      </c>
      <c r="D887" t="s">
        <v>7070</v>
      </c>
      <c r="E887" t="s">
        <v>11634</v>
      </c>
      <c r="F887" t="s">
        <v>11635</v>
      </c>
      <c r="G887" t="s">
        <v>7081</v>
      </c>
      <c r="H887" t="s">
        <v>7082</v>
      </c>
      <c r="I887" t="s">
        <v>7091</v>
      </c>
      <c r="J887" s="1">
        <v>34240</v>
      </c>
      <c r="K887" t="s">
        <v>10064</v>
      </c>
    </row>
    <row r="888" spans="1:11" x14ac:dyDescent="0.25">
      <c r="A888" t="s">
        <v>11636</v>
      </c>
      <c r="B888" t="s">
        <v>11637</v>
      </c>
      <c r="C888" t="s">
        <v>11638</v>
      </c>
      <c r="D888" t="s">
        <v>7079</v>
      </c>
      <c r="E888" t="s">
        <v>11639</v>
      </c>
      <c r="F888" t="s">
        <v>11640</v>
      </c>
      <c r="G888" t="s">
        <v>7119</v>
      </c>
      <c r="H888" t="s">
        <v>7120</v>
      </c>
      <c r="I888" t="s">
        <v>7074</v>
      </c>
      <c r="J888" s="1">
        <v>32184</v>
      </c>
      <c r="K888" t="s">
        <v>10097</v>
      </c>
    </row>
    <row r="889" spans="1:11" x14ac:dyDescent="0.25">
      <c r="A889" t="s">
        <v>11641</v>
      </c>
      <c r="B889" t="s">
        <v>11642</v>
      </c>
      <c r="C889" t="s">
        <v>11643</v>
      </c>
      <c r="D889" t="s">
        <v>7070</v>
      </c>
      <c r="E889" t="s">
        <v>11644</v>
      </c>
      <c r="F889" t="s">
        <v>11645</v>
      </c>
      <c r="G889" t="s">
        <v>7073</v>
      </c>
      <c r="H889" t="s">
        <v>7106</v>
      </c>
      <c r="I889" t="s">
        <v>7091</v>
      </c>
      <c r="J889" s="1">
        <v>23581</v>
      </c>
      <c r="K889" t="s">
        <v>7818</v>
      </c>
    </row>
    <row r="890" spans="1:11" x14ac:dyDescent="0.25">
      <c r="A890" t="s">
        <v>11646</v>
      </c>
      <c r="B890" t="s">
        <v>11647</v>
      </c>
      <c r="C890" t="s">
        <v>11648</v>
      </c>
      <c r="D890" t="s">
        <v>7079</v>
      </c>
      <c r="E890" t="s">
        <v>11649</v>
      </c>
      <c r="F890" t="s">
        <v>11650</v>
      </c>
      <c r="G890" t="s">
        <v>7089</v>
      </c>
      <c r="H890" t="s">
        <v>7192</v>
      </c>
      <c r="I890" t="s">
        <v>7091</v>
      </c>
      <c r="J890" s="1">
        <v>26337</v>
      </c>
      <c r="K890" t="s">
        <v>9357</v>
      </c>
    </row>
    <row r="891" spans="1:11" x14ac:dyDescent="0.25">
      <c r="A891" t="s">
        <v>11651</v>
      </c>
      <c r="B891" t="s">
        <v>11652</v>
      </c>
      <c r="C891" t="s">
        <v>11653</v>
      </c>
      <c r="D891" t="s">
        <v>7079</v>
      </c>
      <c r="E891" t="s">
        <v>11654</v>
      </c>
      <c r="F891" t="s">
        <v>11655</v>
      </c>
      <c r="G891" t="s">
        <v>7089</v>
      </c>
      <c r="H891" t="s">
        <v>7192</v>
      </c>
      <c r="I891" t="s">
        <v>7091</v>
      </c>
      <c r="J891" s="1">
        <v>18734</v>
      </c>
      <c r="K891" t="s">
        <v>7243</v>
      </c>
    </row>
    <row r="892" spans="1:11" x14ac:dyDescent="0.25">
      <c r="A892" t="s">
        <v>11656</v>
      </c>
      <c r="B892" t="s">
        <v>11657</v>
      </c>
      <c r="C892" t="s">
        <v>11658</v>
      </c>
      <c r="D892" t="s">
        <v>7070</v>
      </c>
      <c r="E892" t="s">
        <v>11659</v>
      </c>
      <c r="F892" t="s">
        <v>11660</v>
      </c>
      <c r="G892" t="s">
        <v>7098</v>
      </c>
      <c r="H892" t="s">
        <v>7099</v>
      </c>
      <c r="I892" t="s">
        <v>7074</v>
      </c>
      <c r="J892" s="1">
        <v>33629</v>
      </c>
      <c r="K892" t="s">
        <v>7412</v>
      </c>
    </row>
    <row r="893" spans="1:11" x14ac:dyDescent="0.25">
      <c r="A893" t="s">
        <v>11661</v>
      </c>
      <c r="B893" t="s">
        <v>11662</v>
      </c>
      <c r="C893" t="s">
        <v>11663</v>
      </c>
      <c r="D893" t="s">
        <v>7070</v>
      </c>
      <c r="E893" t="s">
        <v>11664</v>
      </c>
      <c r="F893" t="s">
        <v>11665</v>
      </c>
      <c r="G893" t="s">
        <v>7073</v>
      </c>
      <c r="H893" t="s">
        <v>7073</v>
      </c>
      <c r="I893" t="s">
        <v>7074</v>
      </c>
      <c r="J893" s="1">
        <v>21512</v>
      </c>
      <c r="K893" t="s">
        <v>7139</v>
      </c>
    </row>
    <row r="894" spans="1:11" x14ac:dyDescent="0.25">
      <c r="A894" t="s">
        <v>11666</v>
      </c>
      <c r="B894" t="s">
        <v>11667</v>
      </c>
      <c r="C894" t="s">
        <v>11668</v>
      </c>
      <c r="D894" t="s">
        <v>7070</v>
      </c>
      <c r="E894" t="s">
        <v>11669</v>
      </c>
      <c r="F894" t="s">
        <v>11670</v>
      </c>
      <c r="G894" t="s">
        <v>7073</v>
      </c>
      <c r="H894" t="s">
        <v>7106</v>
      </c>
      <c r="I894" t="s">
        <v>7091</v>
      </c>
      <c r="J894" s="1">
        <v>21105</v>
      </c>
      <c r="K894" t="s">
        <v>7857</v>
      </c>
    </row>
    <row r="895" spans="1:11" x14ac:dyDescent="0.25">
      <c r="A895" t="s">
        <v>11671</v>
      </c>
      <c r="B895" t="s">
        <v>11672</v>
      </c>
      <c r="C895" t="s">
        <v>11673</v>
      </c>
      <c r="D895" t="s">
        <v>7079</v>
      </c>
      <c r="E895" t="s">
        <v>11674</v>
      </c>
      <c r="F895">
        <v>7072692333</v>
      </c>
      <c r="G895" t="s">
        <v>7089</v>
      </c>
      <c r="H895" t="s">
        <v>7090</v>
      </c>
      <c r="I895" t="s">
        <v>7091</v>
      </c>
      <c r="J895" s="1">
        <v>25383</v>
      </c>
      <c r="K895" t="s">
        <v>7742</v>
      </c>
    </row>
    <row r="896" spans="1:11" x14ac:dyDescent="0.25">
      <c r="A896" t="s">
        <v>11675</v>
      </c>
      <c r="B896" t="s">
        <v>11676</v>
      </c>
      <c r="C896" t="s">
        <v>11677</v>
      </c>
      <c r="D896" t="s">
        <v>7070</v>
      </c>
      <c r="E896" t="s">
        <v>11678</v>
      </c>
      <c r="F896" t="s">
        <v>11679</v>
      </c>
      <c r="G896" t="s">
        <v>7081</v>
      </c>
      <c r="H896" t="s">
        <v>7082</v>
      </c>
      <c r="I896" t="s">
        <v>7074</v>
      </c>
      <c r="J896" s="1">
        <v>21465</v>
      </c>
      <c r="K896" t="s">
        <v>10923</v>
      </c>
    </row>
    <row r="897" spans="1:11" x14ac:dyDescent="0.25">
      <c r="A897" t="s">
        <v>11680</v>
      </c>
      <c r="B897" t="s">
        <v>11681</v>
      </c>
      <c r="C897" t="s">
        <v>11682</v>
      </c>
      <c r="D897" t="s">
        <v>7079</v>
      </c>
      <c r="E897" t="s">
        <v>11683</v>
      </c>
      <c r="F897">
        <f>1-659-996-5585</f>
        <v>-7239</v>
      </c>
      <c r="G897" t="s">
        <v>7098</v>
      </c>
      <c r="H897" t="s">
        <v>7099</v>
      </c>
      <c r="I897" t="s">
        <v>7074</v>
      </c>
      <c r="J897" s="1">
        <v>38172</v>
      </c>
      <c r="K897" t="s">
        <v>9672</v>
      </c>
    </row>
    <row r="898" spans="1:11" x14ac:dyDescent="0.25">
      <c r="A898" t="s">
        <v>11684</v>
      </c>
      <c r="B898" t="s">
        <v>11685</v>
      </c>
      <c r="C898" t="s">
        <v>11686</v>
      </c>
      <c r="D898" t="s">
        <v>7079</v>
      </c>
      <c r="E898" t="s">
        <v>11687</v>
      </c>
      <c r="F898">
        <f>1-557-989-1524</f>
        <v>-3069</v>
      </c>
      <c r="G898" t="s">
        <v>7089</v>
      </c>
      <c r="H898" t="s">
        <v>7192</v>
      </c>
      <c r="I898" t="s">
        <v>7091</v>
      </c>
      <c r="J898" s="1">
        <v>27667</v>
      </c>
      <c r="K898" t="s">
        <v>9332</v>
      </c>
    </row>
    <row r="899" spans="1:11" x14ac:dyDescent="0.25">
      <c r="A899" t="s">
        <v>11688</v>
      </c>
      <c r="B899" t="s">
        <v>11689</v>
      </c>
      <c r="C899" t="s">
        <v>11690</v>
      </c>
      <c r="D899" t="s">
        <v>7070</v>
      </c>
      <c r="E899" t="s">
        <v>11691</v>
      </c>
      <c r="F899" t="s">
        <v>11692</v>
      </c>
      <c r="G899" t="s">
        <v>7119</v>
      </c>
      <c r="H899" t="s">
        <v>7120</v>
      </c>
      <c r="I899" t="s">
        <v>7074</v>
      </c>
      <c r="J899" s="1">
        <v>26868</v>
      </c>
      <c r="K899" t="s">
        <v>9332</v>
      </c>
    </row>
    <row r="900" spans="1:11" x14ac:dyDescent="0.25">
      <c r="A900" t="s">
        <v>11693</v>
      </c>
      <c r="B900" t="s">
        <v>11694</v>
      </c>
      <c r="C900" t="s">
        <v>11695</v>
      </c>
      <c r="D900" t="s">
        <v>7070</v>
      </c>
      <c r="E900" t="s">
        <v>11696</v>
      </c>
      <c r="F900" t="s">
        <v>11697</v>
      </c>
      <c r="G900" t="s">
        <v>7098</v>
      </c>
      <c r="H900" t="s">
        <v>7098</v>
      </c>
      <c r="I900" t="s">
        <v>7091</v>
      </c>
      <c r="J900" s="1">
        <v>32005</v>
      </c>
      <c r="K900" t="s">
        <v>7400</v>
      </c>
    </row>
    <row r="901" spans="1:11" x14ac:dyDescent="0.25">
      <c r="A901" t="s">
        <v>11698</v>
      </c>
      <c r="B901" t="s">
        <v>11699</v>
      </c>
      <c r="C901" t="s">
        <v>11700</v>
      </c>
      <c r="D901" t="s">
        <v>7079</v>
      </c>
      <c r="E901" t="s">
        <v>11701</v>
      </c>
      <c r="F901" t="s">
        <v>11702</v>
      </c>
      <c r="G901" t="s">
        <v>7119</v>
      </c>
      <c r="H901" t="s">
        <v>7185</v>
      </c>
      <c r="I901" t="s">
        <v>7091</v>
      </c>
      <c r="J901" s="1">
        <v>27823</v>
      </c>
      <c r="K901" t="s">
        <v>7992</v>
      </c>
    </row>
    <row r="902" spans="1:11" x14ac:dyDescent="0.25">
      <c r="A902" t="s">
        <v>11703</v>
      </c>
      <c r="B902" t="s">
        <v>11704</v>
      </c>
      <c r="C902" t="s">
        <v>11705</v>
      </c>
      <c r="D902" t="s">
        <v>7070</v>
      </c>
      <c r="E902" t="s">
        <v>11706</v>
      </c>
      <c r="F902" t="s">
        <v>11707</v>
      </c>
      <c r="G902" t="s">
        <v>7081</v>
      </c>
      <c r="H902" t="s">
        <v>7081</v>
      </c>
      <c r="I902" t="s">
        <v>7091</v>
      </c>
      <c r="J902" s="1">
        <v>39098</v>
      </c>
      <c r="K902" t="s">
        <v>7916</v>
      </c>
    </row>
    <row r="903" spans="1:11" x14ac:dyDescent="0.25">
      <c r="A903" t="s">
        <v>11708</v>
      </c>
      <c r="B903" t="s">
        <v>11709</v>
      </c>
      <c r="C903" t="s">
        <v>11710</v>
      </c>
      <c r="D903" t="s">
        <v>7079</v>
      </c>
      <c r="E903" t="s">
        <v>11711</v>
      </c>
      <c r="F903">
        <f>1-916-981-800</f>
        <v>-2696</v>
      </c>
      <c r="G903" t="s">
        <v>7098</v>
      </c>
      <c r="H903" t="s">
        <v>7099</v>
      </c>
      <c r="I903" t="s">
        <v>7074</v>
      </c>
      <c r="J903" s="1">
        <v>31064</v>
      </c>
      <c r="K903" t="s">
        <v>7326</v>
      </c>
    </row>
    <row r="904" spans="1:11" x14ac:dyDescent="0.25">
      <c r="A904" t="s">
        <v>11712</v>
      </c>
      <c r="B904" t="s">
        <v>11713</v>
      </c>
      <c r="C904" t="s">
        <v>11714</v>
      </c>
      <c r="D904" t="s">
        <v>7079</v>
      </c>
      <c r="E904" t="s">
        <v>11715</v>
      </c>
      <c r="F904" t="s">
        <v>11716</v>
      </c>
      <c r="G904" t="s">
        <v>7119</v>
      </c>
      <c r="H904" t="s">
        <v>7185</v>
      </c>
      <c r="I904" t="s">
        <v>7074</v>
      </c>
      <c r="J904" s="1">
        <v>27718</v>
      </c>
      <c r="K904" t="s">
        <v>8144</v>
      </c>
    </row>
    <row r="905" spans="1:11" x14ac:dyDescent="0.25">
      <c r="A905" t="s">
        <v>11717</v>
      </c>
      <c r="B905" t="s">
        <v>11718</v>
      </c>
      <c r="C905" t="s">
        <v>11719</v>
      </c>
      <c r="D905" t="s">
        <v>7070</v>
      </c>
      <c r="E905" t="s">
        <v>11720</v>
      </c>
      <c r="F905" t="s">
        <v>11721</v>
      </c>
      <c r="G905" t="s">
        <v>7081</v>
      </c>
      <c r="H905" t="s">
        <v>7081</v>
      </c>
      <c r="I905" t="s">
        <v>7091</v>
      </c>
      <c r="J905" s="1">
        <v>24155</v>
      </c>
      <c r="K905" t="s">
        <v>7243</v>
      </c>
    </row>
    <row r="906" spans="1:11" x14ac:dyDescent="0.25">
      <c r="A906" t="s">
        <v>11722</v>
      </c>
      <c r="B906" t="s">
        <v>11723</v>
      </c>
      <c r="C906" t="s">
        <v>11724</v>
      </c>
      <c r="D906" t="s">
        <v>7070</v>
      </c>
      <c r="E906" t="s">
        <v>11725</v>
      </c>
      <c r="F906" t="s">
        <v>11726</v>
      </c>
      <c r="G906" t="s">
        <v>7073</v>
      </c>
      <c r="H906" t="s">
        <v>7073</v>
      </c>
      <c r="I906" t="s">
        <v>7091</v>
      </c>
      <c r="J906" s="1">
        <v>23221</v>
      </c>
      <c r="K906" t="s">
        <v>7344</v>
      </c>
    </row>
    <row r="907" spans="1:11" x14ac:dyDescent="0.25">
      <c r="A907" t="s">
        <v>11727</v>
      </c>
      <c r="B907" t="s">
        <v>11728</v>
      </c>
      <c r="C907" t="s">
        <v>11729</v>
      </c>
      <c r="D907" t="s">
        <v>7070</v>
      </c>
      <c r="E907" t="s">
        <v>11730</v>
      </c>
      <c r="F907" t="s">
        <v>11731</v>
      </c>
      <c r="G907" t="s">
        <v>7073</v>
      </c>
      <c r="H907" t="s">
        <v>7106</v>
      </c>
      <c r="I907" t="s">
        <v>7074</v>
      </c>
      <c r="J907" s="1">
        <v>27629</v>
      </c>
      <c r="K907" t="s">
        <v>7167</v>
      </c>
    </row>
    <row r="908" spans="1:11" x14ac:dyDescent="0.25">
      <c r="A908" t="s">
        <v>11732</v>
      </c>
      <c r="B908" t="s">
        <v>11733</v>
      </c>
      <c r="C908" t="s">
        <v>11734</v>
      </c>
      <c r="D908" t="s">
        <v>7070</v>
      </c>
      <c r="E908" t="s">
        <v>11735</v>
      </c>
      <c r="F908">
        <v>6033373690</v>
      </c>
      <c r="G908" t="s">
        <v>7073</v>
      </c>
      <c r="H908" t="s">
        <v>7106</v>
      </c>
      <c r="I908" t="s">
        <v>7091</v>
      </c>
      <c r="J908" s="1">
        <v>28883</v>
      </c>
      <c r="K908" t="s">
        <v>8117</v>
      </c>
    </row>
    <row r="909" spans="1:11" x14ac:dyDescent="0.25">
      <c r="A909" t="s">
        <v>11736</v>
      </c>
      <c r="B909" t="s">
        <v>11737</v>
      </c>
      <c r="C909" t="s">
        <v>11738</v>
      </c>
      <c r="D909" t="s">
        <v>7079</v>
      </c>
      <c r="E909" t="s">
        <v>11739</v>
      </c>
      <c r="F909">
        <v>5707138567</v>
      </c>
      <c r="G909" t="s">
        <v>7073</v>
      </c>
      <c r="H909" t="s">
        <v>7106</v>
      </c>
      <c r="I909" t="s">
        <v>7074</v>
      </c>
      <c r="J909" s="1">
        <v>36744</v>
      </c>
      <c r="K909" t="s">
        <v>7589</v>
      </c>
    </row>
    <row r="910" spans="1:11" x14ac:dyDescent="0.25">
      <c r="A910" t="s">
        <v>11740</v>
      </c>
      <c r="B910" t="s">
        <v>11741</v>
      </c>
      <c r="C910" t="s">
        <v>11742</v>
      </c>
      <c r="D910" t="s">
        <v>7079</v>
      </c>
      <c r="E910" t="s">
        <v>11743</v>
      </c>
      <c r="F910" t="s">
        <v>11744</v>
      </c>
      <c r="G910" t="s">
        <v>7081</v>
      </c>
      <c r="H910" t="s">
        <v>7082</v>
      </c>
      <c r="I910" t="s">
        <v>7074</v>
      </c>
      <c r="J910" s="1">
        <v>20183</v>
      </c>
      <c r="K910" t="s">
        <v>7150</v>
      </c>
    </row>
    <row r="911" spans="1:11" x14ac:dyDescent="0.25">
      <c r="A911" t="s">
        <v>11745</v>
      </c>
      <c r="B911" t="s">
        <v>11746</v>
      </c>
      <c r="C911" t="s">
        <v>11747</v>
      </c>
      <c r="D911" t="s">
        <v>7079</v>
      </c>
      <c r="E911" t="s">
        <v>11748</v>
      </c>
      <c r="F911" t="s">
        <v>11749</v>
      </c>
      <c r="G911" t="s">
        <v>7119</v>
      </c>
      <c r="H911" t="s">
        <v>7185</v>
      </c>
      <c r="I911" t="s">
        <v>7091</v>
      </c>
      <c r="J911" s="1">
        <v>17113</v>
      </c>
      <c r="K911" t="s">
        <v>9591</v>
      </c>
    </row>
    <row r="912" spans="1:11" x14ac:dyDescent="0.25">
      <c r="A912" t="s">
        <v>11750</v>
      </c>
      <c r="B912" t="s">
        <v>11751</v>
      </c>
      <c r="C912" t="s">
        <v>11752</v>
      </c>
      <c r="D912" t="s">
        <v>7070</v>
      </c>
      <c r="E912" t="s">
        <v>11753</v>
      </c>
      <c r="F912" t="s">
        <v>11754</v>
      </c>
      <c r="G912" t="s">
        <v>7081</v>
      </c>
      <c r="H912" t="s">
        <v>7082</v>
      </c>
      <c r="I912" t="s">
        <v>7074</v>
      </c>
      <c r="J912" s="1">
        <v>17765</v>
      </c>
      <c r="K912" t="s">
        <v>9672</v>
      </c>
    </row>
    <row r="913" spans="1:11" x14ac:dyDescent="0.25">
      <c r="A913" t="s">
        <v>11755</v>
      </c>
      <c r="B913" t="s">
        <v>11756</v>
      </c>
      <c r="C913" t="s">
        <v>11757</v>
      </c>
      <c r="D913" t="s">
        <v>7079</v>
      </c>
      <c r="E913" t="s">
        <v>11758</v>
      </c>
      <c r="F913" t="s">
        <v>11759</v>
      </c>
      <c r="G913" t="s">
        <v>7098</v>
      </c>
      <c r="H913" t="s">
        <v>7099</v>
      </c>
      <c r="I913" t="s">
        <v>7091</v>
      </c>
      <c r="J913" s="1">
        <v>22909</v>
      </c>
      <c r="K913" t="s">
        <v>11760</v>
      </c>
    </row>
    <row r="914" spans="1:11" x14ac:dyDescent="0.25">
      <c r="A914" t="s">
        <v>11761</v>
      </c>
      <c r="B914" t="s">
        <v>11762</v>
      </c>
      <c r="C914" t="s">
        <v>11763</v>
      </c>
      <c r="D914" t="s">
        <v>7079</v>
      </c>
      <c r="E914" t="s">
        <v>11764</v>
      </c>
      <c r="F914" t="s">
        <v>11765</v>
      </c>
      <c r="G914" t="s">
        <v>7119</v>
      </c>
      <c r="H914" t="s">
        <v>7120</v>
      </c>
      <c r="I914" t="s">
        <v>7091</v>
      </c>
      <c r="J914" s="1">
        <v>28010</v>
      </c>
      <c r="K914" t="s">
        <v>8034</v>
      </c>
    </row>
    <row r="915" spans="1:11" x14ac:dyDescent="0.25">
      <c r="A915" t="s">
        <v>11766</v>
      </c>
      <c r="B915" t="s">
        <v>11767</v>
      </c>
      <c r="C915" t="s">
        <v>11768</v>
      </c>
      <c r="D915" t="s">
        <v>7070</v>
      </c>
      <c r="E915" t="s">
        <v>11769</v>
      </c>
      <c r="F915" t="s">
        <v>11770</v>
      </c>
      <c r="G915" t="s">
        <v>7081</v>
      </c>
      <c r="H915" t="s">
        <v>7081</v>
      </c>
      <c r="I915" t="s">
        <v>7074</v>
      </c>
      <c r="J915" s="1">
        <v>31584</v>
      </c>
      <c r="K915" t="s">
        <v>7651</v>
      </c>
    </row>
    <row r="916" spans="1:11" x14ac:dyDescent="0.25">
      <c r="A916" t="s">
        <v>11771</v>
      </c>
      <c r="B916" t="s">
        <v>11772</v>
      </c>
      <c r="C916" t="s">
        <v>11773</v>
      </c>
      <c r="D916" t="s">
        <v>7079</v>
      </c>
      <c r="E916" t="s">
        <v>11774</v>
      </c>
      <c r="F916" t="s">
        <v>11775</v>
      </c>
      <c r="G916" t="s">
        <v>7081</v>
      </c>
      <c r="H916" t="s">
        <v>7082</v>
      </c>
      <c r="I916" t="s">
        <v>7091</v>
      </c>
      <c r="J916" s="1">
        <v>21876</v>
      </c>
      <c r="K916" t="s">
        <v>8313</v>
      </c>
    </row>
    <row r="917" spans="1:11" x14ac:dyDescent="0.25">
      <c r="A917" t="s">
        <v>11776</v>
      </c>
      <c r="B917" t="s">
        <v>11777</v>
      </c>
      <c r="C917" t="s">
        <v>11778</v>
      </c>
      <c r="D917" t="s">
        <v>7070</v>
      </c>
      <c r="E917" t="s">
        <v>9083</v>
      </c>
      <c r="F917" t="s">
        <v>11779</v>
      </c>
      <c r="G917" t="s">
        <v>7073</v>
      </c>
      <c r="H917" t="s">
        <v>7106</v>
      </c>
      <c r="I917" t="s">
        <v>7091</v>
      </c>
      <c r="J917" s="1">
        <v>33296</v>
      </c>
      <c r="K917" t="s">
        <v>8875</v>
      </c>
    </row>
    <row r="918" spans="1:11" x14ac:dyDescent="0.25">
      <c r="A918" t="s">
        <v>11780</v>
      </c>
      <c r="B918" t="s">
        <v>11781</v>
      </c>
      <c r="C918" t="s">
        <v>11782</v>
      </c>
      <c r="D918" t="s">
        <v>7070</v>
      </c>
      <c r="E918" t="s">
        <v>11783</v>
      </c>
      <c r="F918" t="s">
        <v>11784</v>
      </c>
      <c r="G918" t="s">
        <v>7119</v>
      </c>
      <c r="H918" t="s">
        <v>7120</v>
      </c>
      <c r="I918" t="s">
        <v>7074</v>
      </c>
      <c r="J918" s="1">
        <v>21149</v>
      </c>
      <c r="K918" t="s">
        <v>8230</v>
      </c>
    </row>
    <row r="919" spans="1:11" x14ac:dyDescent="0.25">
      <c r="A919" t="s">
        <v>11785</v>
      </c>
      <c r="B919" t="s">
        <v>11786</v>
      </c>
      <c r="C919" t="s">
        <v>11787</v>
      </c>
      <c r="D919" t="s">
        <v>7070</v>
      </c>
      <c r="E919" t="s">
        <v>11788</v>
      </c>
      <c r="F919" t="s">
        <v>11789</v>
      </c>
      <c r="G919" t="s">
        <v>7089</v>
      </c>
      <c r="H919" t="s">
        <v>7090</v>
      </c>
      <c r="I919" t="s">
        <v>7074</v>
      </c>
      <c r="J919" s="1">
        <v>24371</v>
      </c>
      <c r="K919" t="s">
        <v>9661</v>
      </c>
    </row>
    <row r="920" spans="1:11" x14ac:dyDescent="0.25">
      <c r="A920" t="s">
        <v>11790</v>
      </c>
      <c r="B920" t="s">
        <v>11791</v>
      </c>
      <c r="C920" t="s">
        <v>11792</v>
      </c>
      <c r="D920" t="s">
        <v>7079</v>
      </c>
      <c r="E920" t="s">
        <v>11793</v>
      </c>
      <c r="F920" t="s">
        <v>11794</v>
      </c>
      <c r="G920" t="s">
        <v>7119</v>
      </c>
      <c r="H920" t="s">
        <v>7120</v>
      </c>
      <c r="I920" t="s">
        <v>7074</v>
      </c>
      <c r="J920" s="1">
        <v>28498</v>
      </c>
      <c r="K920" t="s">
        <v>9248</v>
      </c>
    </row>
    <row r="921" spans="1:11" x14ac:dyDescent="0.25">
      <c r="A921" t="s">
        <v>11795</v>
      </c>
      <c r="B921" t="s">
        <v>11796</v>
      </c>
      <c r="C921" t="s">
        <v>11797</v>
      </c>
      <c r="D921" t="s">
        <v>7079</v>
      </c>
      <c r="E921" t="s">
        <v>11798</v>
      </c>
      <c r="F921">
        <f>1-467-688-5949</f>
        <v>-7103</v>
      </c>
      <c r="G921" t="s">
        <v>7089</v>
      </c>
      <c r="H921" t="s">
        <v>7192</v>
      </c>
      <c r="I921" t="s">
        <v>7091</v>
      </c>
      <c r="J921" s="1">
        <v>17509</v>
      </c>
      <c r="K921" t="s">
        <v>8475</v>
      </c>
    </row>
    <row r="922" spans="1:11" x14ac:dyDescent="0.25">
      <c r="A922" t="s">
        <v>11799</v>
      </c>
      <c r="B922" t="s">
        <v>11800</v>
      </c>
      <c r="C922" t="s">
        <v>11801</v>
      </c>
      <c r="D922" t="s">
        <v>7070</v>
      </c>
      <c r="E922" t="s">
        <v>11802</v>
      </c>
      <c r="F922">
        <v>7062672087</v>
      </c>
      <c r="G922" t="s">
        <v>7081</v>
      </c>
      <c r="H922" t="s">
        <v>7081</v>
      </c>
      <c r="I922" t="s">
        <v>7074</v>
      </c>
      <c r="J922" s="1">
        <v>25194</v>
      </c>
      <c r="K922" t="s">
        <v>8138</v>
      </c>
    </row>
    <row r="923" spans="1:11" x14ac:dyDescent="0.25">
      <c r="A923" t="s">
        <v>11803</v>
      </c>
      <c r="B923" t="s">
        <v>11804</v>
      </c>
      <c r="C923" t="s">
        <v>11805</v>
      </c>
      <c r="D923" t="s">
        <v>7070</v>
      </c>
      <c r="E923" t="s">
        <v>11806</v>
      </c>
      <c r="F923" t="s">
        <v>11807</v>
      </c>
      <c r="G923" t="s">
        <v>7089</v>
      </c>
      <c r="H923" t="s">
        <v>7192</v>
      </c>
      <c r="I923" t="s">
        <v>7074</v>
      </c>
      <c r="J923" s="1">
        <v>21838</v>
      </c>
      <c r="K923" t="s">
        <v>8714</v>
      </c>
    </row>
    <row r="924" spans="1:11" x14ac:dyDescent="0.25">
      <c r="A924" t="s">
        <v>11808</v>
      </c>
      <c r="B924" t="s">
        <v>11809</v>
      </c>
      <c r="C924" t="s">
        <v>11810</v>
      </c>
      <c r="D924" t="s">
        <v>7070</v>
      </c>
      <c r="E924" t="s">
        <v>11811</v>
      </c>
      <c r="F924" t="s">
        <v>11812</v>
      </c>
      <c r="G924" t="s">
        <v>7081</v>
      </c>
      <c r="H924" t="s">
        <v>7082</v>
      </c>
      <c r="I924" t="s">
        <v>7074</v>
      </c>
      <c r="J924" s="1">
        <v>38299</v>
      </c>
      <c r="K924" t="s">
        <v>7350</v>
      </c>
    </row>
    <row r="925" spans="1:11" x14ac:dyDescent="0.25">
      <c r="A925" t="s">
        <v>11813</v>
      </c>
      <c r="B925" t="s">
        <v>11814</v>
      </c>
      <c r="C925" t="s">
        <v>11815</v>
      </c>
      <c r="D925" t="s">
        <v>7079</v>
      </c>
      <c r="E925" t="s">
        <v>11816</v>
      </c>
      <c r="F925" t="s">
        <v>11817</v>
      </c>
      <c r="G925" t="s">
        <v>7098</v>
      </c>
      <c r="H925" t="s">
        <v>7098</v>
      </c>
      <c r="I925" t="s">
        <v>7074</v>
      </c>
      <c r="J925" s="1">
        <v>22179</v>
      </c>
      <c r="K925" t="s">
        <v>9683</v>
      </c>
    </row>
    <row r="926" spans="1:11" x14ac:dyDescent="0.25">
      <c r="A926" t="s">
        <v>11818</v>
      </c>
      <c r="B926" t="s">
        <v>11819</v>
      </c>
      <c r="C926" t="s">
        <v>11820</v>
      </c>
      <c r="D926" t="s">
        <v>7070</v>
      </c>
      <c r="E926" t="s">
        <v>11821</v>
      </c>
      <c r="F926" t="s">
        <v>11822</v>
      </c>
      <c r="G926" t="s">
        <v>7098</v>
      </c>
      <c r="H926" t="s">
        <v>7098</v>
      </c>
      <c r="I926" t="s">
        <v>7074</v>
      </c>
      <c r="J926" s="1">
        <v>20547</v>
      </c>
      <c r="K926" t="s">
        <v>7237</v>
      </c>
    </row>
    <row r="927" spans="1:11" x14ac:dyDescent="0.25">
      <c r="A927" t="s">
        <v>11823</v>
      </c>
      <c r="B927" t="s">
        <v>11824</v>
      </c>
      <c r="C927" t="s">
        <v>11825</v>
      </c>
      <c r="D927" t="s">
        <v>7070</v>
      </c>
      <c r="E927" t="s">
        <v>11826</v>
      </c>
      <c r="F927" t="s">
        <v>11827</v>
      </c>
      <c r="G927" t="s">
        <v>7089</v>
      </c>
      <c r="H927" t="s">
        <v>7192</v>
      </c>
      <c r="I927" t="s">
        <v>7074</v>
      </c>
      <c r="J927" s="1">
        <v>17035</v>
      </c>
      <c r="K927" t="s">
        <v>8975</v>
      </c>
    </row>
    <row r="928" spans="1:11" x14ac:dyDescent="0.25">
      <c r="A928" t="s">
        <v>11828</v>
      </c>
      <c r="B928" t="s">
        <v>11829</v>
      </c>
      <c r="C928" t="s">
        <v>11830</v>
      </c>
      <c r="D928" t="s">
        <v>7070</v>
      </c>
      <c r="E928" t="s">
        <v>11831</v>
      </c>
      <c r="F928" t="s">
        <v>11832</v>
      </c>
      <c r="G928" t="s">
        <v>7098</v>
      </c>
      <c r="H928" t="s">
        <v>7098</v>
      </c>
      <c r="I928" t="s">
        <v>7074</v>
      </c>
      <c r="J928" s="1">
        <v>37330</v>
      </c>
      <c r="K928" t="s">
        <v>11152</v>
      </c>
    </row>
    <row r="929" spans="1:11" x14ac:dyDescent="0.25">
      <c r="A929" t="s">
        <v>11833</v>
      </c>
      <c r="B929" t="s">
        <v>11834</v>
      </c>
      <c r="C929" t="s">
        <v>11835</v>
      </c>
      <c r="D929" t="s">
        <v>7079</v>
      </c>
      <c r="E929" t="s">
        <v>11836</v>
      </c>
      <c r="F929" t="s">
        <v>11837</v>
      </c>
      <c r="G929" t="s">
        <v>7098</v>
      </c>
      <c r="H929" t="s">
        <v>7099</v>
      </c>
      <c r="I929" t="s">
        <v>7091</v>
      </c>
      <c r="J929" s="1">
        <v>27888</v>
      </c>
      <c r="K929" t="s">
        <v>8896</v>
      </c>
    </row>
    <row r="930" spans="1:11" x14ac:dyDescent="0.25">
      <c r="A930" t="s">
        <v>11838</v>
      </c>
      <c r="B930" t="s">
        <v>11839</v>
      </c>
      <c r="C930" t="s">
        <v>11840</v>
      </c>
      <c r="D930" t="s">
        <v>7079</v>
      </c>
      <c r="E930" t="s">
        <v>11841</v>
      </c>
      <c r="F930" t="s">
        <v>11842</v>
      </c>
      <c r="G930" t="s">
        <v>7119</v>
      </c>
      <c r="H930" t="s">
        <v>7185</v>
      </c>
      <c r="I930" t="s">
        <v>7074</v>
      </c>
      <c r="J930" s="1">
        <v>22616</v>
      </c>
      <c r="K930" t="s">
        <v>7752</v>
      </c>
    </row>
    <row r="931" spans="1:11" x14ac:dyDescent="0.25">
      <c r="A931" t="s">
        <v>11843</v>
      </c>
      <c r="B931" t="s">
        <v>11844</v>
      </c>
      <c r="C931" t="s">
        <v>11845</v>
      </c>
      <c r="D931" t="s">
        <v>7079</v>
      </c>
      <c r="E931" t="s">
        <v>11846</v>
      </c>
      <c r="F931" t="s">
        <v>11847</v>
      </c>
      <c r="G931" t="s">
        <v>7073</v>
      </c>
      <c r="H931" t="s">
        <v>7106</v>
      </c>
      <c r="I931" t="s">
        <v>7091</v>
      </c>
      <c r="J931" s="1">
        <v>29407</v>
      </c>
      <c r="K931" t="s">
        <v>7417</v>
      </c>
    </row>
    <row r="932" spans="1:11" x14ac:dyDescent="0.25">
      <c r="A932" t="s">
        <v>11848</v>
      </c>
      <c r="B932" t="s">
        <v>11849</v>
      </c>
      <c r="C932" t="s">
        <v>11850</v>
      </c>
      <c r="D932" t="s">
        <v>7079</v>
      </c>
      <c r="E932" t="s">
        <v>11851</v>
      </c>
      <c r="F932">
        <v>7602586125</v>
      </c>
      <c r="G932" t="s">
        <v>7089</v>
      </c>
      <c r="H932" t="s">
        <v>7192</v>
      </c>
      <c r="I932" t="s">
        <v>7074</v>
      </c>
      <c r="J932" s="1">
        <v>29893</v>
      </c>
      <c r="K932" t="s">
        <v>7243</v>
      </c>
    </row>
    <row r="933" spans="1:11" x14ac:dyDescent="0.25">
      <c r="A933" t="s">
        <v>11852</v>
      </c>
      <c r="B933" t="s">
        <v>11853</v>
      </c>
      <c r="C933" t="s">
        <v>11854</v>
      </c>
      <c r="D933" t="s">
        <v>7079</v>
      </c>
      <c r="E933" t="s">
        <v>11855</v>
      </c>
      <c r="F933" t="s">
        <v>11856</v>
      </c>
      <c r="G933" t="s">
        <v>7089</v>
      </c>
      <c r="H933" t="s">
        <v>7192</v>
      </c>
      <c r="I933" t="s">
        <v>7074</v>
      </c>
      <c r="J933" s="1">
        <v>29904</v>
      </c>
      <c r="K933" t="s">
        <v>8034</v>
      </c>
    </row>
    <row r="934" spans="1:11" x14ac:dyDescent="0.25">
      <c r="A934" t="s">
        <v>11857</v>
      </c>
      <c r="B934" t="s">
        <v>11858</v>
      </c>
      <c r="C934" t="s">
        <v>11859</v>
      </c>
      <c r="D934" t="s">
        <v>7079</v>
      </c>
      <c r="E934" t="s">
        <v>11860</v>
      </c>
      <c r="F934" t="s">
        <v>11861</v>
      </c>
      <c r="G934" t="s">
        <v>7073</v>
      </c>
      <c r="H934" t="s">
        <v>7073</v>
      </c>
      <c r="I934" t="s">
        <v>7074</v>
      </c>
      <c r="J934" s="1">
        <v>35841</v>
      </c>
      <c r="K934" t="s">
        <v>7742</v>
      </c>
    </row>
    <row r="935" spans="1:11" x14ac:dyDescent="0.25">
      <c r="A935" t="s">
        <v>11862</v>
      </c>
      <c r="B935" t="s">
        <v>11863</v>
      </c>
      <c r="C935" t="s">
        <v>11864</v>
      </c>
      <c r="D935" t="s">
        <v>7079</v>
      </c>
      <c r="E935" t="s">
        <v>11865</v>
      </c>
      <c r="F935" t="s">
        <v>11866</v>
      </c>
      <c r="G935" t="s">
        <v>7098</v>
      </c>
      <c r="H935" t="s">
        <v>7098</v>
      </c>
      <c r="I935" t="s">
        <v>7074</v>
      </c>
      <c r="J935" s="1">
        <v>24289</v>
      </c>
      <c r="K935" t="s">
        <v>7857</v>
      </c>
    </row>
    <row r="936" spans="1:11" x14ac:dyDescent="0.25">
      <c r="A936" t="s">
        <v>11867</v>
      </c>
      <c r="B936" t="s">
        <v>11868</v>
      </c>
      <c r="C936" t="s">
        <v>11869</v>
      </c>
      <c r="D936" t="s">
        <v>7070</v>
      </c>
      <c r="E936" t="s">
        <v>11870</v>
      </c>
      <c r="F936" t="s">
        <v>11871</v>
      </c>
      <c r="G936" t="s">
        <v>7081</v>
      </c>
      <c r="H936" t="s">
        <v>7082</v>
      </c>
      <c r="I936" t="s">
        <v>7091</v>
      </c>
      <c r="J936" s="1">
        <v>32684</v>
      </c>
      <c r="K936" t="s">
        <v>7367</v>
      </c>
    </row>
    <row r="937" spans="1:11" x14ac:dyDescent="0.25">
      <c r="A937" t="s">
        <v>11872</v>
      </c>
      <c r="B937" t="s">
        <v>11873</v>
      </c>
      <c r="C937" t="s">
        <v>11874</v>
      </c>
      <c r="D937" t="s">
        <v>7079</v>
      </c>
      <c r="E937" t="s">
        <v>11875</v>
      </c>
      <c r="F937" t="s">
        <v>11876</v>
      </c>
      <c r="G937" t="s">
        <v>7119</v>
      </c>
      <c r="H937" t="s">
        <v>7185</v>
      </c>
      <c r="I937" t="s">
        <v>7074</v>
      </c>
      <c r="J937" s="1">
        <v>37429</v>
      </c>
      <c r="K937" t="s">
        <v>7857</v>
      </c>
    </row>
    <row r="938" spans="1:11" x14ac:dyDescent="0.25">
      <c r="A938" t="s">
        <v>11877</v>
      </c>
      <c r="B938" t="s">
        <v>11878</v>
      </c>
      <c r="C938" t="s">
        <v>11879</v>
      </c>
      <c r="D938" t="s">
        <v>7079</v>
      </c>
      <c r="E938" t="s">
        <v>11880</v>
      </c>
      <c r="F938">
        <f>1-245-623-3602</f>
        <v>-4469</v>
      </c>
      <c r="G938" t="s">
        <v>7119</v>
      </c>
      <c r="H938" t="s">
        <v>7120</v>
      </c>
      <c r="I938" t="s">
        <v>7091</v>
      </c>
      <c r="J938" s="1">
        <v>25945</v>
      </c>
      <c r="K938" t="s">
        <v>8138</v>
      </c>
    </row>
    <row r="939" spans="1:11" x14ac:dyDescent="0.25">
      <c r="A939" t="s">
        <v>11881</v>
      </c>
      <c r="B939" t="s">
        <v>11882</v>
      </c>
      <c r="C939" t="s">
        <v>11883</v>
      </c>
      <c r="D939" t="s">
        <v>7070</v>
      </c>
      <c r="E939" t="s">
        <v>11884</v>
      </c>
      <c r="F939" t="s">
        <v>11885</v>
      </c>
      <c r="G939" t="s">
        <v>7119</v>
      </c>
      <c r="H939" t="s">
        <v>7185</v>
      </c>
      <c r="I939" t="s">
        <v>7091</v>
      </c>
      <c r="J939" s="1">
        <v>22302</v>
      </c>
      <c r="K939" t="s">
        <v>7243</v>
      </c>
    </row>
    <row r="940" spans="1:11" x14ac:dyDescent="0.25">
      <c r="A940" t="s">
        <v>11886</v>
      </c>
      <c r="B940" t="s">
        <v>11887</v>
      </c>
      <c r="C940" t="s">
        <v>11888</v>
      </c>
      <c r="D940" t="s">
        <v>7079</v>
      </c>
      <c r="E940" t="s">
        <v>11889</v>
      </c>
      <c r="F940" t="s">
        <v>11890</v>
      </c>
      <c r="G940" t="s">
        <v>7081</v>
      </c>
      <c r="H940" t="s">
        <v>7082</v>
      </c>
      <c r="I940" t="s">
        <v>7074</v>
      </c>
      <c r="J940" s="1">
        <v>38947</v>
      </c>
      <c r="K940" t="s">
        <v>11891</v>
      </c>
    </row>
    <row r="941" spans="1:11" x14ac:dyDescent="0.25">
      <c r="A941" t="s">
        <v>11892</v>
      </c>
      <c r="B941" t="s">
        <v>11893</v>
      </c>
      <c r="C941" t="s">
        <v>11894</v>
      </c>
      <c r="D941" t="s">
        <v>7070</v>
      </c>
      <c r="E941" t="s">
        <v>11895</v>
      </c>
      <c r="F941" t="s">
        <v>11896</v>
      </c>
      <c r="G941" t="s">
        <v>7098</v>
      </c>
      <c r="H941" t="s">
        <v>7098</v>
      </c>
      <c r="I941" t="s">
        <v>7091</v>
      </c>
      <c r="J941" s="1">
        <v>22551</v>
      </c>
      <c r="K941" t="s">
        <v>7893</v>
      </c>
    </row>
    <row r="942" spans="1:11" x14ac:dyDescent="0.25">
      <c r="A942" t="s">
        <v>11897</v>
      </c>
      <c r="B942" t="s">
        <v>11898</v>
      </c>
      <c r="C942" t="s">
        <v>11899</v>
      </c>
      <c r="D942" t="s">
        <v>7079</v>
      </c>
      <c r="E942" t="s">
        <v>11900</v>
      </c>
      <c r="F942" t="s">
        <v>11901</v>
      </c>
      <c r="G942" t="s">
        <v>7089</v>
      </c>
      <c r="H942" t="s">
        <v>7192</v>
      </c>
      <c r="I942" t="s">
        <v>7074</v>
      </c>
      <c r="J942" s="1">
        <v>38737</v>
      </c>
      <c r="K942" t="s">
        <v>8658</v>
      </c>
    </row>
    <row r="943" spans="1:11" x14ac:dyDescent="0.25">
      <c r="A943" t="s">
        <v>11902</v>
      </c>
      <c r="B943" t="s">
        <v>11903</v>
      </c>
      <c r="C943" t="s">
        <v>11904</v>
      </c>
      <c r="D943" t="s">
        <v>7070</v>
      </c>
      <c r="E943" t="s">
        <v>11905</v>
      </c>
      <c r="F943">
        <v>4726474620</v>
      </c>
      <c r="G943" t="s">
        <v>7089</v>
      </c>
      <c r="H943" t="s">
        <v>7090</v>
      </c>
      <c r="I943" t="s">
        <v>7091</v>
      </c>
      <c r="J943" s="1">
        <v>24844</v>
      </c>
      <c r="K943" t="s">
        <v>7272</v>
      </c>
    </row>
    <row r="944" spans="1:11" x14ac:dyDescent="0.25">
      <c r="A944" t="s">
        <v>11906</v>
      </c>
      <c r="B944" t="s">
        <v>11907</v>
      </c>
      <c r="C944" t="s">
        <v>11908</v>
      </c>
      <c r="D944" t="s">
        <v>7070</v>
      </c>
      <c r="E944" t="s">
        <v>11909</v>
      </c>
      <c r="F944" t="s">
        <v>11910</v>
      </c>
      <c r="G944" t="s">
        <v>7089</v>
      </c>
      <c r="H944" t="s">
        <v>7192</v>
      </c>
      <c r="I944" t="s">
        <v>7074</v>
      </c>
      <c r="J944" s="1">
        <v>25287</v>
      </c>
      <c r="K944" t="s">
        <v>7367</v>
      </c>
    </row>
    <row r="945" spans="1:11" x14ac:dyDescent="0.25">
      <c r="A945" t="s">
        <v>11911</v>
      </c>
      <c r="B945" t="s">
        <v>11912</v>
      </c>
      <c r="C945" t="s">
        <v>11913</v>
      </c>
      <c r="D945" t="s">
        <v>7079</v>
      </c>
      <c r="E945" t="s">
        <v>11045</v>
      </c>
      <c r="F945" t="s">
        <v>11914</v>
      </c>
      <c r="G945" t="s">
        <v>7073</v>
      </c>
      <c r="H945" t="s">
        <v>7073</v>
      </c>
      <c r="I945" t="s">
        <v>7074</v>
      </c>
      <c r="J945" s="1">
        <v>36947</v>
      </c>
      <c r="K945" t="s">
        <v>8558</v>
      </c>
    </row>
    <row r="946" spans="1:11" x14ac:dyDescent="0.25">
      <c r="A946" t="s">
        <v>11915</v>
      </c>
      <c r="B946" t="s">
        <v>11916</v>
      </c>
      <c r="C946" t="s">
        <v>11917</v>
      </c>
      <c r="D946" t="s">
        <v>7079</v>
      </c>
      <c r="E946" t="s">
        <v>11918</v>
      </c>
      <c r="F946" t="s">
        <v>11919</v>
      </c>
      <c r="G946" t="s">
        <v>7073</v>
      </c>
      <c r="H946" t="s">
        <v>7106</v>
      </c>
      <c r="I946" t="s">
        <v>7074</v>
      </c>
      <c r="J946" s="1">
        <v>32296</v>
      </c>
      <c r="K946" t="s">
        <v>8150</v>
      </c>
    </row>
    <row r="947" spans="1:11" x14ac:dyDescent="0.25">
      <c r="A947" t="s">
        <v>11920</v>
      </c>
      <c r="B947" t="s">
        <v>11921</v>
      </c>
      <c r="C947" t="s">
        <v>11922</v>
      </c>
      <c r="D947" t="s">
        <v>7070</v>
      </c>
      <c r="E947" t="s">
        <v>11923</v>
      </c>
      <c r="F947" t="s">
        <v>11924</v>
      </c>
      <c r="G947" t="s">
        <v>7081</v>
      </c>
      <c r="H947" t="s">
        <v>7081</v>
      </c>
      <c r="I947" t="s">
        <v>7074</v>
      </c>
      <c r="J947" s="1">
        <v>17436</v>
      </c>
      <c r="K947" t="s">
        <v>8812</v>
      </c>
    </row>
    <row r="948" spans="1:11" x14ac:dyDescent="0.25">
      <c r="A948" t="s">
        <v>11925</v>
      </c>
      <c r="B948" t="s">
        <v>11926</v>
      </c>
      <c r="C948" t="s">
        <v>11927</v>
      </c>
      <c r="D948" t="s">
        <v>7070</v>
      </c>
      <c r="E948" t="s">
        <v>11928</v>
      </c>
      <c r="F948" t="s">
        <v>11929</v>
      </c>
      <c r="G948" t="s">
        <v>7098</v>
      </c>
      <c r="H948" t="s">
        <v>7099</v>
      </c>
      <c r="I948" t="s">
        <v>7091</v>
      </c>
      <c r="J948" s="1">
        <v>22843</v>
      </c>
      <c r="K948" t="s">
        <v>7326</v>
      </c>
    </row>
    <row r="949" spans="1:11" x14ac:dyDescent="0.25">
      <c r="A949" t="s">
        <v>11930</v>
      </c>
      <c r="B949" t="s">
        <v>11931</v>
      </c>
      <c r="C949" t="s">
        <v>11932</v>
      </c>
      <c r="D949" t="s">
        <v>7070</v>
      </c>
      <c r="E949" t="s">
        <v>11933</v>
      </c>
      <c r="F949" t="s">
        <v>11934</v>
      </c>
      <c r="G949" t="s">
        <v>7098</v>
      </c>
      <c r="H949" t="s">
        <v>7099</v>
      </c>
      <c r="I949" t="s">
        <v>7091</v>
      </c>
      <c r="J949" s="1">
        <v>24481</v>
      </c>
      <c r="K949" t="s">
        <v>7577</v>
      </c>
    </row>
    <row r="950" spans="1:11" x14ac:dyDescent="0.25">
      <c r="A950" t="s">
        <v>11935</v>
      </c>
      <c r="B950" t="s">
        <v>11936</v>
      </c>
      <c r="C950" t="s">
        <v>11937</v>
      </c>
      <c r="D950" t="s">
        <v>7079</v>
      </c>
      <c r="E950" t="s">
        <v>11938</v>
      </c>
      <c r="F950" t="s">
        <v>11939</v>
      </c>
      <c r="G950" t="s">
        <v>7119</v>
      </c>
      <c r="H950" t="s">
        <v>7120</v>
      </c>
      <c r="I950" t="s">
        <v>7074</v>
      </c>
      <c r="J950" s="1">
        <v>17384</v>
      </c>
      <c r="K950" t="s">
        <v>7522</v>
      </c>
    </row>
    <row r="951" spans="1:11" x14ac:dyDescent="0.25">
      <c r="A951" t="s">
        <v>11940</v>
      </c>
      <c r="B951" t="s">
        <v>11941</v>
      </c>
      <c r="C951" t="s">
        <v>11942</v>
      </c>
      <c r="D951" t="s">
        <v>7070</v>
      </c>
      <c r="E951" t="s">
        <v>11943</v>
      </c>
      <c r="F951" t="s">
        <v>11944</v>
      </c>
      <c r="G951" t="s">
        <v>7119</v>
      </c>
      <c r="H951" t="s">
        <v>7185</v>
      </c>
      <c r="I951" t="s">
        <v>7074</v>
      </c>
      <c r="J951" s="1">
        <v>31600</v>
      </c>
      <c r="K951" t="s">
        <v>9561</v>
      </c>
    </row>
    <row r="952" spans="1:11" x14ac:dyDescent="0.25">
      <c r="A952" t="s">
        <v>11945</v>
      </c>
      <c r="B952" t="s">
        <v>11946</v>
      </c>
      <c r="C952" t="s">
        <v>11947</v>
      </c>
      <c r="D952" t="s">
        <v>7079</v>
      </c>
      <c r="E952" t="s">
        <v>11948</v>
      </c>
      <c r="F952">
        <v>7317805173</v>
      </c>
      <c r="G952" t="s">
        <v>7089</v>
      </c>
      <c r="H952" t="s">
        <v>7192</v>
      </c>
      <c r="I952" t="s">
        <v>7074</v>
      </c>
      <c r="J952" s="1">
        <v>20590</v>
      </c>
      <c r="K952" t="s">
        <v>9796</v>
      </c>
    </row>
    <row r="953" spans="1:11" x14ac:dyDescent="0.25">
      <c r="A953" t="s">
        <v>11949</v>
      </c>
      <c r="B953" t="s">
        <v>11950</v>
      </c>
      <c r="C953" t="s">
        <v>11951</v>
      </c>
      <c r="D953" t="s">
        <v>7079</v>
      </c>
      <c r="E953" t="s">
        <v>11952</v>
      </c>
      <c r="F953" t="s">
        <v>11953</v>
      </c>
      <c r="G953" t="s">
        <v>7098</v>
      </c>
      <c r="H953" t="s">
        <v>7098</v>
      </c>
      <c r="I953" t="s">
        <v>7091</v>
      </c>
      <c r="J953" s="1">
        <v>38151</v>
      </c>
      <c r="K953" t="s">
        <v>8611</v>
      </c>
    </row>
    <row r="954" spans="1:11" x14ac:dyDescent="0.25">
      <c r="A954" t="s">
        <v>11954</v>
      </c>
      <c r="B954" t="s">
        <v>11955</v>
      </c>
      <c r="C954" t="s">
        <v>11956</v>
      </c>
      <c r="D954" t="s">
        <v>7079</v>
      </c>
      <c r="E954" t="s">
        <v>11957</v>
      </c>
      <c r="F954" t="s">
        <v>11958</v>
      </c>
      <c r="G954" t="s">
        <v>7089</v>
      </c>
      <c r="H954" t="s">
        <v>7090</v>
      </c>
      <c r="I954" t="s">
        <v>7074</v>
      </c>
      <c r="J954" s="1">
        <v>29576</v>
      </c>
      <c r="K954" t="s">
        <v>8105</v>
      </c>
    </row>
    <row r="955" spans="1:11" x14ac:dyDescent="0.25">
      <c r="A955" t="s">
        <v>11959</v>
      </c>
      <c r="B955" t="s">
        <v>11960</v>
      </c>
      <c r="C955" t="s">
        <v>11961</v>
      </c>
      <c r="D955" t="s">
        <v>7070</v>
      </c>
      <c r="E955" t="s">
        <v>11962</v>
      </c>
      <c r="F955" t="s">
        <v>11963</v>
      </c>
      <c r="G955" t="s">
        <v>7089</v>
      </c>
      <c r="H955" t="s">
        <v>7090</v>
      </c>
      <c r="I955" t="s">
        <v>7074</v>
      </c>
      <c r="J955" s="1">
        <v>22087</v>
      </c>
      <c r="K955" t="s">
        <v>7204</v>
      </c>
    </row>
    <row r="956" spans="1:11" x14ac:dyDescent="0.25">
      <c r="A956" t="s">
        <v>11964</v>
      </c>
      <c r="B956" t="s">
        <v>11965</v>
      </c>
      <c r="C956" t="s">
        <v>11966</v>
      </c>
      <c r="D956" t="s">
        <v>7070</v>
      </c>
      <c r="E956" t="s">
        <v>11967</v>
      </c>
      <c r="F956" t="s">
        <v>11968</v>
      </c>
      <c r="G956" t="s">
        <v>7081</v>
      </c>
      <c r="H956" t="s">
        <v>7081</v>
      </c>
      <c r="I956" t="s">
        <v>7091</v>
      </c>
      <c r="J956" s="1">
        <v>33931</v>
      </c>
      <c r="K956" t="s">
        <v>10221</v>
      </c>
    </row>
    <row r="957" spans="1:11" x14ac:dyDescent="0.25">
      <c r="A957" t="s">
        <v>11969</v>
      </c>
      <c r="B957" t="s">
        <v>11970</v>
      </c>
      <c r="C957" t="s">
        <v>11971</v>
      </c>
      <c r="D957" t="s">
        <v>7070</v>
      </c>
      <c r="E957" t="s">
        <v>11972</v>
      </c>
      <c r="F957" t="s">
        <v>11973</v>
      </c>
      <c r="G957" t="s">
        <v>7089</v>
      </c>
      <c r="H957" t="s">
        <v>7090</v>
      </c>
      <c r="I957" t="s">
        <v>7091</v>
      </c>
      <c r="J957" s="1">
        <v>18489</v>
      </c>
      <c r="K957" t="s">
        <v>11974</v>
      </c>
    </row>
    <row r="958" spans="1:11" x14ac:dyDescent="0.25">
      <c r="A958" t="s">
        <v>11975</v>
      </c>
      <c r="B958" t="s">
        <v>11976</v>
      </c>
      <c r="C958" t="s">
        <v>11977</v>
      </c>
      <c r="D958" t="s">
        <v>7079</v>
      </c>
      <c r="E958" t="s">
        <v>11978</v>
      </c>
      <c r="F958" t="s">
        <v>11979</v>
      </c>
      <c r="G958" t="s">
        <v>7081</v>
      </c>
      <c r="H958" t="s">
        <v>7082</v>
      </c>
      <c r="I958" t="s">
        <v>7074</v>
      </c>
      <c r="J958" s="1">
        <v>28323</v>
      </c>
      <c r="K958" t="s">
        <v>7384</v>
      </c>
    </row>
    <row r="959" spans="1:11" x14ac:dyDescent="0.25">
      <c r="A959" t="s">
        <v>11980</v>
      </c>
      <c r="B959" t="s">
        <v>11981</v>
      </c>
      <c r="C959" t="s">
        <v>11982</v>
      </c>
      <c r="D959" t="s">
        <v>7079</v>
      </c>
      <c r="E959" t="s">
        <v>11983</v>
      </c>
      <c r="F959" t="s">
        <v>11984</v>
      </c>
      <c r="G959" t="s">
        <v>7119</v>
      </c>
      <c r="H959" t="s">
        <v>7185</v>
      </c>
      <c r="I959" t="s">
        <v>7074</v>
      </c>
      <c r="J959" s="1">
        <v>18818</v>
      </c>
      <c r="K959" t="s">
        <v>7458</v>
      </c>
    </row>
    <row r="960" spans="1:11" x14ac:dyDescent="0.25">
      <c r="A960" t="s">
        <v>11985</v>
      </c>
      <c r="B960" t="s">
        <v>11986</v>
      </c>
      <c r="C960" t="s">
        <v>11987</v>
      </c>
      <c r="D960" t="s">
        <v>7070</v>
      </c>
      <c r="E960" t="s">
        <v>11988</v>
      </c>
      <c r="F960">
        <f>1-784-538-7433</f>
        <v>-8754</v>
      </c>
      <c r="G960" t="s">
        <v>7119</v>
      </c>
      <c r="H960" t="s">
        <v>7120</v>
      </c>
      <c r="I960" t="s">
        <v>7074</v>
      </c>
      <c r="J960" s="1">
        <v>28721</v>
      </c>
      <c r="K960" t="s">
        <v>7441</v>
      </c>
    </row>
    <row r="961" spans="1:11" x14ac:dyDescent="0.25">
      <c r="A961" t="s">
        <v>11989</v>
      </c>
      <c r="B961" t="s">
        <v>11990</v>
      </c>
      <c r="C961" t="s">
        <v>11991</v>
      </c>
      <c r="D961" t="s">
        <v>7079</v>
      </c>
      <c r="E961" t="s">
        <v>11992</v>
      </c>
      <c r="F961" t="s">
        <v>11993</v>
      </c>
      <c r="G961" t="s">
        <v>7119</v>
      </c>
      <c r="H961" t="s">
        <v>7120</v>
      </c>
      <c r="I961" t="s">
        <v>7074</v>
      </c>
      <c r="J961" s="1">
        <v>23423</v>
      </c>
      <c r="K961" t="s">
        <v>7830</v>
      </c>
    </row>
    <row r="962" spans="1:11" x14ac:dyDescent="0.25">
      <c r="A962" t="s">
        <v>11994</v>
      </c>
      <c r="B962" t="s">
        <v>11995</v>
      </c>
      <c r="C962" t="s">
        <v>11996</v>
      </c>
      <c r="D962" t="s">
        <v>7079</v>
      </c>
      <c r="E962" t="s">
        <v>11997</v>
      </c>
      <c r="F962" t="s">
        <v>11998</v>
      </c>
      <c r="G962" t="s">
        <v>7081</v>
      </c>
      <c r="H962" t="s">
        <v>7081</v>
      </c>
      <c r="I962" t="s">
        <v>7091</v>
      </c>
      <c r="J962" s="1">
        <v>26560</v>
      </c>
      <c r="K962" t="s">
        <v>9561</v>
      </c>
    </row>
    <row r="963" spans="1:11" x14ac:dyDescent="0.25">
      <c r="A963" t="s">
        <v>11999</v>
      </c>
      <c r="B963" t="s">
        <v>12000</v>
      </c>
      <c r="C963" t="s">
        <v>12001</v>
      </c>
      <c r="D963" t="s">
        <v>7079</v>
      </c>
      <c r="E963" t="s">
        <v>12002</v>
      </c>
      <c r="F963" t="s">
        <v>12003</v>
      </c>
      <c r="G963" t="s">
        <v>7081</v>
      </c>
      <c r="H963" t="s">
        <v>7082</v>
      </c>
      <c r="I963" t="s">
        <v>7091</v>
      </c>
      <c r="J963" s="1">
        <v>24850</v>
      </c>
      <c r="K963" t="s">
        <v>7538</v>
      </c>
    </row>
    <row r="964" spans="1:11" x14ac:dyDescent="0.25">
      <c r="A964" t="s">
        <v>12004</v>
      </c>
      <c r="B964" t="s">
        <v>12005</v>
      </c>
      <c r="C964" t="s">
        <v>12006</v>
      </c>
      <c r="D964" t="s">
        <v>7070</v>
      </c>
      <c r="E964" t="s">
        <v>12007</v>
      </c>
      <c r="F964">
        <f>1-770-787-527</f>
        <v>-2083</v>
      </c>
      <c r="G964" t="s">
        <v>7081</v>
      </c>
      <c r="H964" t="s">
        <v>7082</v>
      </c>
      <c r="I964" t="s">
        <v>7074</v>
      </c>
      <c r="J964" s="1">
        <v>25886</v>
      </c>
      <c r="K964" t="s">
        <v>7857</v>
      </c>
    </row>
    <row r="965" spans="1:11" x14ac:dyDescent="0.25">
      <c r="A965" t="s">
        <v>12008</v>
      </c>
      <c r="B965" t="s">
        <v>12009</v>
      </c>
      <c r="C965" t="s">
        <v>12010</v>
      </c>
      <c r="D965" t="s">
        <v>7070</v>
      </c>
      <c r="E965" t="s">
        <v>12011</v>
      </c>
      <c r="F965" t="s">
        <v>12012</v>
      </c>
      <c r="G965" t="s">
        <v>7089</v>
      </c>
      <c r="H965" t="s">
        <v>7192</v>
      </c>
      <c r="I965" t="s">
        <v>7091</v>
      </c>
      <c r="J965" s="1">
        <v>33028</v>
      </c>
      <c r="K965" t="s">
        <v>8496</v>
      </c>
    </row>
    <row r="966" spans="1:11" x14ac:dyDescent="0.25">
      <c r="A966" t="s">
        <v>12013</v>
      </c>
      <c r="B966" t="s">
        <v>12014</v>
      </c>
      <c r="C966" t="s">
        <v>12015</v>
      </c>
      <c r="D966" t="s">
        <v>7070</v>
      </c>
      <c r="E966" t="s">
        <v>12016</v>
      </c>
      <c r="F966" t="s">
        <v>12017</v>
      </c>
      <c r="G966" t="s">
        <v>7119</v>
      </c>
      <c r="H966" t="s">
        <v>7120</v>
      </c>
      <c r="I966" t="s">
        <v>7091</v>
      </c>
      <c r="J966" s="1">
        <v>33659</v>
      </c>
      <c r="K966" t="s">
        <v>7417</v>
      </c>
    </row>
    <row r="967" spans="1:11" x14ac:dyDescent="0.25">
      <c r="A967" t="s">
        <v>12018</v>
      </c>
      <c r="B967" t="s">
        <v>12019</v>
      </c>
      <c r="C967" t="s">
        <v>12020</v>
      </c>
      <c r="D967" t="s">
        <v>7079</v>
      </c>
      <c r="E967" t="s">
        <v>12021</v>
      </c>
      <c r="F967" t="s">
        <v>12022</v>
      </c>
      <c r="G967" t="s">
        <v>7081</v>
      </c>
      <c r="H967" t="s">
        <v>7082</v>
      </c>
      <c r="I967" t="s">
        <v>7091</v>
      </c>
      <c r="J967" s="1">
        <v>36495</v>
      </c>
      <c r="K967" t="s">
        <v>9672</v>
      </c>
    </row>
    <row r="968" spans="1:11" x14ac:dyDescent="0.25">
      <c r="A968" t="s">
        <v>12023</v>
      </c>
      <c r="B968" t="s">
        <v>12024</v>
      </c>
      <c r="C968" t="s">
        <v>12025</v>
      </c>
      <c r="D968" t="s">
        <v>7070</v>
      </c>
      <c r="E968" t="s">
        <v>12026</v>
      </c>
      <c r="F968" t="s">
        <v>12027</v>
      </c>
      <c r="G968" t="s">
        <v>7119</v>
      </c>
      <c r="H968" t="s">
        <v>7185</v>
      </c>
      <c r="I968" t="s">
        <v>7074</v>
      </c>
      <c r="J968" s="1">
        <v>37451</v>
      </c>
      <c r="K968" t="s">
        <v>7288</v>
      </c>
    </row>
    <row r="969" spans="1:11" x14ac:dyDescent="0.25">
      <c r="A969" t="s">
        <v>12028</v>
      </c>
      <c r="B969" t="s">
        <v>12029</v>
      </c>
      <c r="C969" t="s">
        <v>12030</v>
      </c>
      <c r="D969" t="s">
        <v>7070</v>
      </c>
      <c r="E969" t="s">
        <v>12031</v>
      </c>
      <c r="F969" t="s">
        <v>12032</v>
      </c>
      <c r="G969" t="s">
        <v>7119</v>
      </c>
      <c r="H969" t="s">
        <v>7185</v>
      </c>
      <c r="I969" t="s">
        <v>7091</v>
      </c>
      <c r="J969" s="1">
        <v>21332</v>
      </c>
      <c r="K969" t="s">
        <v>8188</v>
      </c>
    </row>
    <row r="970" spans="1:11" x14ac:dyDescent="0.25">
      <c r="A970" t="s">
        <v>12033</v>
      </c>
      <c r="B970" t="s">
        <v>12034</v>
      </c>
      <c r="C970" t="s">
        <v>12035</v>
      </c>
      <c r="D970" t="s">
        <v>7079</v>
      </c>
      <c r="E970" t="s">
        <v>12036</v>
      </c>
      <c r="F970" t="s">
        <v>12037</v>
      </c>
      <c r="G970" t="s">
        <v>7089</v>
      </c>
      <c r="H970" t="s">
        <v>7090</v>
      </c>
      <c r="I970" t="s">
        <v>7074</v>
      </c>
      <c r="J970" s="1">
        <v>25989</v>
      </c>
      <c r="K970" t="s">
        <v>7779</v>
      </c>
    </row>
    <row r="971" spans="1:11" x14ac:dyDescent="0.25">
      <c r="A971" t="s">
        <v>12038</v>
      </c>
      <c r="B971" t="s">
        <v>12039</v>
      </c>
      <c r="C971" t="s">
        <v>12040</v>
      </c>
      <c r="D971" t="s">
        <v>7070</v>
      </c>
      <c r="E971" t="s">
        <v>12041</v>
      </c>
      <c r="F971" t="s">
        <v>12042</v>
      </c>
      <c r="G971" t="s">
        <v>7089</v>
      </c>
      <c r="H971" t="s">
        <v>7090</v>
      </c>
      <c r="I971" t="s">
        <v>7091</v>
      </c>
      <c r="J971" s="1">
        <v>25546</v>
      </c>
      <c r="K971" t="s">
        <v>8522</v>
      </c>
    </row>
    <row r="972" spans="1:11" x14ac:dyDescent="0.25">
      <c r="A972" t="s">
        <v>12043</v>
      </c>
      <c r="B972" t="s">
        <v>12044</v>
      </c>
      <c r="C972" t="s">
        <v>12045</v>
      </c>
      <c r="D972" t="s">
        <v>7070</v>
      </c>
      <c r="E972" t="s">
        <v>12046</v>
      </c>
      <c r="F972" t="s">
        <v>12047</v>
      </c>
      <c r="G972" t="s">
        <v>7081</v>
      </c>
      <c r="H972" t="s">
        <v>7081</v>
      </c>
      <c r="I972" t="s">
        <v>7074</v>
      </c>
      <c r="J972" s="1">
        <v>18450</v>
      </c>
      <c r="K972" t="s">
        <v>8714</v>
      </c>
    </row>
    <row r="973" spans="1:11" x14ac:dyDescent="0.25">
      <c r="A973" t="s">
        <v>12048</v>
      </c>
      <c r="B973" t="s">
        <v>12049</v>
      </c>
      <c r="C973" t="s">
        <v>12050</v>
      </c>
      <c r="D973" t="s">
        <v>7079</v>
      </c>
      <c r="E973" t="s">
        <v>12051</v>
      </c>
      <c r="F973" t="s">
        <v>12052</v>
      </c>
      <c r="G973" t="s">
        <v>7119</v>
      </c>
      <c r="H973" t="s">
        <v>7185</v>
      </c>
      <c r="I973" t="s">
        <v>7091</v>
      </c>
      <c r="J973" s="1">
        <v>34870</v>
      </c>
      <c r="K973" t="s">
        <v>8209</v>
      </c>
    </row>
    <row r="974" spans="1:11" x14ac:dyDescent="0.25">
      <c r="A974" t="s">
        <v>12053</v>
      </c>
      <c r="B974" t="s">
        <v>12054</v>
      </c>
      <c r="C974" t="s">
        <v>12055</v>
      </c>
      <c r="D974" t="s">
        <v>7070</v>
      </c>
      <c r="E974" t="s">
        <v>12056</v>
      </c>
      <c r="F974" t="s">
        <v>12057</v>
      </c>
      <c r="G974" t="s">
        <v>7073</v>
      </c>
      <c r="H974" t="s">
        <v>7073</v>
      </c>
      <c r="I974" t="s">
        <v>7091</v>
      </c>
      <c r="J974" s="1">
        <v>36536</v>
      </c>
      <c r="K974" t="s">
        <v>8246</v>
      </c>
    </row>
    <row r="975" spans="1:11" x14ac:dyDescent="0.25">
      <c r="A975" t="s">
        <v>12058</v>
      </c>
      <c r="B975" t="s">
        <v>12059</v>
      </c>
      <c r="C975" t="s">
        <v>12060</v>
      </c>
      <c r="D975" t="s">
        <v>7070</v>
      </c>
      <c r="E975" t="s">
        <v>12061</v>
      </c>
      <c r="F975" t="s">
        <v>12062</v>
      </c>
      <c r="G975" t="s">
        <v>7119</v>
      </c>
      <c r="H975" t="s">
        <v>7185</v>
      </c>
      <c r="I975" t="s">
        <v>7091</v>
      </c>
      <c r="J975" s="1">
        <v>27905</v>
      </c>
      <c r="K975" t="s">
        <v>7887</v>
      </c>
    </row>
    <row r="976" spans="1:11" x14ac:dyDescent="0.25">
      <c r="A976" t="s">
        <v>12063</v>
      </c>
      <c r="B976" t="s">
        <v>12064</v>
      </c>
      <c r="C976" t="s">
        <v>12065</v>
      </c>
      <c r="D976" t="s">
        <v>7070</v>
      </c>
      <c r="E976" t="s">
        <v>12066</v>
      </c>
      <c r="F976" t="s">
        <v>12067</v>
      </c>
      <c r="G976" t="s">
        <v>7098</v>
      </c>
      <c r="H976" t="s">
        <v>7098</v>
      </c>
      <c r="I976" t="s">
        <v>7074</v>
      </c>
      <c r="J976" s="1">
        <v>28797</v>
      </c>
      <c r="K976" t="s">
        <v>7813</v>
      </c>
    </row>
    <row r="977" spans="1:11" x14ac:dyDescent="0.25">
      <c r="A977" t="s">
        <v>12068</v>
      </c>
      <c r="B977" t="s">
        <v>12069</v>
      </c>
      <c r="C977" t="s">
        <v>12070</v>
      </c>
      <c r="D977" t="s">
        <v>7079</v>
      </c>
      <c r="E977" t="s">
        <v>12071</v>
      </c>
      <c r="F977" t="s">
        <v>12072</v>
      </c>
      <c r="G977" t="s">
        <v>7098</v>
      </c>
      <c r="H977" t="s">
        <v>7099</v>
      </c>
      <c r="I977" t="s">
        <v>7074</v>
      </c>
      <c r="J977" s="1">
        <v>38117</v>
      </c>
      <c r="K977" t="s">
        <v>7113</v>
      </c>
    </row>
    <row r="978" spans="1:11" x14ac:dyDescent="0.25">
      <c r="A978" t="s">
        <v>12073</v>
      </c>
      <c r="B978" t="s">
        <v>12074</v>
      </c>
      <c r="C978" t="s">
        <v>12075</v>
      </c>
      <c r="D978" t="s">
        <v>7070</v>
      </c>
      <c r="E978" t="s">
        <v>12076</v>
      </c>
      <c r="F978" t="s">
        <v>12077</v>
      </c>
      <c r="G978" t="s">
        <v>7098</v>
      </c>
      <c r="H978" t="s">
        <v>7098</v>
      </c>
      <c r="I978" t="s">
        <v>7074</v>
      </c>
      <c r="J978" s="1">
        <v>27887</v>
      </c>
      <c r="K978" t="s">
        <v>12078</v>
      </c>
    </row>
    <row r="979" spans="1:11" x14ac:dyDescent="0.25">
      <c r="A979" t="s">
        <v>12079</v>
      </c>
      <c r="B979" t="s">
        <v>12080</v>
      </c>
      <c r="C979" t="s">
        <v>12081</v>
      </c>
      <c r="D979" t="s">
        <v>7070</v>
      </c>
      <c r="E979" t="s">
        <v>12082</v>
      </c>
      <c r="F979" t="s">
        <v>12083</v>
      </c>
      <c r="G979" t="s">
        <v>7098</v>
      </c>
      <c r="H979" t="s">
        <v>7099</v>
      </c>
      <c r="I979" t="s">
        <v>7091</v>
      </c>
      <c r="J979" s="1">
        <v>31536</v>
      </c>
      <c r="K979" t="s">
        <v>10282</v>
      </c>
    </row>
    <row r="980" spans="1:11" x14ac:dyDescent="0.25">
      <c r="A980" t="s">
        <v>12084</v>
      </c>
      <c r="B980" t="s">
        <v>12085</v>
      </c>
      <c r="C980" t="s">
        <v>12086</v>
      </c>
      <c r="D980" t="s">
        <v>7070</v>
      </c>
      <c r="E980" t="s">
        <v>12087</v>
      </c>
      <c r="F980" t="s">
        <v>12088</v>
      </c>
      <c r="G980" t="s">
        <v>7119</v>
      </c>
      <c r="H980" t="s">
        <v>7120</v>
      </c>
      <c r="I980" t="s">
        <v>7074</v>
      </c>
      <c r="J980" s="1">
        <v>24730</v>
      </c>
      <c r="K980" t="s">
        <v>7173</v>
      </c>
    </row>
    <row r="981" spans="1:11" x14ac:dyDescent="0.25">
      <c r="A981" t="s">
        <v>12089</v>
      </c>
      <c r="B981" t="s">
        <v>12090</v>
      </c>
      <c r="C981" t="s">
        <v>12091</v>
      </c>
      <c r="D981" t="s">
        <v>7079</v>
      </c>
      <c r="E981" t="s">
        <v>12092</v>
      </c>
      <c r="F981" t="s">
        <v>12093</v>
      </c>
      <c r="G981" t="s">
        <v>7089</v>
      </c>
      <c r="H981" t="s">
        <v>7192</v>
      </c>
      <c r="I981" t="s">
        <v>7091</v>
      </c>
      <c r="J981" s="1">
        <v>20807</v>
      </c>
      <c r="K981" t="s">
        <v>7922</v>
      </c>
    </row>
    <row r="982" spans="1:11" x14ac:dyDescent="0.25">
      <c r="A982" t="s">
        <v>12094</v>
      </c>
      <c r="B982" t="s">
        <v>12095</v>
      </c>
      <c r="C982" t="s">
        <v>12096</v>
      </c>
      <c r="D982" t="s">
        <v>7070</v>
      </c>
      <c r="E982" t="s">
        <v>12097</v>
      </c>
      <c r="F982" t="s">
        <v>12098</v>
      </c>
      <c r="G982" t="s">
        <v>7073</v>
      </c>
      <c r="H982" t="s">
        <v>7073</v>
      </c>
      <c r="I982" t="s">
        <v>7091</v>
      </c>
      <c r="J982" s="1">
        <v>37123</v>
      </c>
      <c r="K982" t="s">
        <v>8072</v>
      </c>
    </row>
    <row r="983" spans="1:11" x14ac:dyDescent="0.25">
      <c r="A983" t="s">
        <v>12099</v>
      </c>
      <c r="B983" t="s">
        <v>12100</v>
      </c>
      <c r="C983" t="s">
        <v>12101</v>
      </c>
      <c r="D983" t="s">
        <v>7079</v>
      </c>
      <c r="E983" t="s">
        <v>12102</v>
      </c>
      <c r="F983" t="s">
        <v>12103</v>
      </c>
      <c r="G983" t="s">
        <v>7119</v>
      </c>
      <c r="H983" t="s">
        <v>7185</v>
      </c>
      <c r="I983" t="s">
        <v>7091</v>
      </c>
      <c r="J983" s="1">
        <v>32702</v>
      </c>
      <c r="K983" t="s">
        <v>9030</v>
      </c>
    </row>
    <row r="984" spans="1:11" x14ac:dyDescent="0.25">
      <c r="A984" t="s">
        <v>12104</v>
      </c>
      <c r="B984" t="s">
        <v>12105</v>
      </c>
      <c r="C984" t="s">
        <v>12106</v>
      </c>
      <c r="D984" t="s">
        <v>7079</v>
      </c>
      <c r="E984" t="s">
        <v>12107</v>
      </c>
      <c r="F984" t="s">
        <v>12108</v>
      </c>
      <c r="G984" t="s">
        <v>7119</v>
      </c>
      <c r="H984" t="s">
        <v>7185</v>
      </c>
      <c r="I984" t="s">
        <v>7091</v>
      </c>
      <c r="J984" s="1">
        <v>18661</v>
      </c>
      <c r="K984" t="s">
        <v>8558</v>
      </c>
    </row>
    <row r="985" spans="1:11" x14ac:dyDescent="0.25">
      <c r="A985" t="s">
        <v>12109</v>
      </c>
      <c r="B985" t="s">
        <v>12110</v>
      </c>
      <c r="C985" t="s">
        <v>12111</v>
      </c>
      <c r="D985" t="s">
        <v>7079</v>
      </c>
      <c r="E985" t="s">
        <v>12112</v>
      </c>
      <c r="F985" t="s">
        <v>12113</v>
      </c>
      <c r="G985" t="s">
        <v>7089</v>
      </c>
      <c r="H985" t="s">
        <v>7090</v>
      </c>
      <c r="I985" t="s">
        <v>7074</v>
      </c>
      <c r="J985" s="1">
        <v>30651</v>
      </c>
      <c r="K985" t="s">
        <v>9796</v>
      </c>
    </row>
    <row r="986" spans="1:11" x14ac:dyDescent="0.25">
      <c r="A986" t="s">
        <v>12114</v>
      </c>
      <c r="B986" t="s">
        <v>12115</v>
      </c>
      <c r="C986" t="s">
        <v>12116</v>
      </c>
      <c r="D986" t="s">
        <v>7070</v>
      </c>
      <c r="E986" t="s">
        <v>12117</v>
      </c>
      <c r="F986" t="s">
        <v>12118</v>
      </c>
      <c r="G986" t="s">
        <v>7081</v>
      </c>
      <c r="H986" t="s">
        <v>7081</v>
      </c>
      <c r="I986" t="s">
        <v>7091</v>
      </c>
      <c r="J986" s="1">
        <v>24722</v>
      </c>
      <c r="K986" t="s">
        <v>8714</v>
      </c>
    </row>
    <row r="987" spans="1:11" x14ac:dyDescent="0.25">
      <c r="A987" t="s">
        <v>12119</v>
      </c>
      <c r="B987" t="s">
        <v>12120</v>
      </c>
      <c r="C987" t="s">
        <v>12121</v>
      </c>
      <c r="D987" t="s">
        <v>7079</v>
      </c>
      <c r="E987" t="s">
        <v>12122</v>
      </c>
      <c r="F987" t="s">
        <v>12123</v>
      </c>
      <c r="G987" t="s">
        <v>7119</v>
      </c>
      <c r="H987" t="s">
        <v>7120</v>
      </c>
      <c r="I987" t="s">
        <v>7074</v>
      </c>
      <c r="J987" s="1">
        <v>36902</v>
      </c>
      <c r="K987" t="s">
        <v>7956</v>
      </c>
    </row>
    <row r="988" spans="1:11" x14ac:dyDescent="0.25">
      <c r="A988" t="s">
        <v>12124</v>
      </c>
      <c r="B988" t="s">
        <v>12125</v>
      </c>
      <c r="C988" t="s">
        <v>12126</v>
      </c>
      <c r="D988" t="s">
        <v>7070</v>
      </c>
      <c r="E988" t="s">
        <v>12127</v>
      </c>
      <c r="F988">
        <f>1-283-346-1106</f>
        <v>-1734</v>
      </c>
      <c r="G988" t="s">
        <v>7098</v>
      </c>
      <c r="H988" t="s">
        <v>7099</v>
      </c>
      <c r="I988" t="s">
        <v>7091</v>
      </c>
      <c r="J988" s="1">
        <v>16690</v>
      </c>
      <c r="K988" t="s">
        <v>7215</v>
      </c>
    </row>
    <row r="989" spans="1:11" x14ac:dyDescent="0.25">
      <c r="A989" t="s">
        <v>12128</v>
      </c>
      <c r="B989" t="s">
        <v>12129</v>
      </c>
      <c r="C989" t="s">
        <v>12130</v>
      </c>
      <c r="D989" t="s">
        <v>7079</v>
      </c>
      <c r="E989" t="s">
        <v>12131</v>
      </c>
      <c r="F989" t="s">
        <v>12132</v>
      </c>
      <c r="G989" t="s">
        <v>7081</v>
      </c>
      <c r="H989" t="s">
        <v>7082</v>
      </c>
      <c r="I989" t="s">
        <v>7074</v>
      </c>
      <c r="J989" s="1">
        <v>27053</v>
      </c>
      <c r="K989" t="s">
        <v>9064</v>
      </c>
    </row>
    <row r="990" spans="1:11" x14ac:dyDescent="0.25">
      <c r="A990" t="s">
        <v>12133</v>
      </c>
      <c r="B990" t="s">
        <v>12134</v>
      </c>
      <c r="C990" t="s">
        <v>12135</v>
      </c>
      <c r="D990" t="s">
        <v>7070</v>
      </c>
      <c r="E990" t="s">
        <v>12136</v>
      </c>
      <c r="F990" t="s">
        <v>12137</v>
      </c>
      <c r="G990" t="s">
        <v>7098</v>
      </c>
      <c r="H990" t="s">
        <v>7099</v>
      </c>
      <c r="I990" t="s">
        <v>7091</v>
      </c>
      <c r="J990" s="1">
        <v>28541</v>
      </c>
      <c r="K990" t="s">
        <v>10308</v>
      </c>
    </row>
    <row r="991" spans="1:11" x14ac:dyDescent="0.25">
      <c r="A991" t="s">
        <v>12138</v>
      </c>
      <c r="B991" t="s">
        <v>12139</v>
      </c>
      <c r="C991" t="s">
        <v>12140</v>
      </c>
      <c r="D991" t="s">
        <v>7070</v>
      </c>
      <c r="E991" t="s">
        <v>12141</v>
      </c>
      <c r="F991">
        <v>9387881989</v>
      </c>
      <c r="G991" t="s">
        <v>7098</v>
      </c>
      <c r="H991" t="s">
        <v>7098</v>
      </c>
      <c r="I991" t="s">
        <v>7091</v>
      </c>
      <c r="J991" s="1">
        <v>18223</v>
      </c>
      <c r="K991" t="s">
        <v>7412</v>
      </c>
    </row>
    <row r="992" spans="1:11" x14ac:dyDescent="0.25">
      <c r="A992" t="s">
        <v>12142</v>
      </c>
      <c r="B992" t="s">
        <v>12143</v>
      </c>
      <c r="C992" t="s">
        <v>12144</v>
      </c>
      <c r="D992" t="s">
        <v>7079</v>
      </c>
      <c r="E992" t="s">
        <v>12145</v>
      </c>
      <c r="F992">
        <v>6943604692</v>
      </c>
      <c r="G992" t="s">
        <v>7098</v>
      </c>
      <c r="H992" t="s">
        <v>7098</v>
      </c>
      <c r="I992" t="s">
        <v>7091</v>
      </c>
      <c r="J992" s="1">
        <v>38062</v>
      </c>
      <c r="K992" t="s">
        <v>8490</v>
      </c>
    </row>
    <row r="993" spans="1:11" x14ac:dyDescent="0.25">
      <c r="A993" t="s">
        <v>12146</v>
      </c>
      <c r="B993" t="s">
        <v>12147</v>
      </c>
      <c r="C993" t="s">
        <v>12148</v>
      </c>
      <c r="D993" t="s">
        <v>7079</v>
      </c>
      <c r="E993" t="s">
        <v>12149</v>
      </c>
      <c r="F993" t="s">
        <v>12150</v>
      </c>
      <c r="G993" t="s">
        <v>7089</v>
      </c>
      <c r="H993" t="s">
        <v>7192</v>
      </c>
      <c r="I993" t="s">
        <v>7091</v>
      </c>
      <c r="J993" s="1">
        <v>25998</v>
      </c>
      <c r="K993" t="s">
        <v>8240</v>
      </c>
    </row>
    <row r="994" spans="1:11" x14ac:dyDescent="0.25">
      <c r="A994" t="s">
        <v>12151</v>
      </c>
      <c r="B994" t="s">
        <v>12152</v>
      </c>
      <c r="C994" t="s">
        <v>12153</v>
      </c>
      <c r="D994" t="s">
        <v>7070</v>
      </c>
      <c r="E994" t="s">
        <v>12154</v>
      </c>
      <c r="F994" t="s">
        <v>12155</v>
      </c>
      <c r="G994" t="s">
        <v>7073</v>
      </c>
      <c r="H994" t="s">
        <v>7073</v>
      </c>
      <c r="I994" t="s">
        <v>7074</v>
      </c>
      <c r="J994" s="1">
        <v>22806</v>
      </c>
      <c r="K994" t="s">
        <v>11197</v>
      </c>
    </row>
    <row r="995" spans="1:11" x14ac:dyDescent="0.25">
      <c r="A995" t="s">
        <v>12156</v>
      </c>
      <c r="B995" t="s">
        <v>12157</v>
      </c>
      <c r="C995" t="s">
        <v>12158</v>
      </c>
      <c r="D995" t="s">
        <v>7070</v>
      </c>
      <c r="E995" t="s">
        <v>12159</v>
      </c>
      <c r="F995" t="s">
        <v>12160</v>
      </c>
      <c r="G995" t="s">
        <v>7081</v>
      </c>
      <c r="H995" t="s">
        <v>7082</v>
      </c>
      <c r="I995" t="s">
        <v>7074</v>
      </c>
      <c r="J995" s="1">
        <v>30063</v>
      </c>
      <c r="K995" t="s">
        <v>8969</v>
      </c>
    </row>
    <row r="996" spans="1:11" x14ac:dyDescent="0.25">
      <c r="A996" t="s">
        <v>12161</v>
      </c>
      <c r="B996" t="s">
        <v>12162</v>
      </c>
      <c r="C996" t="s">
        <v>12163</v>
      </c>
      <c r="D996" t="s">
        <v>7079</v>
      </c>
      <c r="E996" t="s">
        <v>12164</v>
      </c>
      <c r="F996" t="s">
        <v>12165</v>
      </c>
      <c r="G996" t="s">
        <v>7081</v>
      </c>
      <c r="H996" t="s">
        <v>7081</v>
      </c>
      <c r="I996" t="s">
        <v>7074</v>
      </c>
      <c r="J996" s="1">
        <v>19492</v>
      </c>
      <c r="K996" t="s">
        <v>7412</v>
      </c>
    </row>
    <row r="997" spans="1:11" x14ac:dyDescent="0.25">
      <c r="A997" t="s">
        <v>12166</v>
      </c>
      <c r="B997" t="s">
        <v>12167</v>
      </c>
      <c r="C997" t="s">
        <v>12168</v>
      </c>
      <c r="D997" t="s">
        <v>7079</v>
      </c>
      <c r="E997" t="s">
        <v>12169</v>
      </c>
      <c r="F997" t="s">
        <v>12170</v>
      </c>
      <c r="G997" t="s">
        <v>7119</v>
      </c>
      <c r="H997" t="s">
        <v>7185</v>
      </c>
      <c r="I997" t="s">
        <v>7091</v>
      </c>
      <c r="J997" s="1">
        <v>24792</v>
      </c>
      <c r="K997" t="s">
        <v>7435</v>
      </c>
    </row>
    <row r="998" spans="1:11" x14ac:dyDescent="0.25">
      <c r="A998" t="s">
        <v>12171</v>
      </c>
      <c r="B998" t="s">
        <v>12172</v>
      </c>
      <c r="C998" t="s">
        <v>12173</v>
      </c>
      <c r="D998" t="s">
        <v>7070</v>
      </c>
      <c r="E998" t="s">
        <v>12174</v>
      </c>
      <c r="F998" t="s">
        <v>12175</v>
      </c>
      <c r="G998" t="s">
        <v>7081</v>
      </c>
      <c r="H998" t="s">
        <v>7081</v>
      </c>
      <c r="I998" t="s">
        <v>7091</v>
      </c>
      <c r="J998" s="1">
        <v>20421</v>
      </c>
      <c r="K998" t="s">
        <v>7488</v>
      </c>
    </row>
    <row r="999" spans="1:11" x14ac:dyDescent="0.25">
      <c r="A999" t="s">
        <v>12176</v>
      </c>
      <c r="B999" t="s">
        <v>12177</v>
      </c>
      <c r="C999" t="s">
        <v>12178</v>
      </c>
      <c r="D999" t="s">
        <v>7079</v>
      </c>
      <c r="E999" t="s">
        <v>12179</v>
      </c>
      <c r="F999" t="s">
        <v>12180</v>
      </c>
      <c r="G999" t="s">
        <v>7098</v>
      </c>
      <c r="H999" t="s">
        <v>7099</v>
      </c>
      <c r="I999" t="s">
        <v>7074</v>
      </c>
      <c r="J999" s="1">
        <v>23181</v>
      </c>
      <c r="K999" t="s">
        <v>8664</v>
      </c>
    </row>
    <row r="1000" spans="1:11" x14ac:dyDescent="0.25">
      <c r="A1000" t="s">
        <v>12181</v>
      </c>
      <c r="B1000" t="s">
        <v>12182</v>
      </c>
      <c r="C1000" t="s">
        <v>12183</v>
      </c>
      <c r="D1000" t="s">
        <v>7070</v>
      </c>
      <c r="E1000" t="s">
        <v>12184</v>
      </c>
      <c r="F1000" t="s">
        <v>12185</v>
      </c>
      <c r="G1000" t="s">
        <v>7081</v>
      </c>
      <c r="H1000" t="s">
        <v>7082</v>
      </c>
      <c r="I1000" t="s">
        <v>7074</v>
      </c>
      <c r="J1000" s="1">
        <v>27052</v>
      </c>
      <c r="K1000" t="s">
        <v>9248</v>
      </c>
    </row>
    <row r="1001" spans="1:11" x14ac:dyDescent="0.25">
      <c r="A1001" t="s">
        <v>12186</v>
      </c>
      <c r="B1001" t="s">
        <v>12187</v>
      </c>
      <c r="C1001" t="s">
        <v>12188</v>
      </c>
      <c r="D1001" t="s">
        <v>7070</v>
      </c>
      <c r="E1001" t="s">
        <v>12189</v>
      </c>
      <c r="F1001" t="s">
        <v>12190</v>
      </c>
      <c r="G1001" t="s">
        <v>7073</v>
      </c>
      <c r="H1001" t="s">
        <v>7106</v>
      </c>
      <c r="I1001" t="s">
        <v>7074</v>
      </c>
      <c r="J1001" s="1">
        <v>30825</v>
      </c>
      <c r="K1001" t="s">
        <v>7617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35AFD-BA54-4AFD-9896-7F7164D59CCB}">
  <dimension ref="A1:T1001"/>
  <sheetViews>
    <sheetView tabSelected="1" workbookViewId="0">
      <selection sqref="A1:T1001"/>
    </sheetView>
  </sheetViews>
  <sheetFormatPr defaultRowHeight="15" x14ac:dyDescent="0.25"/>
  <cols>
    <col min="1" max="1" width="26.28515625" bestFit="1" customWidth="1"/>
    <col min="2" max="2" width="25.140625" bestFit="1" customWidth="1"/>
    <col min="3" max="3" width="14.140625" bestFit="1" customWidth="1"/>
    <col min="4" max="4" width="10.7109375" bestFit="1" customWidth="1"/>
    <col min="5" max="5" width="8.140625" bestFit="1" customWidth="1"/>
    <col min="6" max="6" width="13.85546875" bestFit="1" customWidth="1"/>
    <col min="7" max="7" width="14.7109375" bestFit="1" customWidth="1"/>
    <col min="8" max="8" width="22.28515625" bestFit="1" customWidth="1"/>
    <col min="9" max="9" width="21" bestFit="1" customWidth="1"/>
    <col min="10" max="10" width="19.5703125" bestFit="1" customWidth="1"/>
    <col min="11" max="11" width="15.28515625" bestFit="1" customWidth="1"/>
    <col min="12" max="12" width="16.42578125" bestFit="1" customWidth="1"/>
    <col min="13" max="13" width="24.7109375" bestFit="1" customWidth="1"/>
    <col min="14" max="14" width="35.140625" bestFit="1" customWidth="1"/>
    <col min="15" max="15" width="14" bestFit="1" customWidth="1"/>
    <col min="16" max="16" width="26.42578125" bestFit="1" customWidth="1"/>
    <col min="17" max="17" width="17.85546875" bestFit="1" customWidth="1"/>
    <col min="18" max="18" width="24.140625" bestFit="1" customWidth="1"/>
    <col min="19" max="19" width="38.42578125" bestFit="1" customWidth="1"/>
    <col min="20" max="20" width="18.140625" bestFit="1" customWidth="1"/>
  </cols>
  <sheetData>
    <row r="1" spans="1:20" x14ac:dyDescent="0.25">
      <c r="A1" t="s">
        <v>0</v>
      </c>
      <c r="B1" t="s">
        <v>1</v>
      </c>
      <c r="C1" t="s">
        <v>12191</v>
      </c>
      <c r="D1" t="s">
        <v>12192</v>
      </c>
      <c r="E1" t="s">
        <v>12193</v>
      </c>
      <c r="F1" t="s">
        <v>12194</v>
      </c>
      <c r="G1" t="s">
        <v>12195</v>
      </c>
      <c r="H1" t="s">
        <v>12196</v>
      </c>
      <c r="I1" t="s">
        <v>12197</v>
      </c>
      <c r="J1" t="s">
        <v>12198</v>
      </c>
      <c r="K1" t="s">
        <v>12199</v>
      </c>
      <c r="L1" t="s">
        <v>12200</v>
      </c>
      <c r="M1" t="s">
        <v>12201</v>
      </c>
      <c r="N1" t="s">
        <v>12202</v>
      </c>
      <c r="O1" t="s">
        <v>12203</v>
      </c>
      <c r="P1" t="s">
        <v>12204</v>
      </c>
      <c r="Q1" t="s">
        <v>12205</v>
      </c>
      <c r="R1" t="s">
        <v>12206</v>
      </c>
      <c r="S1" t="s">
        <v>12207</v>
      </c>
      <c r="T1" t="s">
        <v>12208</v>
      </c>
    </row>
    <row r="2" spans="1:20" x14ac:dyDescent="0.25">
      <c r="A2" t="s">
        <v>12209</v>
      </c>
      <c r="B2" t="s">
        <v>12210</v>
      </c>
      <c r="C2" t="s">
        <v>12211</v>
      </c>
      <c r="D2" s="1">
        <v>45425</v>
      </c>
      <c r="E2" s="2">
        <v>0.96386574074074072</v>
      </c>
      <c r="F2" t="s">
        <v>12212</v>
      </c>
      <c r="G2" t="s">
        <v>12213</v>
      </c>
      <c r="H2" t="s">
        <v>12214</v>
      </c>
      <c r="I2" t="s">
        <v>12215</v>
      </c>
      <c r="J2">
        <v>24830.71</v>
      </c>
      <c r="K2">
        <v>717.98</v>
      </c>
      <c r="L2" t="s">
        <v>12216</v>
      </c>
      <c r="M2" t="s">
        <v>12217</v>
      </c>
      <c r="N2" t="s">
        <v>12218</v>
      </c>
      <c r="O2" t="s">
        <v>12219</v>
      </c>
      <c r="P2" t="s">
        <v>12220</v>
      </c>
      <c r="S2" t="s">
        <v>12221</v>
      </c>
    </row>
    <row r="3" spans="1:20" x14ac:dyDescent="0.25">
      <c r="A3" t="s">
        <v>12222</v>
      </c>
      <c r="B3" t="s">
        <v>12223</v>
      </c>
      <c r="C3" t="s">
        <v>12224</v>
      </c>
      <c r="D3" s="1">
        <v>45596</v>
      </c>
      <c r="E3" s="2">
        <v>0.82538194444444446</v>
      </c>
      <c r="F3" t="s">
        <v>12225</v>
      </c>
      <c r="G3" t="s">
        <v>12226</v>
      </c>
      <c r="H3" t="s">
        <v>12227</v>
      </c>
      <c r="I3" t="s">
        <v>12228</v>
      </c>
      <c r="J3">
        <v>18860.86</v>
      </c>
      <c r="K3">
        <v>2221.41</v>
      </c>
      <c r="L3" t="s">
        <v>12229</v>
      </c>
      <c r="M3" t="s">
        <v>12230</v>
      </c>
      <c r="N3" t="s">
        <v>12231</v>
      </c>
      <c r="O3" t="s">
        <v>12232</v>
      </c>
      <c r="P3" t="s">
        <v>12233</v>
      </c>
      <c r="S3" t="s">
        <v>12234</v>
      </c>
    </row>
    <row r="4" spans="1:20" x14ac:dyDescent="0.25">
      <c r="A4" t="s">
        <v>12235</v>
      </c>
      <c r="B4" t="s">
        <v>12236</v>
      </c>
      <c r="C4" t="s">
        <v>12237</v>
      </c>
      <c r="D4" s="1">
        <v>45729</v>
      </c>
      <c r="E4" s="2">
        <v>0.91465277777777776</v>
      </c>
      <c r="F4" t="s">
        <v>12212</v>
      </c>
      <c r="G4" t="s">
        <v>12238</v>
      </c>
      <c r="H4" t="s">
        <v>12214</v>
      </c>
      <c r="I4" t="s">
        <v>12229</v>
      </c>
      <c r="J4">
        <v>28244.33</v>
      </c>
      <c r="K4">
        <v>2602.35</v>
      </c>
      <c r="L4" t="s">
        <v>12216</v>
      </c>
      <c r="M4" t="s">
        <v>12239</v>
      </c>
      <c r="N4" t="s">
        <v>12240</v>
      </c>
      <c r="O4" t="s">
        <v>12241</v>
      </c>
      <c r="P4" t="s">
        <v>12242</v>
      </c>
      <c r="S4" t="s">
        <v>12243</v>
      </c>
    </row>
    <row r="5" spans="1:20" x14ac:dyDescent="0.25">
      <c r="A5" t="s">
        <v>12244</v>
      </c>
      <c r="B5" t="s">
        <v>12245</v>
      </c>
      <c r="C5" t="s">
        <v>12246</v>
      </c>
      <c r="D5" s="1">
        <v>45650</v>
      </c>
      <c r="E5" s="2">
        <v>0.98703703703703705</v>
      </c>
      <c r="F5" t="s">
        <v>12212</v>
      </c>
      <c r="G5" t="s">
        <v>12238</v>
      </c>
      <c r="H5" t="s">
        <v>12214</v>
      </c>
      <c r="I5" t="s">
        <v>12215</v>
      </c>
      <c r="J5">
        <v>33938.29</v>
      </c>
      <c r="K5">
        <v>52.95</v>
      </c>
      <c r="L5" t="s">
        <v>12229</v>
      </c>
      <c r="M5" t="s">
        <v>12247</v>
      </c>
      <c r="N5" t="s">
        <v>12248</v>
      </c>
      <c r="O5" t="s">
        <v>12249</v>
      </c>
      <c r="P5" t="s">
        <v>12250</v>
      </c>
      <c r="S5" t="s">
        <v>12251</v>
      </c>
    </row>
    <row r="6" spans="1:20" x14ac:dyDescent="0.25">
      <c r="A6" t="s">
        <v>12252</v>
      </c>
      <c r="B6" t="s">
        <v>12253</v>
      </c>
      <c r="C6" t="s">
        <v>12254</v>
      </c>
      <c r="D6" s="1">
        <v>45661</v>
      </c>
      <c r="E6" s="2">
        <v>0.83163194444444444</v>
      </c>
      <c r="F6" t="s">
        <v>12228</v>
      </c>
      <c r="G6" t="s">
        <v>12255</v>
      </c>
      <c r="H6" t="s">
        <v>12227</v>
      </c>
      <c r="I6" t="s">
        <v>12228</v>
      </c>
      <c r="J6">
        <v>39392.1</v>
      </c>
      <c r="K6">
        <v>2611.5700000000002</v>
      </c>
      <c r="L6" t="s">
        <v>12256</v>
      </c>
      <c r="M6" t="s">
        <v>12257</v>
      </c>
      <c r="N6" t="s">
        <v>12258</v>
      </c>
      <c r="O6" t="s">
        <v>12259</v>
      </c>
      <c r="P6" t="s">
        <v>12260</v>
      </c>
      <c r="S6" t="s">
        <v>12261</v>
      </c>
    </row>
    <row r="7" spans="1:20" x14ac:dyDescent="0.25">
      <c r="A7" t="s">
        <v>12262</v>
      </c>
      <c r="B7" t="s">
        <v>12263</v>
      </c>
      <c r="C7" t="s">
        <v>12264</v>
      </c>
      <c r="D7" s="1">
        <v>45420</v>
      </c>
      <c r="E7" s="2">
        <v>0.67509259259259258</v>
      </c>
      <c r="F7" t="s">
        <v>4056</v>
      </c>
      <c r="G7" t="s">
        <v>12265</v>
      </c>
      <c r="H7" t="s">
        <v>12266</v>
      </c>
      <c r="I7" t="s">
        <v>12267</v>
      </c>
      <c r="J7">
        <v>23910.720000000001</v>
      </c>
      <c r="K7">
        <v>3767.05</v>
      </c>
      <c r="L7" t="s">
        <v>12268</v>
      </c>
      <c r="M7" t="s">
        <v>12269</v>
      </c>
      <c r="N7" t="s">
        <v>12270</v>
      </c>
      <c r="O7" t="s">
        <v>12271</v>
      </c>
      <c r="P7" t="s">
        <v>12272</v>
      </c>
      <c r="S7" t="s">
        <v>12273</v>
      </c>
    </row>
    <row r="8" spans="1:20" x14ac:dyDescent="0.25">
      <c r="A8" t="s">
        <v>12274</v>
      </c>
      <c r="B8" t="s">
        <v>12275</v>
      </c>
      <c r="C8" t="s">
        <v>12276</v>
      </c>
      <c r="D8" s="1">
        <v>45599</v>
      </c>
      <c r="E8" s="2">
        <v>0.80121527777777779</v>
      </c>
      <c r="F8" t="s">
        <v>4056</v>
      </c>
      <c r="G8" t="s">
        <v>12277</v>
      </c>
      <c r="H8" t="s">
        <v>12227</v>
      </c>
      <c r="I8" t="s">
        <v>12228</v>
      </c>
      <c r="J8">
        <v>2162.4899999999998</v>
      </c>
      <c r="K8">
        <v>4588.37</v>
      </c>
      <c r="L8" t="s">
        <v>12216</v>
      </c>
      <c r="M8" t="s">
        <v>12278</v>
      </c>
      <c r="N8" t="s">
        <v>12279</v>
      </c>
      <c r="O8" t="s">
        <v>12280</v>
      </c>
      <c r="P8" t="s">
        <v>12281</v>
      </c>
      <c r="S8" t="s">
        <v>12282</v>
      </c>
    </row>
    <row r="9" spans="1:20" x14ac:dyDescent="0.25">
      <c r="A9" t="s">
        <v>12283</v>
      </c>
      <c r="B9" t="s">
        <v>12284</v>
      </c>
      <c r="C9" t="s">
        <v>12285</v>
      </c>
      <c r="D9" s="1">
        <v>45516</v>
      </c>
      <c r="E9" s="2">
        <v>0.15694444444444444</v>
      </c>
      <c r="F9" t="s">
        <v>12228</v>
      </c>
      <c r="G9" t="s">
        <v>12255</v>
      </c>
      <c r="H9" t="s">
        <v>12227</v>
      </c>
      <c r="I9" t="s">
        <v>12228</v>
      </c>
      <c r="J9">
        <v>40662.22</v>
      </c>
      <c r="K9">
        <v>3371.59</v>
      </c>
      <c r="L9" t="s">
        <v>12256</v>
      </c>
      <c r="M9" t="s">
        <v>12286</v>
      </c>
      <c r="N9" t="s">
        <v>12287</v>
      </c>
      <c r="O9" t="s">
        <v>12288</v>
      </c>
      <c r="P9" t="s">
        <v>12289</v>
      </c>
      <c r="S9" t="s">
        <v>12290</v>
      </c>
    </row>
    <row r="10" spans="1:20" x14ac:dyDescent="0.25">
      <c r="A10" t="s">
        <v>12291</v>
      </c>
      <c r="B10" t="s">
        <v>12292</v>
      </c>
      <c r="C10" t="s">
        <v>12293</v>
      </c>
      <c r="D10" s="1">
        <v>45542</v>
      </c>
      <c r="E10" s="2">
        <v>0.66675925925925927</v>
      </c>
      <c r="F10" t="s">
        <v>12225</v>
      </c>
      <c r="G10" t="s">
        <v>12226</v>
      </c>
      <c r="H10" t="s">
        <v>12294</v>
      </c>
      <c r="I10" t="s">
        <v>12295</v>
      </c>
      <c r="J10">
        <v>11258.71</v>
      </c>
      <c r="K10">
        <v>4372.7700000000004</v>
      </c>
      <c r="L10" t="s">
        <v>12229</v>
      </c>
      <c r="M10" t="s">
        <v>12296</v>
      </c>
      <c r="N10" t="s">
        <v>12297</v>
      </c>
      <c r="O10" t="s">
        <v>12298</v>
      </c>
      <c r="P10" t="s">
        <v>12299</v>
      </c>
      <c r="S10" t="s">
        <v>12300</v>
      </c>
    </row>
    <row r="11" spans="1:20" x14ac:dyDescent="0.25">
      <c r="A11" t="s">
        <v>12301</v>
      </c>
      <c r="B11" t="s">
        <v>12302</v>
      </c>
      <c r="C11" t="s">
        <v>12303</v>
      </c>
      <c r="D11" s="1">
        <v>45747</v>
      </c>
      <c r="E11" s="2">
        <v>0.40032407407407405</v>
      </c>
      <c r="F11" t="s">
        <v>12228</v>
      </c>
      <c r="G11" t="s">
        <v>12255</v>
      </c>
      <c r="H11" t="s">
        <v>12266</v>
      </c>
      <c r="I11" t="s">
        <v>12267</v>
      </c>
      <c r="J11">
        <v>33390.660000000003</v>
      </c>
      <c r="K11">
        <v>695.46</v>
      </c>
      <c r="L11" t="s">
        <v>12229</v>
      </c>
      <c r="M11" t="s">
        <v>12304</v>
      </c>
      <c r="N11" t="s">
        <v>12305</v>
      </c>
      <c r="O11" t="s">
        <v>12306</v>
      </c>
      <c r="P11" t="s">
        <v>12307</v>
      </c>
      <c r="S11" t="s">
        <v>12308</v>
      </c>
    </row>
    <row r="12" spans="1:20" x14ac:dyDescent="0.25">
      <c r="A12" t="s">
        <v>12309</v>
      </c>
      <c r="B12" t="s">
        <v>12310</v>
      </c>
      <c r="C12" t="s">
        <v>12311</v>
      </c>
      <c r="D12" s="1">
        <v>45729</v>
      </c>
      <c r="E12" s="2">
        <v>0.9408333333333333</v>
      </c>
      <c r="F12" t="s">
        <v>12228</v>
      </c>
      <c r="G12" t="s">
        <v>12255</v>
      </c>
      <c r="H12" t="s">
        <v>12227</v>
      </c>
      <c r="I12" t="s">
        <v>12312</v>
      </c>
      <c r="J12">
        <v>22739.14</v>
      </c>
      <c r="K12">
        <v>3970.71</v>
      </c>
      <c r="L12" t="s">
        <v>12268</v>
      </c>
      <c r="M12" t="s">
        <v>12313</v>
      </c>
      <c r="N12" t="s">
        <v>12314</v>
      </c>
      <c r="O12" t="s">
        <v>12315</v>
      </c>
      <c r="P12" t="s">
        <v>12316</v>
      </c>
      <c r="S12" t="s">
        <v>12317</v>
      </c>
    </row>
    <row r="13" spans="1:20" x14ac:dyDescent="0.25">
      <c r="A13" t="s">
        <v>12318</v>
      </c>
      <c r="B13" t="s">
        <v>12319</v>
      </c>
      <c r="C13" t="s">
        <v>12320</v>
      </c>
      <c r="D13" s="1">
        <v>45670</v>
      </c>
      <c r="E13" s="2">
        <v>0.32989583333333333</v>
      </c>
      <c r="F13" t="s">
        <v>4056</v>
      </c>
      <c r="G13" t="s">
        <v>12265</v>
      </c>
      <c r="H13" t="s">
        <v>12227</v>
      </c>
      <c r="I13" t="s">
        <v>12312</v>
      </c>
      <c r="J13">
        <v>20767.34</v>
      </c>
      <c r="K13">
        <v>1734.29</v>
      </c>
      <c r="L13" t="s">
        <v>12268</v>
      </c>
      <c r="M13" t="s">
        <v>12321</v>
      </c>
      <c r="N13" t="s">
        <v>12322</v>
      </c>
      <c r="O13" t="s">
        <v>12323</v>
      </c>
      <c r="P13" t="s">
        <v>12324</v>
      </c>
      <c r="S13" t="s">
        <v>12325</v>
      </c>
    </row>
    <row r="14" spans="1:20" x14ac:dyDescent="0.25">
      <c r="A14" t="s">
        <v>12326</v>
      </c>
      <c r="B14" t="s">
        <v>12327</v>
      </c>
      <c r="C14" t="s">
        <v>12328</v>
      </c>
      <c r="D14" s="1">
        <v>45740</v>
      </c>
      <c r="E14" s="2">
        <v>0.5454282407407407</v>
      </c>
      <c r="F14" t="s">
        <v>4056</v>
      </c>
      <c r="G14" t="s">
        <v>12277</v>
      </c>
      <c r="H14" t="s">
        <v>12214</v>
      </c>
      <c r="I14" t="s">
        <v>12215</v>
      </c>
      <c r="J14">
        <v>23645.8</v>
      </c>
      <c r="K14">
        <v>3361.28</v>
      </c>
      <c r="L14" t="s">
        <v>12256</v>
      </c>
      <c r="M14" t="s">
        <v>12329</v>
      </c>
      <c r="N14" t="s">
        <v>12330</v>
      </c>
      <c r="O14" t="s">
        <v>12331</v>
      </c>
      <c r="P14" t="s">
        <v>12332</v>
      </c>
      <c r="S14" t="s">
        <v>12333</v>
      </c>
    </row>
    <row r="15" spans="1:20" x14ac:dyDescent="0.25">
      <c r="A15" t="s">
        <v>12334</v>
      </c>
      <c r="B15" t="s">
        <v>12335</v>
      </c>
      <c r="C15" t="s">
        <v>12336</v>
      </c>
      <c r="D15" s="1">
        <v>45762</v>
      </c>
      <c r="E15" s="2">
        <v>0.33645833333333336</v>
      </c>
      <c r="F15" t="s">
        <v>12228</v>
      </c>
      <c r="G15" t="s">
        <v>12255</v>
      </c>
      <c r="H15" t="s">
        <v>12266</v>
      </c>
      <c r="I15" t="s">
        <v>12337</v>
      </c>
      <c r="J15">
        <v>48592.03</v>
      </c>
      <c r="K15">
        <v>4490.57</v>
      </c>
      <c r="L15" t="s">
        <v>12229</v>
      </c>
      <c r="M15" t="s">
        <v>12338</v>
      </c>
      <c r="N15" t="s">
        <v>12339</v>
      </c>
      <c r="O15" t="s">
        <v>12340</v>
      </c>
      <c r="P15" t="s">
        <v>12341</v>
      </c>
      <c r="S15" t="s">
        <v>12342</v>
      </c>
    </row>
    <row r="16" spans="1:20" x14ac:dyDescent="0.25">
      <c r="A16" t="s">
        <v>12343</v>
      </c>
      <c r="B16" t="s">
        <v>12344</v>
      </c>
      <c r="C16" t="s">
        <v>12345</v>
      </c>
      <c r="D16" s="1">
        <v>45742</v>
      </c>
      <c r="E16" s="2">
        <v>0.48431712962962964</v>
      </c>
      <c r="F16" t="s">
        <v>12228</v>
      </c>
      <c r="G16" t="s">
        <v>12227</v>
      </c>
      <c r="H16" t="s">
        <v>12214</v>
      </c>
      <c r="I16" t="s">
        <v>12215</v>
      </c>
      <c r="J16">
        <v>8072.76</v>
      </c>
      <c r="K16">
        <v>1178.8599999999999</v>
      </c>
      <c r="L16" t="s">
        <v>12216</v>
      </c>
      <c r="M16" t="s">
        <v>12346</v>
      </c>
      <c r="N16" t="s">
        <v>12347</v>
      </c>
      <c r="O16" t="s">
        <v>12348</v>
      </c>
      <c r="P16" t="s">
        <v>12349</v>
      </c>
      <c r="S16" t="s">
        <v>12350</v>
      </c>
    </row>
    <row r="17" spans="1:19" x14ac:dyDescent="0.25">
      <c r="A17" t="s">
        <v>12351</v>
      </c>
      <c r="B17" t="s">
        <v>12352</v>
      </c>
      <c r="C17" t="s">
        <v>12353</v>
      </c>
      <c r="D17" s="1">
        <v>45529</v>
      </c>
      <c r="E17" s="2">
        <v>0.74494212962962958</v>
      </c>
      <c r="F17" t="s">
        <v>4056</v>
      </c>
      <c r="G17" t="s">
        <v>12277</v>
      </c>
      <c r="H17" t="s">
        <v>12214</v>
      </c>
      <c r="I17" t="s">
        <v>12215</v>
      </c>
      <c r="J17">
        <v>440.38</v>
      </c>
      <c r="K17">
        <v>50.31</v>
      </c>
      <c r="L17" t="s">
        <v>12216</v>
      </c>
      <c r="M17" t="s">
        <v>12354</v>
      </c>
      <c r="N17" t="s">
        <v>12355</v>
      </c>
      <c r="O17" t="s">
        <v>12356</v>
      </c>
      <c r="P17" t="s">
        <v>12357</v>
      </c>
      <c r="S17" t="s">
        <v>12358</v>
      </c>
    </row>
    <row r="18" spans="1:19" x14ac:dyDescent="0.25">
      <c r="A18" t="s">
        <v>12359</v>
      </c>
      <c r="B18" t="s">
        <v>12360</v>
      </c>
      <c r="C18" t="s">
        <v>12361</v>
      </c>
      <c r="D18" s="1">
        <v>45623</v>
      </c>
      <c r="E18" s="2">
        <v>0.22260416666666666</v>
      </c>
      <c r="F18" t="s">
        <v>12212</v>
      </c>
      <c r="G18" t="s">
        <v>12213</v>
      </c>
      <c r="H18" t="s">
        <v>12227</v>
      </c>
      <c r="I18" t="s">
        <v>12228</v>
      </c>
      <c r="J18">
        <v>20348.62</v>
      </c>
      <c r="K18">
        <v>4252.45</v>
      </c>
      <c r="L18" t="s">
        <v>12216</v>
      </c>
      <c r="M18" t="s">
        <v>12362</v>
      </c>
      <c r="N18" t="s">
        <v>12363</v>
      </c>
      <c r="O18" t="s">
        <v>12364</v>
      </c>
      <c r="P18" t="s">
        <v>12365</v>
      </c>
      <c r="S18" t="s">
        <v>12366</v>
      </c>
    </row>
    <row r="19" spans="1:19" x14ac:dyDescent="0.25">
      <c r="A19" t="s">
        <v>12367</v>
      </c>
      <c r="B19" t="s">
        <v>12368</v>
      </c>
      <c r="C19" t="s">
        <v>12369</v>
      </c>
      <c r="D19" s="1">
        <v>45443</v>
      </c>
      <c r="E19" s="2">
        <v>0.49103009259259262</v>
      </c>
      <c r="F19" t="s">
        <v>12225</v>
      </c>
      <c r="G19" t="s">
        <v>12370</v>
      </c>
      <c r="H19" t="s">
        <v>12266</v>
      </c>
      <c r="I19" t="s">
        <v>12267</v>
      </c>
      <c r="J19">
        <v>20804.8</v>
      </c>
      <c r="K19">
        <v>2958.07</v>
      </c>
      <c r="L19" t="s">
        <v>12216</v>
      </c>
      <c r="M19" t="s">
        <v>12371</v>
      </c>
      <c r="N19" t="s">
        <v>12372</v>
      </c>
      <c r="O19" t="s">
        <v>12373</v>
      </c>
      <c r="P19" t="s">
        <v>12374</v>
      </c>
      <c r="S19" t="s">
        <v>12375</v>
      </c>
    </row>
    <row r="20" spans="1:19" x14ac:dyDescent="0.25">
      <c r="A20" t="s">
        <v>12376</v>
      </c>
      <c r="B20" t="s">
        <v>12377</v>
      </c>
      <c r="C20" t="s">
        <v>12378</v>
      </c>
      <c r="D20" s="1">
        <v>45530</v>
      </c>
      <c r="E20" s="2">
        <v>0.84454861111111112</v>
      </c>
      <c r="F20" t="s">
        <v>12228</v>
      </c>
      <c r="G20" t="s">
        <v>12227</v>
      </c>
      <c r="H20" t="s">
        <v>12227</v>
      </c>
      <c r="I20" t="s">
        <v>12312</v>
      </c>
      <c r="J20">
        <v>41232.74</v>
      </c>
      <c r="K20">
        <v>1079.33</v>
      </c>
      <c r="L20" t="s">
        <v>12268</v>
      </c>
      <c r="M20" t="s">
        <v>12379</v>
      </c>
      <c r="N20" t="s">
        <v>12380</v>
      </c>
      <c r="O20" t="s">
        <v>12381</v>
      </c>
      <c r="P20" t="s">
        <v>12382</v>
      </c>
      <c r="S20" t="s">
        <v>12383</v>
      </c>
    </row>
    <row r="21" spans="1:19" x14ac:dyDescent="0.25">
      <c r="A21" t="s">
        <v>12384</v>
      </c>
      <c r="B21" t="s">
        <v>12385</v>
      </c>
      <c r="C21" t="s">
        <v>12386</v>
      </c>
      <c r="D21" s="1">
        <v>45610</v>
      </c>
      <c r="E21" s="2">
        <v>2.6597222222222223E-2</v>
      </c>
      <c r="F21" t="s">
        <v>12212</v>
      </c>
      <c r="G21" t="s">
        <v>12213</v>
      </c>
      <c r="H21" t="s">
        <v>12227</v>
      </c>
      <c r="I21" t="s">
        <v>12312</v>
      </c>
      <c r="J21">
        <v>43681.18</v>
      </c>
      <c r="K21">
        <v>2097.8200000000002</v>
      </c>
      <c r="L21" t="s">
        <v>12268</v>
      </c>
      <c r="M21" t="s">
        <v>12387</v>
      </c>
      <c r="N21" t="s">
        <v>12388</v>
      </c>
      <c r="O21" t="s">
        <v>12389</v>
      </c>
      <c r="P21" t="s">
        <v>12390</v>
      </c>
      <c r="S21" t="s">
        <v>12391</v>
      </c>
    </row>
    <row r="22" spans="1:19" x14ac:dyDescent="0.25">
      <c r="A22" t="s">
        <v>12392</v>
      </c>
      <c r="B22" t="s">
        <v>12393</v>
      </c>
      <c r="C22" t="s">
        <v>12394</v>
      </c>
      <c r="D22" s="1">
        <v>45508</v>
      </c>
      <c r="E22" s="2">
        <v>9.0416666666666673E-2</v>
      </c>
      <c r="F22" t="s">
        <v>4056</v>
      </c>
      <c r="G22" t="s">
        <v>12265</v>
      </c>
      <c r="H22" t="s">
        <v>12227</v>
      </c>
      <c r="I22" t="s">
        <v>12312</v>
      </c>
      <c r="J22">
        <v>18647.560000000001</v>
      </c>
      <c r="K22">
        <v>4445.3</v>
      </c>
      <c r="L22" t="s">
        <v>12216</v>
      </c>
      <c r="M22" t="s">
        <v>12395</v>
      </c>
      <c r="N22" t="s">
        <v>12396</v>
      </c>
      <c r="O22" t="s">
        <v>12397</v>
      </c>
      <c r="P22" t="s">
        <v>12398</v>
      </c>
      <c r="S22" t="s">
        <v>12399</v>
      </c>
    </row>
    <row r="23" spans="1:19" x14ac:dyDescent="0.25">
      <c r="A23" t="s">
        <v>12400</v>
      </c>
      <c r="B23" t="s">
        <v>12401</v>
      </c>
      <c r="C23" t="s">
        <v>12402</v>
      </c>
      <c r="D23" s="1">
        <v>45603</v>
      </c>
      <c r="E23" s="2">
        <v>0.59400462962962963</v>
      </c>
      <c r="F23" t="s">
        <v>12212</v>
      </c>
      <c r="G23" t="s">
        <v>12213</v>
      </c>
      <c r="H23" t="s">
        <v>12294</v>
      </c>
      <c r="I23" t="s">
        <v>12403</v>
      </c>
      <c r="J23">
        <v>3930.51</v>
      </c>
      <c r="K23">
        <v>2690.6</v>
      </c>
      <c r="L23" t="s">
        <v>12229</v>
      </c>
      <c r="M23" t="s">
        <v>7348</v>
      </c>
      <c r="N23" t="s">
        <v>12404</v>
      </c>
      <c r="O23" t="s">
        <v>12405</v>
      </c>
      <c r="P23" t="s">
        <v>12406</v>
      </c>
      <c r="S23" t="s">
        <v>12407</v>
      </c>
    </row>
    <row r="24" spans="1:19" x14ac:dyDescent="0.25">
      <c r="A24" t="s">
        <v>12408</v>
      </c>
      <c r="B24" t="s">
        <v>12409</v>
      </c>
      <c r="C24" t="s">
        <v>12410</v>
      </c>
      <c r="D24" s="1">
        <v>45696</v>
      </c>
      <c r="E24" s="2">
        <v>0.882349537037037</v>
      </c>
      <c r="F24" t="s">
        <v>4056</v>
      </c>
      <c r="G24" t="s">
        <v>12277</v>
      </c>
      <c r="H24" t="s">
        <v>12294</v>
      </c>
      <c r="I24" t="s">
        <v>12295</v>
      </c>
      <c r="J24">
        <v>31842.83</v>
      </c>
      <c r="K24">
        <v>3074.03</v>
      </c>
      <c r="L24" t="s">
        <v>12256</v>
      </c>
      <c r="M24" t="s">
        <v>12411</v>
      </c>
      <c r="N24" t="s">
        <v>12412</v>
      </c>
      <c r="O24" t="s">
        <v>12413</v>
      </c>
      <c r="P24" t="s">
        <v>12414</v>
      </c>
      <c r="S24" t="s">
        <v>12415</v>
      </c>
    </row>
    <row r="25" spans="1:19" x14ac:dyDescent="0.25">
      <c r="A25" t="s">
        <v>12416</v>
      </c>
      <c r="B25" t="s">
        <v>12417</v>
      </c>
      <c r="C25" t="s">
        <v>12418</v>
      </c>
      <c r="D25" s="1">
        <v>45457</v>
      </c>
      <c r="E25" s="2">
        <v>0.48795138888888889</v>
      </c>
      <c r="F25" t="s">
        <v>12212</v>
      </c>
      <c r="G25" t="s">
        <v>12213</v>
      </c>
      <c r="H25" t="s">
        <v>12294</v>
      </c>
      <c r="I25" t="s">
        <v>12403</v>
      </c>
      <c r="J25">
        <v>17217.43</v>
      </c>
      <c r="K25">
        <v>28.85</v>
      </c>
      <c r="L25" t="s">
        <v>12229</v>
      </c>
      <c r="M25" t="s">
        <v>12419</v>
      </c>
      <c r="N25" t="s">
        <v>12420</v>
      </c>
      <c r="O25" t="s">
        <v>12421</v>
      </c>
      <c r="P25" t="s">
        <v>12422</v>
      </c>
      <c r="S25" t="s">
        <v>12423</v>
      </c>
    </row>
    <row r="26" spans="1:19" x14ac:dyDescent="0.25">
      <c r="A26" t="s">
        <v>12424</v>
      </c>
      <c r="B26" t="s">
        <v>12425</v>
      </c>
      <c r="C26" t="s">
        <v>12426</v>
      </c>
      <c r="D26" s="1">
        <v>45619</v>
      </c>
      <c r="E26" s="2">
        <v>0.91803240740740744</v>
      </c>
      <c r="F26" t="s">
        <v>12212</v>
      </c>
      <c r="G26" t="s">
        <v>12213</v>
      </c>
      <c r="H26" t="s">
        <v>12227</v>
      </c>
      <c r="I26" t="s">
        <v>12228</v>
      </c>
      <c r="J26">
        <v>43137.86</v>
      </c>
      <c r="K26">
        <v>87.31</v>
      </c>
      <c r="L26" t="s">
        <v>12256</v>
      </c>
      <c r="M26" t="s">
        <v>12427</v>
      </c>
      <c r="N26" t="s">
        <v>12428</v>
      </c>
      <c r="O26" t="s">
        <v>12429</v>
      </c>
      <c r="P26" t="s">
        <v>12430</v>
      </c>
      <c r="S26" t="s">
        <v>12431</v>
      </c>
    </row>
    <row r="27" spans="1:19" x14ac:dyDescent="0.25">
      <c r="A27" t="s">
        <v>12432</v>
      </c>
      <c r="B27" t="s">
        <v>12433</v>
      </c>
      <c r="C27" t="s">
        <v>12434</v>
      </c>
      <c r="D27" s="1">
        <v>45644</v>
      </c>
      <c r="E27" s="2">
        <v>8.5092592592592595E-2</v>
      </c>
      <c r="F27" t="s">
        <v>12228</v>
      </c>
      <c r="G27" t="s">
        <v>12227</v>
      </c>
      <c r="H27" t="s">
        <v>12214</v>
      </c>
      <c r="I27" t="s">
        <v>12215</v>
      </c>
      <c r="J27">
        <v>11279.87</v>
      </c>
      <c r="K27">
        <v>3118.18</v>
      </c>
      <c r="L27" t="s">
        <v>12216</v>
      </c>
      <c r="M27" t="s">
        <v>12435</v>
      </c>
      <c r="N27" t="s">
        <v>12436</v>
      </c>
      <c r="O27" t="s">
        <v>12437</v>
      </c>
      <c r="P27" t="s">
        <v>12438</v>
      </c>
      <c r="S27" t="s">
        <v>12439</v>
      </c>
    </row>
    <row r="28" spans="1:19" x14ac:dyDescent="0.25">
      <c r="A28" t="s">
        <v>12440</v>
      </c>
      <c r="B28" t="s">
        <v>12441</v>
      </c>
      <c r="C28" t="s">
        <v>12442</v>
      </c>
      <c r="D28" s="1">
        <v>45698</v>
      </c>
      <c r="E28" s="2">
        <v>0.88113425925925926</v>
      </c>
      <c r="F28" t="s">
        <v>12225</v>
      </c>
      <c r="G28" t="s">
        <v>12370</v>
      </c>
      <c r="H28" t="s">
        <v>12214</v>
      </c>
      <c r="I28" t="s">
        <v>12229</v>
      </c>
      <c r="J28">
        <v>32934.76</v>
      </c>
      <c r="K28">
        <v>4441.05</v>
      </c>
      <c r="L28" t="s">
        <v>12229</v>
      </c>
      <c r="M28" t="s">
        <v>12443</v>
      </c>
      <c r="N28" t="s">
        <v>12444</v>
      </c>
      <c r="O28" t="s">
        <v>12445</v>
      </c>
      <c r="P28" t="s">
        <v>12446</v>
      </c>
      <c r="S28" t="s">
        <v>12447</v>
      </c>
    </row>
    <row r="29" spans="1:19" x14ac:dyDescent="0.25">
      <c r="A29" t="s">
        <v>12448</v>
      </c>
      <c r="B29" t="s">
        <v>12449</v>
      </c>
      <c r="C29" t="s">
        <v>12450</v>
      </c>
      <c r="D29" s="1">
        <v>45727</v>
      </c>
      <c r="E29" s="2">
        <v>0.19664351851851852</v>
      </c>
      <c r="F29" t="s">
        <v>12228</v>
      </c>
      <c r="G29" t="s">
        <v>12255</v>
      </c>
      <c r="H29" t="s">
        <v>12214</v>
      </c>
      <c r="I29" t="s">
        <v>12215</v>
      </c>
      <c r="J29">
        <v>1976.58</v>
      </c>
      <c r="K29">
        <v>583.35</v>
      </c>
      <c r="L29" t="s">
        <v>12229</v>
      </c>
      <c r="M29" t="s">
        <v>12451</v>
      </c>
      <c r="N29" t="s">
        <v>12452</v>
      </c>
      <c r="O29" t="s">
        <v>12453</v>
      </c>
      <c r="P29" t="s">
        <v>12454</v>
      </c>
      <c r="S29" t="s">
        <v>12455</v>
      </c>
    </row>
    <row r="30" spans="1:19" x14ac:dyDescent="0.25">
      <c r="A30" t="s">
        <v>12456</v>
      </c>
      <c r="B30" t="s">
        <v>12457</v>
      </c>
      <c r="C30" t="s">
        <v>12458</v>
      </c>
      <c r="D30" s="1">
        <v>45769</v>
      </c>
      <c r="E30" s="2">
        <v>0.87082175925925931</v>
      </c>
      <c r="F30" t="s">
        <v>4056</v>
      </c>
      <c r="G30" t="s">
        <v>12277</v>
      </c>
      <c r="H30" t="s">
        <v>12266</v>
      </c>
      <c r="I30" t="s">
        <v>12267</v>
      </c>
      <c r="J30">
        <v>12508.55</v>
      </c>
      <c r="K30">
        <v>3701.82</v>
      </c>
      <c r="L30" t="s">
        <v>12216</v>
      </c>
      <c r="M30" t="s">
        <v>12459</v>
      </c>
      <c r="N30" t="s">
        <v>12460</v>
      </c>
      <c r="O30" t="s">
        <v>12461</v>
      </c>
      <c r="P30" t="s">
        <v>12462</v>
      </c>
      <c r="S30" t="s">
        <v>12463</v>
      </c>
    </row>
    <row r="31" spans="1:19" x14ac:dyDescent="0.25">
      <c r="A31" t="s">
        <v>12464</v>
      </c>
      <c r="B31" t="s">
        <v>12465</v>
      </c>
      <c r="C31" t="s">
        <v>12466</v>
      </c>
      <c r="D31" s="1">
        <v>45465</v>
      </c>
      <c r="E31" s="2">
        <v>2.1550925925925925E-2</v>
      </c>
      <c r="F31" t="s">
        <v>12225</v>
      </c>
      <c r="G31" t="s">
        <v>12226</v>
      </c>
      <c r="H31" t="s">
        <v>12266</v>
      </c>
      <c r="I31" t="s">
        <v>12267</v>
      </c>
      <c r="J31">
        <v>17281.650000000001</v>
      </c>
      <c r="K31">
        <v>2865.76</v>
      </c>
      <c r="L31" t="s">
        <v>12256</v>
      </c>
      <c r="M31" t="s">
        <v>12467</v>
      </c>
      <c r="N31" t="s">
        <v>12468</v>
      </c>
      <c r="O31" t="s">
        <v>12469</v>
      </c>
      <c r="P31" t="s">
        <v>12470</v>
      </c>
      <c r="S31" t="s">
        <v>12471</v>
      </c>
    </row>
    <row r="32" spans="1:19" x14ac:dyDescent="0.25">
      <c r="A32" t="s">
        <v>12472</v>
      </c>
      <c r="B32" t="s">
        <v>12473</v>
      </c>
      <c r="C32" t="s">
        <v>12474</v>
      </c>
      <c r="D32" s="1">
        <v>45504</v>
      </c>
      <c r="E32" s="2">
        <v>0.91598379629629634</v>
      </c>
      <c r="F32" t="s">
        <v>4056</v>
      </c>
      <c r="G32" t="s">
        <v>12265</v>
      </c>
      <c r="H32" t="s">
        <v>12214</v>
      </c>
      <c r="I32" t="s">
        <v>12229</v>
      </c>
      <c r="J32">
        <v>9121.5499999999993</v>
      </c>
      <c r="K32">
        <v>1934.65</v>
      </c>
      <c r="L32" t="s">
        <v>12268</v>
      </c>
      <c r="M32" t="s">
        <v>12475</v>
      </c>
      <c r="N32" t="s">
        <v>12476</v>
      </c>
      <c r="O32" t="s">
        <v>12477</v>
      </c>
      <c r="P32" t="s">
        <v>12478</v>
      </c>
      <c r="S32" t="s">
        <v>12479</v>
      </c>
    </row>
    <row r="33" spans="1:19" x14ac:dyDescent="0.25">
      <c r="A33" t="s">
        <v>12480</v>
      </c>
      <c r="B33" t="s">
        <v>12481</v>
      </c>
      <c r="C33" t="s">
        <v>12482</v>
      </c>
      <c r="D33" s="1">
        <v>45513</v>
      </c>
      <c r="E33" s="2">
        <v>5.2418981481481483E-2</v>
      </c>
      <c r="F33" t="s">
        <v>12225</v>
      </c>
      <c r="G33" t="s">
        <v>12370</v>
      </c>
      <c r="H33" t="s">
        <v>12266</v>
      </c>
      <c r="I33" t="s">
        <v>12337</v>
      </c>
      <c r="J33">
        <v>18422.939999999999</v>
      </c>
      <c r="K33">
        <v>2586.61</v>
      </c>
      <c r="L33" t="s">
        <v>12256</v>
      </c>
      <c r="M33" t="s">
        <v>12483</v>
      </c>
      <c r="N33" t="s">
        <v>12484</v>
      </c>
      <c r="O33" t="s">
        <v>12485</v>
      </c>
      <c r="P33" t="s">
        <v>12486</v>
      </c>
      <c r="S33" t="s">
        <v>12487</v>
      </c>
    </row>
    <row r="34" spans="1:19" x14ac:dyDescent="0.25">
      <c r="A34" t="s">
        <v>12488</v>
      </c>
      <c r="B34" t="s">
        <v>12489</v>
      </c>
      <c r="C34" t="s">
        <v>12490</v>
      </c>
      <c r="D34" s="1">
        <v>45556</v>
      </c>
      <c r="E34" s="2">
        <v>0.2154513888888889</v>
      </c>
      <c r="F34" t="s">
        <v>12212</v>
      </c>
      <c r="G34" t="s">
        <v>12238</v>
      </c>
      <c r="H34" t="s">
        <v>12227</v>
      </c>
      <c r="I34" t="s">
        <v>12228</v>
      </c>
      <c r="J34">
        <v>17349.12</v>
      </c>
      <c r="K34">
        <v>4732.41</v>
      </c>
      <c r="L34" t="s">
        <v>12268</v>
      </c>
      <c r="M34" t="s">
        <v>12491</v>
      </c>
      <c r="N34" t="s">
        <v>12492</v>
      </c>
      <c r="O34" t="s">
        <v>12493</v>
      </c>
      <c r="P34" t="s">
        <v>12494</v>
      </c>
      <c r="S34" t="s">
        <v>12495</v>
      </c>
    </row>
    <row r="35" spans="1:19" x14ac:dyDescent="0.25">
      <c r="A35" t="s">
        <v>12496</v>
      </c>
      <c r="B35" t="s">
        <v>12497</v>
      </c>
      <c r="C35" t="s">
        <v>12498</v>
      </c>
      <c r="D35" s="1">
        <v>45548</v>
      </c>
      <c r="E35" s="2">
        <v>0.58228009259259261</v>
      </c>
      <c r="F35" t="s">
        <v>4056</v>
      </c>
      <c r="G35" t="s">
        <v>12277</v>
      </c>
      <c r="H35" t="s">
        <v>12266</v>
      </c>
      <c r="I35" t="s">
        <v>12267</v>
      </c>
      <c r="J35">
        <v>45278.23</v>
      </c>
      <c r="K35">
        <v>2479.0500000000002</v>
      </c>
      <c r="L35" t="s">
        <v>12268</v>
      </c>
      <c r="M35" t="s">
        <v>12499</v>
      </c>
      <c r="N35" t="s">
        <v>12500</v>
      </c>
      <c r="O35" t="s">
        <v>12501</v>
      </c>
      <c r="P35" t="s">
        <v>12502</v>
      </c>
      <c r="S35" t="s">
        <v>12503</v>
      </c>
    </row>
    <row r="36" spans="1:19" x14ac:dyDescent="0.25">
      <c r="A36" t="s">
        <v>12504</v>
      </c>
      <c r="B36" t="s">
        <v>12505</v>
      </c>
      <c r="C36" t="s">
        <v>12506</v>
      </c>
      <c r="D36" s="1">
        <v>45447</v>
      </c>
      <c r="E36" s="2">
        <v>0.22973379629629628</v>
      </c>
      <c r="F36" t="s">
        <v>12225</v>
      </c>
      <c r="G36" t="s">
        <v>12370</v>
      </c>
      <c r="H36" t="s">
        <v>12227</v>
      </c>
      <c r="I36" t="s">
        <v>12312</v>
      </c>
      <c r="J36">
        <v>5427.14</v>
      </c>
      <c r="K36">
        <v>1931.32</v>
      </c>
      <c r="L36" t="s">
        <v>12216</v>
      </c>
      <c r="M36" t="s">
        <v>12507</v>
      </c>
      <c r="N36" t="s">
        <v>12508</v>
      </c>
      <c r="O36" t="s">
        <v>12509</v>
      </c>
      <c r="P36" t="s">
        <v>12510</v>
      </c>
      <c r="S36" t="s">
        <v>12511</v>
      </c>
    </row>
    <row r="37" spans="1:19" x14ac:dyDescent="0.25">
      <c r="A37" t="s">
        <v>12512</v>
      </c>
      <c r="B37" t="s">
        <v>12513</v>
      </c>
      <c r="C37" t="s">
        <v>12514</v>
      </c>
      <c r="D37" s="1">
        <v>45708</v>
      </c>
      <c r="E37" s="2">
        <v>0.73533564814814811</v>
      </c>
      <c r="F37" t="s">
        <v>12225</v>
      </c>
      <c r="G37" t="s">
        <v>12226</v>
      </c>
      <c r="H37" t="s">
        <v>12266</v>
      </c>
      <c r="I37" t="s">
        <v>12337</v>
      </c>
      <c r="J37">
        <v>42089.79</v>
      </c>
      <c r="K37">
        <v>899.61</v>
      </c>
      <c r="L37" t="s">
        <v>12256</v>
      </c>
      <c r="M37" t="s">
        <v>12515</v>
      </c>
      <c r="N37" t="s">
        <v>12516</v>
      </c>
      <c r="O37" t="s">
        <v>12517</v>
      </c>
      <c r="P37" t="s">
        <v>12518</v>
      </c>
      <c r="S37" t="s">
        <v>12519</v>
      </c>
    </row>
    <row r="38" spans="1:19" x14ac:dyDescent="0.25">
      <c r="A38" t="s">
        <v>12520</v>
      </c>
      <c r="B38" t="s">
        <v>12521</v>
      </c>
      <c r="C38" t="s">
        <v>12522</v>
      </c>
      <c r="D38" s="1">
        <v>45516</v>
      </c>
      <c r="E38" s="2">
        <v>0.63509259259259254</v>
      </c>
      <c r="F38" t="s">
        <v>12228</v>
      </c>
      <c r="G38" t="s">
        <v>12255</v>
      </c>
      <c r="H38" t="s">
        <v>12266</v>
      </c>
      <c r="I38" t="s">
        <v>12337</v>
      </c>
      <c r="J38">
        <v>21361.47</v>
      </c>
      <c r="K38">
        <v>2784.1</v>
      </c>
      <c r="L38" t="s">
        <v>12268</v>
      </c>
      <c r="M38" t="s">
        <v>12523</v>
      </c>
      <c r="N38" t="s">
        <v>12524</v>
      </c>
      <c r="O38" t="s">
        <v>12525</v>
      </c>
      <c r="P38" t="s">
        <v>12526</v>
      </c>
      <c r="S38" t="s">
        <v>12527</v>
      </c>
    </row>
    <row r="39" spans="1:19" x14ac:dyDescent="0.25">
      <c r="A39" t="s">
        <v>12528</v>
      </c>
      <c r="B39" t="s">
        <v>12529</v>
      </c>
      <c r="C39" t="s">
        <v>12530</v>
      </c>
      <c r="D39" s="1">
        <v>45751</v>
      </c>
      <c r="E39" s="2">
        <v>0.12266203703703704</v>
      </c>
      <c r="F39" t="s">
        <v>4056</v>
      </c>
      <c r="G39" t="s">
        <v>12265</v>
      </c>
      <c r="H39" t="s">
        <v>12214</v>
      </c>
      <c r="I39" t="s">
        <v>12229</v>
      </c>
      <c r="J39">
        <v>15258.88</v>
      </c>
      <c r="K39">
        <v>337.19</v>
      </c>
      <c r="L39" t="s">
        <v>12229</v>
      </c>
      <c r="M39" t="s">
        <v>12531</v>
      </c>
      <c r="N39" t="s">
        <v>12532</v>
      </c>
      <c r="O39" t="s">
        <v>12533</v>
      </c>
      <c r="P39" t="s">
        <v>12534</v>
      </c>
      <c r="S39" t="s">
        <v>12535</v>
      </c>
    </row>
    <row r="40" spans="1:19" x14ac:dyDescent="0.25">
      <c r="A40" t="s">
        <v>12536</v>
      </c>
      <c r="B40" t="s">
        <v>12537</v>
      </c>
      <c r="C40" t="s">
        <v>12538</v>
      </c>
      <c r="D40" s="1">
        <v>45429</v>
      </c>
      <c r="E40" s="2">
        <v>0.3938888888888889</v>
      </c>
      <c r="F40" t="s">
        <v>12228</v>
      </c>
      <c r="G40" t="s">
        <v>12255</v>
      </c>
      <c r="H40" t="s">
        <v>12294</v>
      </c>
      <c r="I40" t="s">
        <v>12295</v>
      </c>
      <c r="J40">
        <v>41781.24</v>
      </c>
      <c r="K40">
        <v>4305.04</v>
      </c>
      <c r="L40" t="s">
        <v>12216</v>
      </c>
      <c r="M40" t="s">
        <v>12539</v>
      </c>
      <c r="N40" t="s">
        <v>12540</v>
      </c>
      <c r="O40" t="s">
        <v>12541</v>
      </c>
      <c r="P40" t="s">
        <v>12542</v>
      </c>
      <c r="S40" t="s">
        <v>12543</v>
      </c>
    </row>
    <row r="41" spans="1:19" x14ac:dyDescent="0.25">
      <c r="A41" t="s">
        <v>12544</v>
      </c>
      <c r="B41" t="s">
        <v>12545</v>
      </c>
      <c r="C41" t="s">
        <v>12546</v>
      </c>
      <c r="D41" s="1">
        <v>45738</v>
      </c>
      <c r="E41" s="2">
        <v>6.8391203703703704E-2</v>
      </c>
      <c r="F41" t="s">
        <v>4056</v>
      </c>
      <c r="G41" t="s">
        <v>12265</v>
      </c>
      <c r="H41" t="s">
        <v>12227</v>
      </c>
      <c r="I41" t="s">
        <v>12312</v>
      </c>
      <c r="J41">
        <v>7384.11</v>
      </c>
      <c r="K41">
        <v>2587.65</v>
      </c>
      <c r="L41" t="s">
        <v>12268</v>
      </c>
      <c r="M41" t="s">
        <v>12547</v>
      </c>
      <c r="N41" t="s">
        <v>12548</v>
      </c>
      <c r="O41" t="s">
        <v>12549</v>
      </c>
      <c r="P41" t="s">
        <v>12550</v>
      </c>
      <c r="S41" t="s">
        <v>12551</v>
      </c>
    </row>
    <row r="42" spans="1:19" x14ac:dyDescent="0.25">
      <c r="A42" t="s">
        <v>12552</v>
      </c>
      <c r="B42" t="s">
        <v>12553</v>
      </c>
      <c r="C42" t="s">
        <v>12554</v>
      </c>
      <c r="D42" s="1">
        <v>45664</v>
      </c>
      <c r="E42" s="2">
        <v>3.9930555555555552E-2</v>
      </c>
      <c r="F42" t="s">
        <v>12212</v>
      </c>
      <c r="G42" t="s">
        <v>12238</v>
      </c>
      <c r="H42" t="s">
        <v>12266</v>
      </c>
      <c r="I42" t="s">
        <v>12337</v>
      </c>
      <c r="J42">
        <v>46886.48</v>
      </c>
      <c r="K42">
        <v>4560.6000000000004</v>
      </c>
      <c r="L42" t="s">
        <v>12216</v>
      </c>
      <c r="M42" t="s">
        <v>12555</v>
      </c>
      <c r="N42" t="s">
        <v>12556</v>
      </c>
      <c r="O42" t="s">
        <v>12557</v>
      </c>
      <c r="P42" t="s">
        <v>12558</v>
      </c>
      <c r="S42" t="s">
        <v>12559</v>
      </c>
    </row>
    <row r="43" spans="1:19" x14ac:dyDescent="0.25">
      <c r="A43" t="s">
        <v>12560</v>
      </c>
      <c r="B43" t="s">
        <v>12561</v>
      </c>
      <c r="C43" t="s">
        <v>12562</v>
      </c>
      <c r="D43" s="1">
        <v>45698</v>
      </c>
      <c r="E43" s="2">
        <v>0.68516203703703704</v>
      </c>
      <c r="F43" t="s">
        <v>12225</v>
      </c>
      <c r="G43" t="s">
        <v>12370</v>
      </c>
      <c r="H43" t="s">
        <v>12266</v>
      </c>
      <c r="I43" t="s">
        <v>12337</v>
      </c>
      <c r="J43">
        <v>30122.39</v>
      </c>
      <c r="K43">
        <v>2338.9699999999998</v>
      </c>
      <c r="L43" t="s">
        <v>12256</v>
      </c>
      <c r="M43" t="s">
        <v>12563</v>
      </c>
      <c r="N43" t="s">
        <v>12564</v>
      </c>
      <c r="O43" t="s">
        <v>12565</v>
      </c>
      <c r="P43" t="s">
        <v>12566</v>
      </c>
      <c r="S43" t="s">
        <v>12567</v>
      </c>
    </row>
    <row r="44" spans="1:19" x14ac:dyDescent="0.25">
      <c r="A44" t="s">
        <v>12568</v>
      </c>
      <c r="B44" t="s">
        <v>12569</v>
      </c>
      <c r="C44" t="s">
        <v>12570</v>
      </c>
      <c r="D44" s="1">
        <v>45443</v>
      </c>
      <c r="E44" s="2">
        <v>7.3310185185185187E-2</v>
      </c>
      <c r="F44" t="s">
        <v>12225</v>
      </c>
      <c r="G44" t="s">
        <v>12226</v>
      </c>
      <c r="H44" t="s">
        <v>12214</v>
      </c>
      <c r="I44" t="s">
        <v>12215</v>
      </c>
      <c r="J44">
        <v>19518.88</v>
      </c>
      <c r="K44">
        <v>4635.26</v>
      </c>
      <c r="L44" t="s">
        <v>12268</v>
      </c>
      <c r="M44" t="s">
        <v>12571</v>
      </c>
      <c r="N44" t="s">
        <v>12572</v>
      </c>
      <c r="O44" t="s">
        <v>12573</v>
      </c>
      <c r="P44" t="s">
        <v>12574</v>
      </c>
      <c r="S44" t="s">
        <v>12575</v>
      </c>
    </row>
    <row r="45" spans="1:19" x14ac:dyDescent="0.25">
      <c r="A45" t="s">
        <v>12576</v>
      </c>
      <c r="B45" t="s">
        <v>12577</v>
      </c>
      <c r="C45" t="s">
        <v>12578</v>
      </c>
      <c r="D45" s="1">
        <v>45602</v>
      </c>
      <c r="E45" s="2">
        <v>0.78196759259259263</v>
      </c>
      <c r="F45" t="s">
        <v>12228</v>
      </c>
      <c r="G45" t="s">
        <v>12255</v>
      </c>
      <c r="H45" t="s">
        <v>12227</v>
      </c>
      <c r="I45" t="s">
        <v>12312</v>
      </c>
      <c r="J45">
        <v>36687.21</v>
      </c>
      <c r="K45">
        <v>1889.55</v>
      </c>
      <c r="L45" t="s">
        <v>12216</v>
      </c>
      <c r="M45" t="s">
        <v>12579</v>
      </c>
      <c r="N45" t="s">
        <v>12580</v>
      </c>
      <c r="O45" t="s">
        <v>12581</v>
      </c>
      <c r="P45" t="s">
        <v>12582</v>
      </c>
      <c r="S45" t="s">
        <v>12583</v>
      </c>
    </row>
    <row r="46" spans="1:19" x14ac:dyDescent="0.25">
      <c r="A46" t="s">
        <v>12584</v>
      </c>
      <c r="B46" t="s">
        <v>12585</v>
      </c>
      <c r="C46" t="s">
        <v>12586</v>
      </c>
      <c r="D46" s="1">
        <v>45675</v>
      </c>
      <c r="E46" s="2">
        <v>0.70179398148148153</v>
      </c>
      <c r="F46" t="s">
        <v>4056</v>
      </c>
      <c r="G46" t="s">
        <v>12265</v>
      </c>
      <c r="H46" t="s">
        <v>12214</v>
      </c>
      <c r="I46" t="s">
        <v>12229</v>
      </c>
      <c r="J46">
        <v>38254.61</v>
      </c>
      <c r="K46">
        <v>2481.2800000000002</v>
      </c>
      <c r="L46" t="s">
        <v>12216</v>
      </c>
      <c r="M46" t="s">
        <v>12587</v>
      </c>
      <c r="N46" t="s">
        <v>12588</v>
      </c>
      <c r="O46" t="s">
        <v>12589</v>
      </c>
      <c r="P46" t="s">
        <v>12590</v>
      </c>
      <c r="S46" t="s">
        <v>12591</v>
      </c>
    </row>
    <row r="47" spans="1:19" x14ac:dyDescent="0.25">
      <c r="A47" t="s">
        <v>12592</v>
      </c>
      <c r="B47" t="s">
        <v>12593</v>
      </c>
      <c r="C47" t="s">
        <v>12594</v>
      </c>
      <c r="D47" s="1">
        <v>45771</v>
      </c>
      <c r="E47" s="2">
        <v>0.30703703703703705</v>
      </c>
      <c r="F47" t="s">
        <v>12212</v>
      </c>
      <c r="G47" t="s">
        <v>12213</v>
      </c>
      <c r="H47" t="s">
        <v>12294</v>
      </c>
      <c r="I47" t="s">
        <v>12295</v>
      </c>
      <c r="J47">
        <v>6663.28</v>
      </c>
      <c r="K47">
        <v>3150.19</v>
      </c>
      <c r="L47" t="s">
        <v>12216</v>
      </c>
      <c r="M47" t="s">
        <v>12595</v>
      </c>
      <c r="N47" t="s">
        <v>12596</v>
      </c>
      <c r="O47" t="s">
        <v>12597</v>
      </c>
      <c r="P47" t="s">
        <v>12598</v>
      </c>
      <c r="S47" t="s">
        <v>12599</v>
      </c>
    </row>
    <row r="48" spans="1:19" x14ac:dyDescent="0.25">
      <c r="A48" t="s">
        <v>12600</v>
      </c>
      <c r="B48" t="s">
        <v>12601</v>
      </c>
      <c r="C48" t="s">
        <v>12602</v>
      </c>
      <c r="D48" s="1">
        <v>45566</v>
      </c>
      <c r="E48" s="2">
        <v>0.83361111111111108</v>
      </c>
      <c r="F48" t="s">
        <v>4056</v>
      </c>
      <c r="G48" t="s">
        <v>12277</v>
      </c>
      <c r="H48" t="s">
        <v>12294</v>
      </c>
      <c r="I48" t="s">
        <v>12403</v>
      </c>
      <c r="J48">
        <v>21670.81</v>
      </c>
      <c r="K48">
        <v>3640.67</v>
      </c>
      <c r="L48" t="s">
        <v>12229</v>
      </c>
      <c r="M48" t="s">
        <v>12603</v>
      </c>
      <c r="N48" t="s">
        <v>12604</v>
      </c>
      <c r="O48" t="s">
        <v>12605</v>
      </c>
      <c r="P48" t="s">
        <v>12606</v>
      </c>
      <c r="S48" t="s">
        <v>12607</v>
      </c>
    </row>
    <row r="49" spans="1:19" x14ac:dyDescent="0.25">
      <c r="A49" t="s">
        <v>12608</v>
      </c>
      <c r="B49" t="s">
        <v>12609</v>
      </c>
      <c r="C49" t="s">
        <v>12610</v>
      </c>
      <c r="D49" s="1">
        <v>45671</v>
      </c>
      <c r="E49" s="2">
        <v>0.87634259259259262</v>
      </c>
      <c r="F49" t="s">
        <v>12212</v>
      </c>
      <c r="G49" t="s">
        <v>12213</v>
      </c>
      <c r="H49" t="s">
        <v>12214</v>
      </c>
      <c r="I49" t="s">
        <v>12229</v>
      </c>
      <c r="J49">
        <v>48939.42</v>
      </c>
      <c r="K49">
        <v>21.99</v>
      </c>
      <c r="L49" t="s">
        <v>12256</v>
      </c>
      <c r="M49" t="s">
        <v>12611</v>
      </c>
      <c r="N49" t="s">
        <v>12612</v>
      </c>
      <c r="O49" t="s">
        <v>12613</v>
      </c>
      <c r="P49" t="s">
        <v>12614</v>
      </c>
      <c r="S49" t="s">
        <v>12615</v>
      </c>
    </row>
    <row r="50" spans="1:19" x14ac:dyDescent="0.25">
      <c r="A50" t="s">
        <v>12616</v>
      </c>
      <c r="B50" t="s">
        <v>12617</v>
      </c>
      <c r="C50" t="s">
        <v>12618</v>
      </c>
      <c r="D50" s="1">
        <v>45459</v>
      </c>
      <c r="E50" s="2">
        <v>0.58084490740740746</v>
      </c>
      <c r="F50" t="s">
        <v>4056</v>
      </c>
      <c r="G50" t="s">
        <v>12265</v>
      </c>
      <c r="H50" t="s">
        <v>12266</v>
      </c>
      <c r="I50" t="s">
        <v>12337</v>
      </c>
      <c r="J50">
        <v>11100.14</v>
      </c>
      <c r="K50">
        <v>666.95</v>
      </c>
      <c r="L50" t="s">
        <v>12216</v>
      </c>
      <c r="M50" t="s">
        <v>12619</v>
      </c>
      <c r="N50" t="s">
        <v>12620</v>
      </c>
      <c r="O50" t="s">
        <v>12621</v>
      </c>
      <c r="P50" t="s">
        <v>12622</v>
      </c>
      <c r="S50" t="s">
        <v>12623</v>
      </c>
    </row>
    <row r="51" spans="1:19" x14ac:dyDescent="0.25">
      <c r="A51" t="s">
        <v>12624</v>
      </c>
      <c r="B51" t="s">
        <v>12625</v>
      </c>
      <c r="C51" t="s">
        <v>12626</v>
      </c>
      <c r="D51" s="1">
        <v>45555</v>
      </c>
      <c r="E51" s="2">
        <v>0.10179398148148149</v>
      </c>
      <c r="F51" t="s">
        <v>4056</v>
      </c>
      <c r="G51" t="s">
        <v>12265</v>
      </c>
      <c r="H51" t="s">
        <v>12266</v>
      </c>
      <c r="I51" t="s">
        <v>12267</v>
      </c>
      <c r="J51">
        <v>45934.98</v>
      </c>
      <c r="K51">
        <v>3187.48</v>
      </c>
      <c r="L51" t="s">
        <v>12229</v>
      </c>
      <c r="M51" t="s">
        <v>12627</v>
      </c>
      <c r="N51" t="s">
        <v>12628</v>
      </c>
      <c r="O51" t="s">
        <v>12629</v>
      </c>
      <c r="P51" t="s">
        <v>12630</v>
      </c>
      <c r="S51" t="s">
        <v>12631</v>
      </c>
    </row>
    <row r="52" spans="1:19" x14ac:dyDescent="0.25">
      <c r="A52" t="s">
        <v>12632</v>
      </c>
      <c r="B52" t="s">
        <v>12633</v>
      </c>
      <c r="C52" t="s">
        <v>12634</v>
      </c>
      <c r="D52" s="1">
        <v>45604</v>
      </c>
      <c r="E52" s="2">
        <v>0.7162384259259259</v>
      </c>
      <c r="F52" t="s">
        <v>12225</v>
      </c>
      <c r="G52" t="s">
        <v>12226</v>
      </c>
      <c r="H52" t="s">
        <v>12294</v>
      </c>
      <c r="I52" t="s">
        <v>12295</v>
      </c>
      <c r="J52">
        <v>32097.63</v>
      </c>
      <c r="K52">
        <v>2511.1999999999998</v>
      </c>
      <c r="L52" t="s">
        <v>12229</v>
      </c>
      <c r="M52" t="s">
        <v>12635</v>
      </c>
      <c r="N52" t="s">
        <v>12636</v>
      </c>
      <c r="O52" t="s">
        <v>12637</v>
      </c>
      <c r="P52" t="s">
        <v>12638</v>
      </c>
      <c r="S52" t="s">
        <v>12639</v>
      </c>
    </row>
    <row r="53" spans="1:19" x14ac:dyDescent="0.25">
      <c r="A53" t="s">
        <v>12640</v>
      </c>
      <c r="B53" t="s">
        <v>12641</v>
      </c>
      <c r="C53" t="s">
        <v>12642</v>
      </c>
      <c r="D53" s="1">
        <v>45723</v>
      </c>
      <c r="E53" s="2">
        <v>0.82920138888888884</v>
      </c>
      <c r="F53" t="s">
        <v>4056</v>
      </c>
      <c r="G53" t="s">
        <v>12277</v>
      </c>
      <c r="H53" t="s">
        <v>12294</v>
      </c>
      <c r="I53" t="s">
        <v>12403</v>
      </c>
      <c r="J53">
        <v>39352.239999999998</v>
      </c>
      <c r="K53">
        <v>2788.66</v>
      </c>
      <c r="L53" t="s">
        <v>12256</v>
      </c>
      <c r="M53" t="s">
        <v>12643</v>
      </c>
      <c r="N53" t="s">
        <v>12644</v>
      </c>
      <c r="O53" t="s">
        <v>12645</v>
      </c>
      <c r="P53" t="s">
        <v>12646</v>
      </c>
      <c r="S53" t="s">
        <v>12647</v>
      </c>
    </row>
    <row r="54" spans="1:19" x14ac:dyDescent="0.25">
      <c r="A54" t="s">
        <v>12648</v>
      </c>
      <c r="B54" t="s">
        <v>12649</v>
      </c>
      <c r="C54" t="s">
        <v>12650</v>
      </c>
      <c r="D54" s="1">
        <v>45679</v>
      </c>
      <c r="E54" s="2">
        <v>0.16689814814814816</v>
      </c>
      <c r="F54" t="s">
        <v>4056</v>
      </c>
      <c r="G54" t="s">
        <v>12277</v>
      </c>
      <c r="H54" t="s">
        <v>12294</v>
      </c>
      <c r="I54" t="s">
        <v>12295</v>
      </c>
      <c r="J54">
        <v>16247.8</v>
      </c>
      <c r="K54">
        <v>1366.24</v>
      </c>
      <c r="L54" t="s">
        <v>12256</v>
      </c>
      <c r="M54" t="s">
        <v>12651</v>
      </c>
      <c r="N54" t="s">
        <v>12652</v>
      </c>
      <c r="O54" t="s">
        <v>12653</v>
      </c>
      <c r="P54" t="s">
        <v>12654</v>
      </c>
      <c r="S54" t="s">
        <v>12655</v>
      </c>
    </row>
    <row r="55" spans="1:19" x14ac:dyDescent="0.25">
      <c r="A55" t="s">
        <v>12656</v>
      </c>
      <c r="B55" t="s">
        <v>12657</v>
      </c>
      <c r="C55" t="s">
        <v>12658</v>
      </c>
      <c r="D55" s="1">
        <v>45546</v>
      </c>
      <c r="E55" s="2">
        <v>4.732638888888889E-2</v>
      </c>
      <c r="F55" t="s">
        <v>12212</v>
      </c>
      <c r="G55" t="s">
        <v>12238</v>
      </c>
      <c r="H55" t="s">
        <v>12266</v>
      </c>
      <c r="I55" t="s">
        <v>12267</v>
      </c>
      <c r="J55">
        <v>43378.69</v>
      </c>
      <c r="K55">
        <v>2332.5</v>
      </c>
      <c r="L55" t="s">
        <v>12268</v>
      </c>
      <c r="M55" t="s">
        <v>12659</v>
      </c>
      <c r="N55" t="s">
        <v>12660</v>
      </c>
      <c r="O55" t="s">
        <v>12661</v>
      </c>
      <c r="P55" t="s">
        <v>12662</v>
      </c>
      <c r="S55" t="s">
        <v>12663</v>
      </c>
    </row>
    <row r="56" spans="1:19" x14ac:dyDescent="0.25">
      <c r="A56" t="s">
        <v>12664</v>
      </c>
      <c r="B56" t="s">
        <v>12665</v>
      </c>
      <c r="C56" t="s">
        <v>12666</v>
      </c>
      <c r="D56" s="1">
        <v>45613</v>
      </c>
      <c r="E56" s="2">
        <v>8.9548611111111107E-2</v>
      </c>
      <c r="F56" t="s">
        <v>12228</v>
      </c>
      <c r="G56" t="s">
        <v>12255</v>
      </c>
      <c r="H56" t="s">
        <v>12266</v>
      </c>
      <c r="I56" t="s">
        <v>12267</v>
      </c>
      <c r="J56">
        <v>8170.47</v>
      </c>
      <c r="K56">
        <v>43.11</v>
      </c>
      <c r="L56" t="s">
        <v>12268</v>
      </c>
      <c r="M56" t="s">
        <v>12667</v>
      </c>
      <c r="N56" t="s">
        <v>12668</v>
      </c>
      <c r="O56" t="s">
        <v>12669</v>
      </c>
      <c r="P56" t="s">
        <v>12670</v>
      </c>
      <c r="S56" t="s">
        <v>12671</v>
      </c>
    </row>
    <row r="57" spans="1:19" x14ac:dyDescent="0.25">
      <c r="A57" t="s">
        <v>12672</v>
      </c>
      <c r="B57" t="s">
        <v>12673</v>
      </c>
      <c r="C57" t="s">
        <v>12674</v>
      </c>
      <c r="D57" s="1">
        <v>45770</v>
      </c>
      <c r="E57" s="2">
        <v>0.86528935185185185</v>
      </c>
      <c r="F57" t="s">
        <v>12212</v>
      </c>
      <c r="G57" t="s">
        <v>12213</v>
      </c>
      <c r="H57" t="s">
        <v>12214</v>
      </c>
      <c r="I57" t="s">
        <v>12215</v>
      </c>
      <c r="J57">
        <v>16865.04</v>
      </c>
      <c r="K57">
        <v>2627.63</v>
      </c>
      <c r="L57" t="s">
        <v>12256</v>
      </c>
      <c r="M57" t="s">
        <v>12675</v>
      </c>
      <c r="N57" t="s">
        <v>12676</v>
      </c>
      <c r="O57" t="s">
        <v>12677</v>
      </c>
      <c r="P57" t="s">
        <v>12678</v>
      </c>
      <c r="S57" t="s">
        <v>12679</v>
      </c>
    </row>
    <row r="58" spans="1:19" x14ac:dyDescent="0.25">
      <c r="A58" t="s">
        <v>12680</v>
      </c>
      <c r="B58" t="s">
        <v>12681</v>
      </c>
      <c r="C58" t="s">
        <v>12682</v>
      </c>
      <c r="D58" s="1">
        <v>45709</v>
      </c>
      <c r="E58" s="2">
        <v>0.6374305555555555</v>
      </c>
      <c r="F58" t="s">
        <v>12225</v>
      </c>
      <c r="G58" t="s">
        <v>12226</v>
      </c>
      <c r="H58" t="s">
        <v>12227</v>
      </c>
      <c r="I58" t="s">
        <v>12228</v>
      </c>
      <c r="J58">
        <v>1055.8800000000001</v>
      </c>
      <c r="K58">
        <v>3389.78</v>
      </c>
      <c r="L58" t="s">
        <v>12268</v>
      </c>
      <c r="M58" t="s">
        <v>12683</v>
      </c>
      <c r="N58" t="s">
        <v>12684</v>
      </c>
      <c r="O58" t="s">
        <v>12685</v>
      </c>
      <c r="P58" t="s">
        <v>12686</v>
      </c>
      <c r="S58" t="s">
        <v>12687</v>
      </c>
    </row>
    <row r="59" spans="1:19" x14ac:dyDescent="0.25">
      <c r="A59" t="s">
        <v>12688</v>
      </c>
      <c r="B59" t="s">
        <v>12689</v>
      </c>
      <c r="C59" t="s">
        <v>12690</v>
      </c>
      <c r="D59" s="1">
        <v>45538</v>
      </c>
      <c r="E59" s="2">
        <v>0.9215740740740741</v>
      </c>
      <c r="F59" t="s">
        <v>12212</v>
      </c>
      <c r="G59" t="s">
        <v>12238</v>
      </c>
      <c r="H59" t="s">
        <v>12214</v>
      </c>
      <c r="I59" t="s">
        <v>12229</v>
      </c>
      <c r="J59">
        <v>19184.77</v>
      </c>
      <c r="K59">
        <v>4865.5200000000004</v>
      </c>
      <c r="L59" t="s">
        <v>12229</v>
      </c>
      <c r="M59" t="s">
        <v>12691</v>
      </c>
      <c r="N59" t="s">
        <v>12692</v>
      </c>
      <c r="O59" t="s">
        <v>12693</v>
      </c>
      <c r="P59" t="s">
        <v>12694</v>
      </c>
      <c r="S59" t="s">
        <v>12695</v>
      </c>
    </row>
    <row r="60" spans="1:19" x14ac:dyDescent="0.25">
      <c r="A60" t="s">
        <v>12696</v>
      </c>
      <c r="B60" t="s">
        <v>12697</v>
      </c>
      <c r="C60" t="s">
        <v>12698</v>
      </c>
      <c r="D60" s="1">
        <v>45604</v>
      </c>
      <c r="E60" s="2">
        <v>0.25649305555555557</v>
      </c>
      <c r="F60" t="s">
        <v>12225</v>
      </c>
      <c r="G60" t="s">
        <v>12226</v>
      </c>
      <c r="H60" t="s">
        <v>12227</v>
      </c>
      <c r="I60" t="s">
        <v>12312</v>
      </c>
      <c r="J60">
        <v>48304.83</v>
      </c>
      <c r="K60">
        <v>4746.96</v>
      </c>
      <c r="L60" t="s">
        <v>12216</v>
      </c>
      <c r="M60" t="s">
        <v>12699</v>
      </c>
      <c r="N60" t="s">
        <v>12700</v>
      </c>
      <c r="O60" t="s">
        <v>12701</v>
      </c>
      <c r="P60" t="s">
        <v>12702</v>
      </c>
      <c r="S60" t="s">
        <v>12703</v>
      </c>
    </row>
    <row r="61" spans="1:19" x14ac:dyDescent="0.25">
      <c r="A61" t="s">
        <v>12704</v>
      </c>
      <c r="B61" t="s">
        <v>12705</v>
      </c>
      <c r="C61" t="s">
        <v>12706</v>
      </c>
      <c r="D61" s="1">
        <v>45640</v>
      </c>
      <c r="E61" s="2">
        <v>0.95219907407407411</v>
      </c>
      <c r="F61" t="s">
        <v>12212</v>
      </c>
      <c r="G61" t="s">
        <v>12213</v>
      </c>
      <c r="H61" t="s">
        <v>12294</v>
      </c>
      <c r="I61" t="s">
        <v>12295</v>
      </c>
      <c r="J61">
        <v>24003.05</v>
      </c>
      <c r="K61">
        <v>942.03</v>
      </c>
      <c r="L61" t="s">
        <v>12256</v>
      </c>
      <c r="M61" t="s">
        <v>12707</v>
      </c>
      <c r="N61" t="s">
        <v>12708</v>
      </c>
      <c r="O61" t="s">
        <v>12709</v>
      </c>
      <c r="P61" t="s">
        <v>12710</v>
      </c>
      <c r="S61" t="s">
        <v>12711</v>
      </c>
    </row>
    <row r="62" spans="1:19" x14ac:dyDescent="0.25">
      <c r="A62" t="s">
        <v>12712</v>
      </c>
      <c r="B62" t="s">
        <v>12713</v>
      </c>
      <c r="C62" t="s">
        <v>12714</v>
      </c>
      <c r="D62" s="1">
        <v>45683</v>
      </c>
      <c r="E62" s="2">
        <v>0.6716550925925926</v>
      </c>
      <c r="F62" t="s">
        <v>12228</v>
      </c>
      <c r="G62" t="s">
        <v>12255</v>
      </c>
      <c r="H62" t="s">
        <v>12214</v>
      </c>
      <c r="I62" t="s">
        <v>12215</v>
      </c>
      <c r="J62">
        <v>6557.07</v>
      </c>
      <c r="K62">
        <v>171.11</v>
      </c>
      <c r="L62" t="s">
        <v>12216</v>
      </c>
      <c r="M62" t="s">
        <v>12715</v>
      </c>
      <c r="N62" t="s">
        <v>12716</v>
      </c>
      <c r="O62" t="s">
        <v>12717</v>
      </c>
      <c r="P62" t="s">
        <v>12718</v>
      </c>
      <c r="S62" t="s">
        <v>12719</v>
      </c>
    </row>
    <row r="63" spans="1:19" x14ac:dyDescent="0.25">
      <c r="A63" t="s">
        <v>12720</v>
      </c>
      <c r="B63" t="s">
        <v>12721</v>
      </c>
      <c r="C63" t="s">
        <v>12722</v>
      </c>
      <c r="D63" s="1">
        <v>45624</v>
      </c>
      <c r="E63" s="2">
        <v>0.60174768518518518</v>
      </c>
      <c r="F63" t="s">
        <v>12225</v>
      </c>
      <c r="G63" t="s">
        <v>12226</v>
      </c>
      <c r="H63" t="s">
        <v>12294</v>
      </c>
      <c r="I63" t="s">
        <v>12295</v>
      </c>
      <c r="J63">
        <v>10115.82</v>
      </c>
      <c r="K63">
        <v>2268.2600000000002</v>
      </c>
      <c r="L63" t="s">
        <v>12256</v>
      </c>
      <c r="M63" t="s">
        <v>12723</v>
      </c>
      <c r="N63" t="s">
        <v>12724</v>
      </c>
      <c r="O63" t="s">
        <v>12725</v>
      </c>
      <c r="P63" t="s">
        <v>12726</v>
      </c>
      <c r="S63" t="s">
        <v>12727</v>
      </c>
    </row>
    <row r="64" spans="1:19" x14ac:dyDescent="0.25">
      <c r="A64" t="s">
        <v>12728</v>
      </c>
      <c r="B64" t="s">
        <v>12729</v>
      </c>
      <c r="C64" t="s">
        <v>12730</v>
      </c>
      <c r="D64" s="1">
        <v>45495</v>
      </c>
      <c r="E64" s="2">
        <v>0.76990740740740737</v>
      </c>
      <c r="F64" t="s">
        <v>12212</v>
      </c>
      <c r="G64" t="s">
        <v>12238</v>
      </c>
      <c r="H64" t="s">
        <v>12227</v>
      </c>
      <c r="I64" t="s">
        <v>12312</v>
      </c>
      <c r="J64">
        <v>6773.09</v>
      </c>
      <c r="K64">
        <v>2794.28</v>
      </c>
      <c r="L64" t="s">
        <v>12256</v>
      </c>
      <c r="M64" t="s">
        <v>12731</v>
      </c>
      <c r="N64" t="s">
        <v>12732</v>
      </c>
      <c r="O64" t="s">
        <v>12733</v>
      </c>
      <c r="P64" t="s">
        <v>12734</v>
      </c>
      <c r="S64" t="s">
        <v>12735</v>
      </c>
    </row>
    <row r="65" spans="1:19" x14ac:dyDescent="0.25">
      <c r="A65" t="s">
        <v>12736</v>
      </c>
      <c r="B65" t="s">
        <v>12737</v>
      </c>
      <c r="C65" t="s">
        <v>12738</v>
      </c>
      <c r="D65" s="1">
        <v>45594</v>
      </c>
      <c r="E65" s="2">
        <v>0.85052083333333328</v>
      </c>
      <c r="F65" t="s">
        <v>12212</v>
      </c>
      <c r="G65" t="s">
        <v>12238</v>
      </c>
      <c r="H65" t="s">
        <v>12294</v>
      </c>
      <c r="I65" t="s">
        <v>12403</v>
      </c>
      <c r="J65">
        <v>34482.36</v>
      </c>
      <c r="K65">
        <v>915.21</v>
      </c>
      <c r="L65" t="s">
        <v>12216</v>
      </c>
      <c r="M65" t="s">
        <v>12739</v>
      </c>
      <c r="N65" t="s">
        <v>12740</v>
      </c>
      <c r="O65" t="s">
        <v>12741</v>
      </c>
      <c r="P65" t="s">
        <v>12742</v>
      </c>
      <c r="S65" t="s">
        <v>12743</v>
      </c>
    </row>
    <row r="66" spans="1:19" x14ac:dyDescent="0.25">
      <c r="A66" t="s">
        <v>12744</v>
      </c>
      <c r="B66" t="s">
        <v>12745</v>
      </c>
      <c r="C66" t="s">
        <v>12746</v>
      </c>
      <c r="D66" s="1">
        <v>45474</v>
      </c>
      <c r="E66" s="2">
        <v>0.90622685185185181</v>
      </c>
      <c r="F66" t="s">
        <v>12212</v>
      </c>
      <c r="G66" t="s">
        <v>12213</v>
      </c>
      <c r="H66" t="s">
        <v>12227</v>
      </c>
      <c r="I66" t="s">
        <v>12228</v>
      </c>
      <c r="J66">
        <v>13214.04</v>
      </c>
      <c r="K66">
        <v>1733.81</v>
      </c>
      <c r="L66" t="s">
        <v>12216</v>
      </c>
      <c r="M66" t="s">
        <v>12747</v>
      </c>
      <c r="N66" t="s">
        <v>12748</v>
      </c>
      <c r="O66" t="s">
        <v>12749</v>
      </c>
      <c r="P66" t="s">
        <v>12750</v>
      </c>
      <c r="S66" t="s">
        <v>12751</v>
      </c>
    </row>
    <row r="67" spans="1:19" x14ac:dyDescent="0.25">
      <c r="A67" t="s">
        <v>12752</v>
      </c>
      <c r="B67" t="s">
        <v>12753</v>
      </c>
      <c r="C67" t="s">
        <v>12754</v>
      </c>
      <c r="D67" s="1">
        <v>45630</v>
      </c>
      <c r="E67" s="2">
        <v>0.37112268518518521</v>
      </c>
      <c r="F67" t="s">
        <v>4056</v>
      </c>
      <c r="G67" t="s">
        <v>12265</v>
      </c>
      <c r="H67" t="s">
        <v>12227</v>
      </c>
      <c r="I67" t="s">
        <v>12228</v>
      </c>
      <c r="J67">
        <v>17557.62</v>
      </c>
      <c r="K67">
        <v>1828.89</v>
      </c>
      <c r="L67" t="s">
        <v>12268</v>
      </c>
      <c r="M67" t="s">
        <v>12755</v>
      </c>
      <c r="N67" t="s">
        <v>12756</v>
      </c>
      <c r="O67" t="s">
        <v>12757</v>
      </c>
      <c r="P67" t="s">
        <v>12758</v>
      </c>
      <c r="S67" t="s">
        <v>12759</v>
      </c>
    </row>
    <row r="68" spans="1:19" x14ac:dyDescent="0.25">
      <c r="A68" t="s">
        <v>12760</v>
      </c>
      <c r="B68" t="s">
        <v>12761</v>
      </c>
      <c r="C68" t="s">
        <v>12762</v>
      </c>
      <c r="D68" s="1">
        <v>45633</v>
      </c>
      <c r="E68" s="2">
        <v>0.88790509259259254</v>
      </c>
      <c r="F68" t="s">
        <v>4056</v>
      </c>
      <c r="G68" t="s">
        <v>12277</v>
      </c>
      <c r="H68" t="s">
        <v>12266</v>
      </c>
      <c r="I68" t="s">
        <v>12337</v>
      </c>
      <c r="J68">
        <v>11237.52</v>
      </c>
      <c r="K68">
        <v>850.93</v>
      </c>
      <c r="L68" t="s">
        <v>12268</v>
      </c>
      <c r="M68" t="s">
        <v>12763</v>
      </c>
      <c r="N68" t="s">
        <v>12764</v>
      </c>
      <c r="O68" t="s">
        <v>12765</v>
      </c>
      <c r="P68" t="s">
        <v>12766</v>
      </c>
      <c r="S68" t="s">
        <v>12767</v>
      </c>
    </row>
    <row r="69" spans="1:19" x14ac:dyDescent="0.25">
      <c r="A69" t="s">
        <v>12768</v>
      </c>
      <c r="B69" t="s">
        <v>12769</v>
      </c>
      <c r="C69" t="s">
        <v>12770</v>
      </c>
      <c r="D69" s="1">
        <v>45643</v>
      </c>
      <c r="E69" s="2">
        <v>0.27424768518518516</v>
      </c>
      <c r="F69" t="s">
        <v>4056</v>
      </c>
      <c r="G69" t="s">
        <v>12265</v>
      </c>
      <c r="H69" t="s">
        <v>12227</v>
      </c>
      <c r="I69" t="s">
        <v>12228</v>
      </c>
      <c r="J69">
        <v>32018.36</v>
      </c>
      <c r="K69">
        <v>1793.22</v>
      </c>
      <c r="L69" t="s">
        <v>12268</v>
      </c>
      <c r="M69" t="s">
        <v>12771</v>
      </c>
      <c r="N69" t="s">
        <v>12772</v>
      </c>
      <c r="O69" t="s">
        <v>12773</v>
      </c>
      <c r="P69" t="s">
        <v>12774</v>
      </c>
      <c r="S69" t="s">
        <v>12775</v>
      </c>
    </row>
    <row r="70" spans="1:19" x14ac:dyDescent="0.25">
      <c r="A70" t="s">
        <v>12776</v>
      </c>
      <c r="B70" t="s">
        <v>12777</v>
      </c>
      <c r="C70" t="s">
        <v>12778</v>
      </c>
      <c r="D70" s="1">
        <v>45442</v>
      </c>
      <c r="E70" s="2">
        <v>0.79369212962962965</v>
      </c>
      <c r="F70" t="s">
        <v>12225</v>
      </c>
      <c r="G70" t="s">
        <v>12226</v>
      </c>
      <c r="H70" t="s">
        <v>12266</v>
      </c>
      <c r="I70" t="s">
        <v>12267</v>
      </c>
      <c r="J70">
        <v>32899.57</v>
      </c>
      <c r="K70">
        <v>3064.08</v>
      </c>
      <c r="L70" t="s">
        <v>12216</v>
      </c>
      <c r="M70" t="s">
        <v>12779</v>
      </c>
      <c r="N70" t="s">
        <v>12780</v>
      </c>
      <c r="O70" t="s">
        <v>12781</v>
      </c>
      <c r="P70" t="s">
        <v>12782</v>
      </c>
      <c r="S70" t="s">
        <v>12783</v>
      </c>
    </row>
    <row r="71" spans="1:19" x14ac:dyDescent="0.25">
      <c r="A71" t="s">
        <v>12784</v>
      </c>
      <c r="B71" t="s">
        <v>12785</v>
      </c>
      <c r="C71" t="s">
        <v>12786</v>
      </c>
      <c r="D71" s="1">
        <v>45498</v>
      </c>
      <c r="E71" s="2">
        <v>0.67278935185185185</v>
      </c>
      <c r="F71" t="s">
        <v>4056</v>
      </c>
      <c r="G71" t="s">
        <v>12265</v>
      </c>
      <c r="H71" t="s">
        <v>12294</v>
      </c>
      <c r="I71" t="s">
        <v>12295</v>
      </c>
      <c r="J71">
        <v>4635.03</v>
      </c>
      <c r="K71">
        <v>4111.37</v>
      </c>
      <c r="L71" t="s">
        <v>12256</v>
      </c>
      <c r="M71" t="s">
        <v>12787</v>
      </c>
      <c r="N71" t="s">
        <v>12788</v>
      </c>
      <c r="O71" t="s">
        <v>12789</v>
      </c>
      <c r="P71" t="s">
        <v>12790</v>
      </c>
      <c r="S71" t="s">
        <v>12791</v>
      </c>
    </row>
    <row r="72" spans="1:19" x14ac:dyDescent="0.25">
      <c r="A72" t="s">
        <v>12792</v>
      </c>
      <c r="B72" t="s">
        <v>12793</v>
      </c>
      <c r="C72" t="s">
        <v>12794</v>
      </c>
      <c r="D72" s="1">
        <v>45760</v>
      </c>
      <c r="E72" s="2">
        <v>0.43662037037037038</v>
      </c>
      <c r="F72" t="s">
        <v>4056</v>
      </c>
      <c r="G72" t="s">
        <v>12277</v>
      </c>
      <c r="H72" t="s">
        <v>12294</v>
      </c>
      <c r="I72" t="s">
        <v>12403</v>
      </c>
      <c r="J72">
        <v>21853.23</v>
      </c>
      <c r="K72">
        <v>2991.42</v>
      </c>
      <c r="L72" t="s">
        <v>12216</v>
      </c>
      <c r="M72" t="s">
        <v>12795</v>
      </c>
      <c r="N72" t="s">
        <v>12796</v>
      </c>
      <c r="O72" t="s">
        <v>12797</v>
      </c>
      <c r="P72" t="s">
        <v>12798</v>
      </c>
      <c r="S72" t="s">
        <v>12799</v>
      </c>
    </row>
    <row r="73" spans="1:19" x14ac:dyDescent="0.25">
      <c r="A73" t="s">
        <v>12800</v>
      </c>
      <c r="B73" t="s">
        <v>12801</v>
      </c>
      <c r="C73" t="s">
        <v>12802</v>
      </c>
      <c r="D73" s="1">
        <v>45681</v>
      </c>
      <c r="E73" s="2">
        <v>0.69229166666666664</v>
      </c>
      <c r="F73" t="s">
        <v>4056</v>
      </c>
      <c r="G73" t="s">
        <v>12277</v>
      </c>
      <c r="H73" t="s">
        <v>12294</v>
      </c>
      <c r="I73" t="s">
        <v>12403</v>
      </c>
      <c r="J73">
        <v>5955.08</v>
      </c>
      <c r="K73">
        <v>2452.88</v>
      </c>
      <c r="L73" t="s">
        <v>12268</v>
      </c>
      <c r="M73" t="s">
        <v>12803</v>
      </c>
      <c r="N73" t="s">
        <v>12804</v>
      </c>
      <c r="O73" t="s">
        <v>12805</v>
      </c>
      <c r="P73" t="s">
        <v>12806</v>
      </c>
      <c r="S73" t="s">
        <v>12807</v>
      </c>
    </row>
    <row r="74" spans="1:19" x14ac:dyDescent="0.25">
      <c r="A74" t="s">
        <v>12808</v>
      </c>
      <c r="B74" t="s">
        <v>12809</v>
      </c>
      <c r="C74" t="s">
        <v>12810</v>
      </c>
      <c r="D74" s="1">
        <v>45534</v>
      </c>
      <c r="E74" s="2">
        <v>0.95208333333333328</v>
      </c>
      <c r="F74" t="s">
        <v>12228</v>
      </c>
      <c r="G74" t="s">
        <v>12227</v>
      </c>
      <c r="H74" t="s">
        <v>12227</v>
      </c>
      <c r="I74" t="s">
        <v>12312</v>
      </c>
      <c r="J74">
        <v>36259.599999999999</v>
      </c>
      <c r="K74">
        <v>1341.92</v>
      </c>
      <c r="L74" t="s">
        <v>12229</v>
      </c>
      <c r="M74" t="s">
        <v>12811</v>
      </c>
      <c r="N74" t="s">
        <v>12812</v>
      </c>
      <c r="O74" t="s">
        <v>12813</v>
      </c>
      <c r="P74" t="s">
        <v>12814</v>
      </c>
      <c r="S74" t="s">
        <v>12815</v>
      </c>
    </row>
    <row r="75" spans="1:19" x14ac:dyDescent="0.25">
      <c r="A75" t="s">
        <v>12816</v>
      </c>
      <c r="B75" t="s">
        <v>12817</v>
      </c>
      <c r="C75" t="s">
        <v>12818</v>
      </c>
      <c r="D75" s="1">
        <v>45725</v>
      </c>
      <c r="E75" s="2">
        <v>0.57104166666666667</v>
      </c>
      <c r="F75" t="s">
        <v>12228</v>
      </c>
      <c r="G75" t="s">
        <v>12255</v>
      </c>
      <c r="H75" t="s">
        <v>12266</v>
      </c>
      <c r="I75" t="s">
        <v>12267</v>
      </c>
      <c r="J75">
        <v>21047.63</v>
      </c>
      <c r="K75">
        <v>4042.19</v>
      </c>
      <c r="L75" t="s">
        <v>12256</v>
      </c>
      <c r="M75" t="s">
        <v>12819</v>
      </c>
      <c r="N75" t="s">
        <v>12820</v>
      </c>
      <c r="O75" t="s">
        <v>12821</v>
      </c>
      <c r="P75" t="s">
        <v>12822</v>
      </c>
      <c r="S75" t="s">
        <v>12823</v>
      </c>
    </row>
    <row r="76" spans="1:19" x14ac:dyDescent="0.25">
      <c r="A76" t="s">
        <v>12824</v>
      </c>
      <c r="B76" t="s">
        <v>12825</v>
      </c>
      <c r="C76" t="s">
        <v>12826</v>
      </c>
      <c r="D76" s="1">
        <v>45617</v>
      </c>
      <c r="E76" s="2">
        <v>0.64271990740740736</v>
      </c>
      <c r="F76" t="s">
        <v>12228</v>
      </c>
      <c r="G76" t="s">
        <v>12227</v>
      </c>
      <c r="H76" t="s">
        <v>12294</v>
      </c>
      <c r="I76" t="s">
        <v>12403</v>
      </c>
      <c r="J76">
        <v>5508.12</v>
      </c>
      <c r="K76">
        <v>2167.67</v>
      </c>
      <c r="L76" t="s">
        <v>12229</v>
      </c>
      <c r="M76" t="s">
        <v>12827</v>
      </c>
      <c r="N76" t="s">
        <v>12828</v>
      </c>
      <c r="O76" t="s">
        <v>12829</v>
      </c>
      <c r="P76" t="s">
        <v>12830</v>
      </c>
      <c r="S76" t="s">
        <v>12831</v>
      </c>
    </row>
    <row r="77" spans="1:19" x14ac:dyDescent="0.25">
      <c r="A77" t="s">
        <v>12832</v>
      </c>
      <c r="B77" t="s">
        <v>12833</v>
      </c>
      <c r="C77" t="s">
        <v>12834</v>
      </c>
      <c r="D77" s="1">
        <v>45441</v>
      </c>
      <c r="E77" s="2">
        <v>0.52298611111111115</v>
      </c>
      <c r="F77" t="s">
        <v>12225</v>
      </c>
      <c r="G77" t="s">
        <v>12370</v>
      </c>
      <c r="H77" t="s">
        <v>12214</v>
      </c>
      <c r="I77" t="s">
        <v>12229</v>
      </c>
      <c r="J77">
        <v>40120.44</v>
      </c>
      <c r="K77">
        <v>2583.87</v>
      </c>
      <c r="L77" t="s">
        <v>12216</v>
      </c>
      <c r="M77" t="s">
        <v>12835</v>
      </c>
      <c r="N77" t="s">
        <v>12836</v>
      </c>
      <c r="O77" t="s">
        <v>12837</v>
      </c>
      <c r="P77" t="s">
        <v>12838</v>
      </c>
      <c r="S77" t="s">
        <v>12839</v>
      </c>
    </row>
    <row r="78" spans="1:19" x14ac:dyDescent="0.25">
      <c r="A78" t="s">
        <v>12840</v>
      </c>
      <c r="B78" t="s">
        <v>12841</v>
      </c>
      <c r="C78" t="s">
        <v>12842</v>
      </c>
      <c r="D78" s="1">
        <v>45723</v>
      </c>
      <c r="E78" s="2">
        <v>1.1111111111111112E-2</v>
      </c>
      <c r="F78" t="s">
        <v>12228</v>
      </c>
      <c r="G78" t="s">
        <v>12227</v>
      </c>
      <c r="H78" t="s">
        <v>12294</v>
      </c>
      <c r="I78" t="s">
        <v>12295</v>
      </c>
      <c r="J78">
        <v>32225.69</v>
      </c>
      <c r="K78">
        <v>2907.01</v>
      </c>
      <c r="L78" t="s">
        <v>12268</v>
      </c>
      <c r="M78" t="s">
        <v>12843</v>
      </c>
      <c r="N78" t="s">
        <v>12844</v>
      </c>
      <c r="O78" t="s">
        <v>12845</v>
      </c>
      <c r="P78" t="s">
        <v>12846</v>
      </c>
      <c r="S78" t="s">
        <v>12847</v>
      </c>
    </row>
    <row r="79" spans="1:19" x14ac:dyDescent="0.25">
      <c r="A79" t="s">
        <v>12848</v>
      </c>
      <c r="B79" t="s">
        <v>12849</v>
      </c>
      <c r="C79" t="s">
        <v>12850</v>
      </c>
      <c r="D79" s="1">
        <v>45521</v>
      </c>
      <c r="E79" s="2">
        <v>0.55707175925925922</v>
      </c>
      <c r="F79" t="s">
        <v>12212</v>
      </c>
      <c r="G79" t="s">
        <v>12213</v>
      </c>
      <c r="H79" t="s">
        <v>12294</v>
      </c>
      <c r="I79" t="s">
        <v>12403</v>
      </c>
      <c r="J79">
        <v>31365.5</v>
      </c>
      <c r="K79">
        <v>553.54999999999995</v>
      </c>
      <c r="L79" t="s">
        <v>12268</v>
      </c>
      <c r="M79" t="s">
        <v>12851</v>
      </c>
      <c r="N79" t="s">
        <v>12852</v>
      </c>
      <c r="O79" t="s">
        <v>12853</v>
      </c>
      <c r="P79" t="s">
        <v>12854</v>
      </c>
      <c r="S79" t="s">
        <v>12855</v>
      </c>
    </row>
    <row r="80" spans="1:19" x14ac:dyDescent="0.25">
      <c r="A80" t="s">
        <v>12856</v>
      </c>
      <c r="B80" t="s">
        <v>12857</v>
      </c>
      <c r="C80" t="s">
        <v>12858</v>
      </c>
      <c r="D80" s="1">
        <v>45614</v>
      </c>
      <c r="E80" s="2">
        <v>0.92702546296296295</v>
      </c>
      <c r="F80" t="s">
        <v>4056</v>
      </c>
      <c r="G80" t="s">
        <v>12277</v>
      </c>
      <c r="H80" t="s">
        <v>12294</v>
      </c>
      <c r="I80" t="s">
        <v>12403</v>
      </c>
      <c r="J80">
        <v>35449.050000000003</v>
      </c>
      <c r="K80">
        <v>4886.03</v>
      </c>
      <c r="L80" t="s">
        <v>12256</v>
      </c>
      <c r="M80" t="s">
        <v>12859</v>
      </c>
      <c r="N80" t="s">
        <v>12860</v>
      </c>
      <c r="O80" t="s">
        <v>12861</v>
      </c>
      <c r="P80" t="s">
        <v>12862</v>
      </c>
      <c r="S80" t="s">
        <v>12863</v>
      </c>
    </row>
    <row r="81" spans="1:19" x14ac:dyDescent="0.25">
      <c r="A81" t="s">
        <v>12864</v>
      </c>
      <c r="B81" t="s">
        <v>12865</v>
      </c>
      <c r="C81" t="s">
        <v>12866</v>
      </c>
      <c r="D81" s="1">
        <v>45655</v>
      </c>
      <c r="E81" s="2">
        <v>6.4791666666666664E-2</v>
      </c>
      <c r="F81" t="s">
        <v>12212</v>
      </c>
      <c r="G81" t="s">
        <v>12238</v>
      </c>
      <c r="H81" t="s">
        <v>12266</v>
      </c>
      <c r="I81" t="s">
        <v>12337</v>
      </c>
      <c r="J81">
        <v>32054.71</v>
      </c>
      <c r="K81">
        <v>381.95</v>
      </c>
      <c r="L81" t="s">
        <v>12268</v>
      </c>
      <c r="M81" t="s">
        <v>12867</v>
      </c>
      <c r="N81" t="s">
        <v>12868</v>
      </c>
      <c r="O81" t="s">
        <v>12869</v>
      </c>
      <c r="P81" t="s">
        <v>12870</v>
      </c>
      <c r="S81" t="s">
        <v>12871</v>
      </c>
    </row>
    <row r="82" spans="1:19" x14ac:dyDescent="0.25">
      <c r="A82" t="s">
        <v>12872</v>
      </c>
      <c r="B82" t="s">
        <v>12873</v>
      </c>
      <c r="C82" t="s">
        <v>12874</v>
      </c>
      <c r="D82" s="1">
        <v>45719</v>
      </c>
      <c r="E82" s="2">
        <v>0.61687499999999995</v>
      </c>
      <c r="F82" t="s">
        <v>12228</v>
      </c>
      <c r="G82" t="s">
        <v>12227</v>
      </c>
      <c r="H82" t="s">
        <v>12266</v>
      </c>
      <c r="I82" t="s">
        <v>12337</v>
      </c>
      <c r="J82">
        <v>30224.1</v>
      </c>
      <c r="K82">
        <v>2188.7800000000002</v>
      </c>
      <c r="L82" t="s">
        <v>12256</v>
      </c>
      <c r="M82" t="s">
        <v>12875</v>
      </c>
      <c r="N82" t="s">
        <v>12876</v>
      </c>
      <c r="O82" t="s">
        <v>12877</v>
      </c>
      <c r="P82" t="s">
        <v>12878</v>
      </c>
      <c r="S82" t="s">
        <v>12879</v>
      </c>
    </row>
    <row r="83" spans="1:19" x14ac:dyDescent="0.25">
      <c r="A83" t="s">
        <v>12880</v>
      </c>
      <c r="B83" t="s">
        <v>12881</v>
      </c>
      <c r="C83" t="s">
        <v>12882</v>
      </c>
      <c r="D83" s="1">
        <v>45690</v>
      </c>
      <c r="E83" s="2">
        <v>0.77497685185185183</v>
      </c>
      <c r="F83" t="s">
        <v>12225</v>
      </c>
      <c r="G83" t="s">
        <v>12370</v>
      </c>
      <c r="H83" t="s">
        <v>12214</v>
      </c>
      <c r="I83" t="s">
        <v>12215</v>
      </c>
      <c r="J83">
        <v>29209.89</v>
      </c>
      <c r="K83">
        <v>305.26</v>
      </c>
      <c r="L83" t="s">
        <v>12229</v>
      </c>
      <c r="M83" t="s">
        <v>12883</v>
      </c>
      <c r="N83" t="s">
        <v>12884</v>
      </c>
      <c r="O83" t="s">
        <v>12885</v>
      </c>
      <c r="P83" t="s">
        <v>12886</v>
      </c>
      <c r="S83" t="s">
        <v>12887</v>
      </c>
    </row>
    <row r="84" spans="1:19" x14ac:dyDescent="0.25">
      <c r="A84" t="s">
        <v>12888</v>
      </c>
      <c r="B84" t="s">
        <v>12889</v>
      </c>
      <c r="C84" t="s">
        <v>12890</v>
      </c>
      <c r="D84" s="1">
        <v>45452</v>
      </c>
      <c r="E84" s="2">
        <v>0.17624999999999999</v>
      </c>
      <c r="F84" t="s">
        <v>12212</v>
      </c>
      <c r="G84" t="s">
        <v>12238</v>
      </c>
      <c r="H84" t="s">
        <v>12214</v>
      </c>
      <c r="I84" t="s">
        <v>12229</v>
      </c>
      <c r="J84">
        <v>39200.42</v>
      </c>
      <c r="K84">
        <v>4470.09</v>
      </c>
      <c r="L84" t="s">
        <v>12216</v>
      </c>
      <c r="M84" t="s">
        <v>12891</v>
      </c>
      <c r="N84" t="s">
        <v>12892</v>
      </c>
      <c r="O84" t="s">
        <v>12893</v>
      </c>
      <c r="P84" t="s">
        <v>12894</v>
      </c>
      <c r="S84" t="s">
        <v>12895</v>
      </c>
    </row>
    <row r="85" spans="1:19" x14ac:dyDescent="0.25">
      <c r="A85" t="s">
        <v>12896</v>
      </c>
      <c r="B85" t="s">
        <v>12897</v>
      </c>
      <c r="C85" t="s">
        <v>12898</v>
      </c>
      <c r="D85" s="1">
        <v>45501</v>
      </c>
      <c r="E85" s="2">
        <v>0.53403935185185181</v>
      </c>
      <c r="F85" t="s">
        <v>12228</v>
      </c>
      <c r="G85" t="s">
        <v>12227</v>
      </c>
      <c r="H85" t="s">
        <v>12266</v>
      </c>
      <c r="I85" t="s">
        <v>12337</v>
      </c>
      <c r="J85">
        <v>10494.4</v>
      </c>
      <c r="K85">
        <v>4458.2700000000004</v>
      </c>
      <c r="L85" t="s">
        <v>12216</v>
      </c>
      <c r="M85" t="s">
        <v>12899</v>
      </c>
      <c r="N85" t="s">
        <v>12900</v>
      </c>
      <c r="O85" t="s">
        <v>12901</v>
      </c>
      <c r="P85" t="s">
        <v>12902</v>
      </c>
      <c r="S85" t="s">
        <v>12903</v>
      </c>
    </row>
    <row r="86" spans="1:19" x14ac:dyDescent="0.25">
      <c r="A86" t="s">
        <v>12904</v>
      </c>
      <c r="B86" t="s">
        <v>12905</v>
      </c>
      <c r="C86" t="s">
        <v>12906</v>
      </c>
      <c r="D86" s="1">
        <v>45613</v>
      </c>
      <c r="E86" s="2">
        <v>0.87736111111111115</v>
      </c>
      <c r="F86" t="s">
        <v>12228</v>
      </c>
      <c r="G86" t="s">
        <v>12255</v>
      </c>
      <c r="H86" t="s">
        <v>12266</v>
      </c>
      <c r="I86" t="s">
        <v>12267</v>
      </c>
      <c r="J86">
        <v>22584.55</v>
      </c>
      <c r="K86">
        <v>964.09</v>
      </c>
      <c r="L86" t="s">
        <v>12229</v>
      </c>
      <c r="M86" t="s">
        <v>12907</v>
      </c>
      <c r="N86" t="s">
        <v>12908</v>
      </c>
      <c r="O86" t="s">
        <v>12909</v>
      </c>
      <c r="P86" t="s">
        <v>12910</v>
      </c>
      <c r="S86" t="s">
        <v>12911</v>
      </c>
    </row>
    <row r="87" spans="1:19" x14ac:dyDescent="0.25">
      <c r="A87" t="s">
        <v>12912</v>
      </c>
      <c r="B87" t="s">
        <v>12913</v>
      </c>
      <c r="C87" t="s">
        <v>12914</v>
      </c>
      <c r="D87" s="1">
        <v>45603</v>
      </c>
      <c r="E87" s="2">
        <v>0.72361111111111109</v>
      </c>
      <c r="F87" t="s">
        <v>4056</v>
      </c>
      <c r="G87" t="s">
        <v>12277</v>
      </c>
      <c r="H87" t="s">
        <v>12214</v>
      </c>
      <c r="I87" t="s">
        <v>12215</v>
      </c>
      <c r="J87">
        <v>28721.14</v>
      </c>
      <c r="K87">
        <v>3154.02</v>
      </c>
      <c r="L87" t="s">
        <v>12268</v>
      </c>
      <c r="M87" t="s">
        <v>12915</v>
      </c>
      <c r="N87" t="s">
        <v>12916</v>
      </c>
      <c r="O87" t="s">
        <v>12917</v>
      </c>
      <c r="P87" t="s">
        <v>12918</v>
      </c>
      <c r="S87" t="s">
        <v>12919</v>
      </c>
    </row>
    <row r="88" spans="1:19" x14ac:dyDescent="0.25">
      <c r="A88" t="s">
        <v>12920</v>
      </c>
      <c r="B88" t="s">
        <v>12921</v>
      </c>
      <c r="C88" t="s">
        <v>12922</v>
      </c>
      <c r="D88" s="1">
        <v>45633</v>
      </c>
      <c r="E88" s="2">
        <v>0.64024305555555561</v>
      </c>
      <c r="F88" t="s">
        <v>12228</v>
      </c>
      <c r="G88" t="s">
        <v>12255</v>
      </c>
      <c r="H88" t="s">
        <v>12227</v>
      </c>
      <c r="I88" t="s">
        <v>12312</v>
      </c>
      <c r="J88">
        <v>23310.21</v>
      </c>
      <c r="K88">
        <v>3470.72</v>
      </c>
      <c r="L88" t="s">
        <v>12229</v>
      </c>
      <c r="M88" t="s">
        <v>12923</v>
      </c>
      <c r="N88" t="s">
        <v>12924</v>
      </c>
      <c r="O88" t="s">
        <v>12925</v>
      </c>
      <c r="P88" t="s">
        <v>12926</v>
      </c>
      <c r="S88" t="s">
        <v>12927</v>
      </c>
    </row>
    <row r="89" spans="1:19" x14ac:dyDescent="0.25">
      <c r="A89" t="s">
        <v>12928</v>
      </c>
      <c r="B89" t="s">
        <v>12929</v>
      </c>
      <c r="C89" t="s">
        <v>12930</v>
      </c>
      <c r="D89" s="1">
        <v>45423</v>
      </c>
      <c r="E89" s="2">
        <v>0.40297453703703706</v>
      </c>
      <c r="F89" t="s">
        <v>12212</v>
      </c>
      <c r="G89" t="s">
        <v>12213</v>
      </c>
      <c r="H89" t="s">
        <v>12227</v>
      </c>
      <c r="I89" t="s">
        <v>12312</v>
      </c>
      <c r="J89">
        <v>7238.13</v>
      </c>
      <c r="K89">
        <v>4175.37</v>
      </c>
      <c r="L89" t="s">
        <v>12256</v>
      </c>
      <c r="M89" t="s">
        <v>12931</v>
      </c>
      <c r="N89" t="s">
        <v>12932</v>
      </c>
      <c r="O89" t="s">
        <v>12933</v>
      </c>
      <c r="P89" t="s">
        <v>12934</v>
      </c>
      <c r="S89" t="s">
        <v>12935</v>
      </c>
    </row>
    <row r="90" spans="1:19" x14ac:dyDescent="0.25">
      <c r="A90" t="s">
        <v>12936</v>
      </c>
      <c r="B90" t="s">
        <v>12937</v>
      </c>
      <c r="C90" t="s">
        <v>12938</v>
      </c>
      <c r="D90" s="1">
        <v>45691</v>
      </c>
      <c r="E90" s="2">
        <v>1.1458333333333333E-2</v>
      </c>
      <c r="F90" t="s">
        <v>12228</v>
      </c>
      <c r="G90" t="s">
        <v>12227</v>
      </c>
      <c r="H90" t="s">
        <v>12294</v>
      </c>
      <c r="I90" t="s">
        <v>12295</v>
      </c>
      <c r="J90">
        <v>10652.22</v>
      </c>
      <c r="K90">
        <v>3533.97</v>
      </c>
      <c r="L90" t="s">
        <v>12229</v>
      </c>
      <c r="M90" t="s">
        <v>12939</v>
      </c>
      <c r="N90" t="s">
        <v>12940</v>
      </c>
      <c r="O90" t="s">
        <v>12941</v>
      </c>
      <c r="P90" t="s">
        <v>12942</v>
      </c>
      <c r="S90" t="s">
        <v>12943</v>
      </c>
    </row>
    <row r="91" spans="1:19" x14ac:dyDescent="0.25">
      <c r="A91" t="s">
        <v>12944</v>
      </c>
      <c r="B91" t="s">
        <v>12945</v>
      </c>
      <c r="C91" t="s">
        <v>12946</v>
      </c>
      <c r="D91" s="1">
        <v>45458</v>
      </c>
      <c r="E91" s="2">
        <v>0.41978009259259258</v>
      </c>
      <c r="F91" t="s">
        <v>12228</v>
      </c>
      <c r="G91" t="s">
        <v>12227</v>
      </c>
      <c r="H91" t="s">
        <v>12294</v>
      </c>
      <c r="I91" t="s">
        <v>12403</v>
      </c>
      <c r="J91">
        <v>26958.46</v>
      </c>
      <c r="K91">
        <v>1025.8499999999999</v>
      </c>
      <c r="L91" t="s">
        <v>12229</v>
      </c>
      <c r="M91" t="s">
        <v>12947</v>
      </c>
      <c r="N91" t="s">
        <v>12948</v>
      </c>
      <c r="O91" t="s">
        <v>12949</v>
      </c>
      <c r="P91" t="s">
        <v>12950</v>
      </c>
      <c r="S91" t="s">
        <v>12951</v>
      </c>
    </row>
    <row r="92" spans="1:19" x14ac:dyDescent="0.25">
      <c r="A92" t="s">
        <v>12952</v>
      </c>
      <c r="B92" t="s">
        <v>12953</v>
      </c>
      <c r="C92" t="s">
        <v>12954</v>
      </c>
      <c r="D92" s="1">
        <v>45647</v>
      </c>
      <c r="E92" s="2">
        <v>0.88901620370370371</v>
      </c>
      <c r="F92" t="s">
        <v>12228</v>
      </c>
      <c r="G92" t="s">
        <v>12227</v>
      </c>
      <c r="H92" t="s">
        <v>12214</v>
      </c>
      <c r="I92" t="s">
        <v>12229</v>
      </c>
      <c r="J92">
        <v>32534.09</v>
      </c>
      <c r="K92">
        <v>3359.87</v>
      </c>
      <c r="L92" t="s">
        <v>12229</v>
      </c>
      <c r="M92" t="s">
        <v>12955</v>
      </c>
      <c r="N92" t="s">
        <v>12956</v>
      </c>
      <c r="O92" t="s">
        <v>12957</v>
      </c>
      <c r="P92" t="s">
        <v>12958</v>
      </c>
      <c r="S92" t="s">
        <v>12959</v>
      </c>
    </row>
    <row r="93" spans="1:19" x14ac:dyDescent="0.25">
      <c r="A93" t="s">
        <v>12960</v>
      </c>
      <c r="B93" t="s">
        <v>12961</v>
      </c>
      <c r="C93" t="s">
        <v>12962</v>
      </c>
      <c r="D93" s="1">
        <v>45753</v>
      </c>
      <c r="E93" s="2">
        <v>0.84399305555555559</v>
      </c>
      <c r="F93" t="s">
        <v>12228</v>
      </c>
      <c r="G93" t="s">
        <v>12255</v>
      </c>
      <c r="H93" t="s">
        <v>12227</v>
      </c>
      <c r="I93" t="s">
        <v>12228</v>
      </c>
      <c r="J93">
        <v>27912.83</v>
      </c>
      <c r="K93">
        <v>4770.4799999999996</v>
      </c>
      <c r="L93" t="s">
        <v>12268</v>
      </c>
      <c r="M93" t="s">
        <v>12963</v>
      </c>
      <c r="N93" t="s">
        <v>12964</v>
      </c>
      <c r="O93" t="s">
        <v>12965</v>
      </c>
      <c r="P93" t="s">
        <v>12966</v>
      </c>
      <c r="S93" t="s">
        <v>12967</v>
      </c>
    </row>
    <row r="94" spans="1:19" x14ac:dyDescent="0.25">
      <c r="A94" t="s">
        <v>12968</v>
      </c>
      <c r="B94" t="s">
        <v>12969</v>
      </c>
      <c r="C94" t="s">
        <v>12970</v>
      </c>
      <c r="D94" s="1">
        <v>45488</v>
      </c>
      <c r="E94" s="2">
        <v>0.82369212962962968</v>
      </c>
      <c r="F94" t="s">
        <v>12228</v>
      </c>
      <c r="G94" t="s">
        <v>12227</v>
      </c>
      <c r="H94" t="s">
        <v>12266</v>
      </c>
      <c r="I94" t="s">
        <v>12337</v>
      </c>
      <c r="J94">
        <v>34811.360000000001</v>
      </c>
      <c r="K94">
        <v>2195.81</v>
      </c>
      <c r="L94" t="s">
        <v>12216</v>
      </c>
      <c r="M94" t="s">
        <v>12971</v>
      </c>
      <c r="N94" t="s">
        <v>12972</v>
      </c>
      <c r="O94" t="s">
        <v>12973</v>
      </c>
      <c r="P94" t="s">
        <v>12974</v>
      </c>
      <c r="S94" t="s">
        <v>12975</v>
      </c>
    </row>
    <row r="95" spans="1:19" x14ac:dyDescent="0.25">
      <c r="A95" t="s">
        <v>12976</v>
      </c>
      <c r="B95" t="s">
        <v>12977</v>
      </c>
      <c r="C95" t="s">
        <v>12978</v>
      </c>
      <c r="D95" s="1">
        <v>45773</v>
      </c>
      <c r="E95" s="2">
        <v>0.50624999999999998</v>
      </c>
      <c r="F95" t="s">
        <v>12225</v>
      </c>
      <c r="G95" t="s">
        <v>12370</v>
      </c>
      <c r="H95" t="s">
        <v>12266</v>
      </c>
      <c r="I95" t="s">
        <v>12267</v>
      </c>
      <c r="J95">
        <v>5753.56</v>
      </c>
      <c r="K95">
        <v>2976.66</v>
      </c>
      <c r="L95" t="s">
        <v>12268</v>
      </c>
      <c r="M95" t="s">
        <v>12979</v>
      </c>
      <c r="N95" t="s">
        <v>12980</v>
      </c>
      <c r="O95" t="s">
        <v>12981</v>
      </c>
      <c r="P95" t="s">
        <v>12982</v>
      </c>
      <c r="S95" t="s">
        <v>12983</v>
      </c>
    </row>
    <row r="96" spans="1:19" x14ac:dyDescent="0.25">
      <c r="A96" t="s">
        <v>12984</v>
      </c>
      <c r="B96" t="s">
        <v>12985</v>
      </c>
      <c r="C96" t="s">
        <v>12986</v>
      </c>
      <c r="D96" s="1">
        <v>45579</v>
      </c>
      <c r="E96" s="2">
        <v>0.74296296296296294</v>
      </c>
      <c r="F96" t="s">
        <v>12225</v>
      </c>
      <c r="G96" t="s">
        <v>12226</v>
      </c>
      <c r="H96" t="s">
        <v>12227</v>
      </c>
      <c r="I96" t="s">
        <v>12228</v>
      </c>
      <c r="J96">
        <v>43971.35</v>
      </c>
      <c r="K96">
        <v>773.01</v>
      </c>
      <c r="L96" t="s">
        <v>12256</v>
      </c>
      <c r="M96" t="s">
        <v>12987</v>
      </c>
      <c r="N96" t="s">
        <v>12988</v>
      </c>
      <c r="O96" t="s">
        <v>12989</v>
      </c>
      <c r="P96" t="s">
        <v>12990</v>
      </c>
      <c r="S96" t="s">
        <v>12991</v>
      </c>
    </row>
    <row r="97" spans="1:19" x14ac:dyDescent="0.25">
      <c r="A97" t="s">
        <v>12992</v>
      </c>
      <c r="B97" t="s">
        <v>12993</v>
      </c>
      <c r="C97" t="s">
        <v>12994</v>
      </c>
      <c r="D97" s="1">
        <v>45443</v>
      </c>
      <c r="E97" s="2">
        <v>0.80210648148148145</v>
      </c>
      <c r="F97" t="s">
        <v>12228</v>
      </c>
      <c r="G97" t="s">
        <v>12255</v>
      </c>
      <c r="H97" t="s">
        <v>12227</v>
      </c>
      <c r="I97" t="s">
        <v>12312</v>
      </c>
      <c r="J97">
        <v>13579.74</v>
      </c>
      <c r="K97">
        <v>2697.1</v>
      </c>
      <c r="L97" t="s">
        <v>12229</v>
      </c>
      <c r="M97" t="s">
        <v>12995</v>
      </c>
      <c r="N97" t="s">
        <v>12996</v>
      </c>
      <c r="O97" t="s">
        <v>12997</v>
      </c>
      <c r="P97" t="s">
        <v>12998</v>
      </c>
      <c r="S97" t="s">
        <v>12999</v>
      </c>
    </row>
    <row r="98" spans="1:19" x14ac:dyDescent="0.25">
      <c r="A98" t="s">
        <v>13000</v>
      </c>
      <c r="B98" t="s">
        <v>13001</v>
      </c>
      <c r="C98" t="s">
        <v>13002</v>
      </c>
      <c r="D98" s="1">
        <v>45454</v>
      </c>
      <c r="E98" s="2">
        <v>0.60141203703703705</v>
      </c>
      <c r="F98" t="s">
        <v>4056</v>
      </c>
      <c r="G98" t="s">
        <v>12265</v>
      </c>
      <c r="H98" t="s">
        <v>12266</v>
      </c>
      <c r="I98" t="s">
        <v>12267</v>
      </c>
      <c r="J98">
        <v>37860.97</v>
      </c>
      <c r="K98">
        <v>4437.5</v>
      </c>
      <c r="L98" t="s">
        <v>12256</v>
      </c>
      <c r="M98" t="s">
        <v>7393</v>
      </c>
      <c r="N98" t="s">
        <v>13003</v>
      </c>
      <c r="O98" t="s">
        <v>13004</v>
      </c>
      <c r="P98" t="s">
        <v>13005</v>
      </c>
      <c r="S98" t="s">
        <v>13006</v>
      </c>
    </row>
    <row r="99" spans="1:19" x14ac:dyDescent="0.25">
      <c r="A99" t="s">
        <v>13007</v>
      </c>
      <c r="B99" t="s">
        <v>13008</v>
      </c>
      <c r="C99" t="s">
        <v>13009</v>
      </c>
      <c r="D99" s="1">
        <v>45501</v>
      </c>
      <c r="E99" s="2">
        <v>0.83620370370370367</v>
      </c>
      <c r="F99" t="s">
        <v>4056</v>
      </c>
      <c r="G99" t="s">
        <v>12265</v>
      </c>
      <c r="H99" t="s">
        <v>12214</v>
      </c>
      <c r="I99" t="s">
        <v>12229</v>
      </c>
      <c r="J99">
        <v>933.28</v>
      </c>
      <c r="K99">
        <v>414.63</v>
      </c>
      <c r="L99" t="s">
        <v>12268</v>
      </c>
      <c r="M99" t="s">
        <v>13010</v>
      </c>
      <c r="N99" t="s">
        <v>13011</v>
      </c>
      <c r="O99" t="s">
        <v>13012</v>
      </c>
      <c r="P99" t="s">
        <v>13013</v>
      </c>
      <c r="S99" t="s">
        <v>13014</v>
      </c>
    </row>
    <row r="100" spans="1:19" x14ac:dyDescent="0.25">
      <c r="A100" t="s">
        <v>13015</v>
      </c>
      <c r="B100" t="s">
        <v>13016</v>
      </c>
      <c r="C100" t="s">
        <v>13017</v>
      </c>
      <c r="D100" s="1">
        <v>45630</v>
      </c>
      <c r="E100" s="2">
        <v>0.37790509259259258</v>
      </c>
      <c r="F100" t="s">
        <v>12212</v>
      </c>
      <c r="G100" t="s">
        <v>12213</v>
      </c>
      <c r="H100" t="s">
        <v>12266</v>
      </c>
      <c r="I100" t="s">
        <v>12267</v>
      </c>
      <c r="J100">
        <v>35874.79</v>
      </c>
      <c r="K100">
        <v>3795.52</v>
      </c>
      <c r="L100" t="s">
        <v>12229</v>
      </c>
      <c r="M100" t="s">
        <v>13018</v>
      </c>
      <c r="N100" t="s">
        <v>13019</v>
      </c>
      <c r="O100" t="s">
        <v>13020</v>
      </c>
      <c r="P100" t="s">
        <v>13021</v>
      </c>
      <c r="S100" t="s">
        <v>13022</v>
      </c>
    </row>
    <row r="101" spans="1:19" x14ac:dyDescent="0.25">
      <c r="A101" t="s">
        <v>13023</v>
      </c>
      <c r="B101" t="s">
        <v>13024</v>
      </c>
      <c r="C101" t="s">
        <v>13025</v>
      </c>
      <c r="D101" s="1">
        <v>45704</v>
      </c>
      <c r="E101" s="2">
        <v>0.61165509259259254</v>
      </c>
      <c r="F101" t="s">
        <v>4056</v>
      </c>
      <c r="G101" t="s">
        <v>12265</v>
      </c>
      <c r="H101" t="s">
        <v>12227</v>
      </c>
      <c r="I101" t="s">
        <v>12228</v>
      </c>
      <c r="J101">
        <v>45481.4</v>
      </c>
      <c r="K101">
        <v>4131.22</v>
      </c>
      <c r="L101" t="s">
        <v>12268</v>
      </c>
      <c r="M101" t="s">
        <v>13026</v>
      </c>
      <c r="N101" t="s">
        <v>13027</v>
      </c>
      <c r="O101" t="s">
        <v>13028</v>
      </c>
      <c r="P101" t="s">
        <v>13029</v>
      </c>
      <c r="S101" t="s">
        <v>13030</v>
      </c>
    </row>
    <row r="102" spans="1:19" x14ac:dyDescent="0.25">
      <c r="A102" t="s">
        <v>13031</v>
      </c>
      <c r="B102" t="s">
        <v>13032</v>
      </c>
      <c r="C102" t="s">
        <v>13033</v>
      </c>
      <c r="D102" s="1">
        <v>45567</v>
      </c>
      <c r="E102" s="2">
        <v>0.83777777777777773</v>
      </c>
      <c r="F102" t="s">
        <v>4056</v>
      </c>
      <c r="G102" t="s">
        <v>12265</v>
      </c>
      <c r="H102" t="s">
        <v>12227</v>
      </c>
      <c r="I102" t="s">
        <v>12228</v>
      </c>
      <c r="J102">
        <v>22799.439999999999</v>
      </c>
      <c r="K102">
        <v>4491.41</v>
      </c>
      <c r="L102" t="s">
        <v>12268</v>
      </c>
      <c r="M102" t="s">
        <v>11059</v>
      </c>
      <c r="N102" t="s">
        <v>13034</v>
      </c>
      <c r="O102" t="s">
        <v>13035</v>
      </c>
      <c r="P102" t="s">
        <v>13036</v>
      </c>
      <c r="S102" t="s">
        <v>13037</v>
      </c>
    </row>
    <row r="103" spans="1:19" x14ac:dyDescent="0.25">
      <c r="A103" t="s">
        <v>13038</v>
      </c>
      <c r="B103" t="s">
        <v>13039</v>
      </c>
      <c r="C103" t="s">
        <v>13040</v>
      </c>
      <c r="D103" s="1">
        <v>45542</v>
      </c>
      <c r="E103" s="2">
        <v>0.41456018518518517</v>
      </c>
      <c r="F103" t="s">
        <v>12228</v>
      </c>
      <c r="G103" t="s">
        <v>12255</v>
      </c>
      <c r="H103" t="s">
        <v>12227</v>
      </c>
      <c r="I103" t="s">
        <v>12228</v>
      </c>
      <c r="J103">
        <v>981.61</v>
      </c>
      <c r="K103">
        <v>4287.1899999999996</v>
      </c>
      <c r="L103" t="s">
        <v>12268</v>
      </c>
      <c r="M103" t="s">
        <v>13041</v>
      </c>
      <c r="N103" t="s">
        <v>13042</v>
      </c>
      <c r="O103" t="s">
        <v>13043</v>
      </c>
      <c r="P103" t="s">
        <v>13044</v>
      </c>
      <c r="S103" t="s">
        <v>13045</v>
      </c>
    </row>
    <row r="104" spans="1:19" x14ac:dyDescent="0.25">
      <c r="A104" t="s">
        <v>13046</v>
      </c>
      <c r="B104" t="s">
        <v>13047</v>
      </c>
      <c r="C104" t="s">
        <v>13048</v>
      </c>
      <c r="D104" s="1">
        <v>45469</v>
      </c>
      <c r="E104" s="2">
        <v>0.35394675925925928</v>
      </c>
      <c r="F104" t="s">
        <v>12228</v>
      </c>
      <c r="G104" t="s">
        <v>12255</v>
      </c>
      <c r="H104" t="s">
        <v>12294</v>
      </c>
      <c r="I104" t="s">
        <v>12403</v>
      </c>
      <c r="J104">
        <v>15472.08</v>
      </c>
      <c r="K104">
        <v>4230.0600000000004</v>
      </c>
      <c r="L104" t="s">
        <v>12216</v>
      </c>
      <c r="M104" t="s">
        <v>13049</v>
      </c>
      <c r="N104" t="s">
        <v>13050</v>
      </c>
      <c r="O104" t="s">
        <v>13051</v>
      </c>
      <c r="P104" t="s">
        <v>13052</v>
      </c>
      <c r="S104" t="s">
        <v>13053</v>
      </c>
    </row>
    <row r="105" spans="1:19" x14ac:dyDescent="0.25">
      <c r="A105" t="s">
        <v>13054</v>
      </c>
      <c r="B105" t="s">
        <v>13055</v>
      </c>
      <c r="C105" t="s">
        <v>13056</v>
      </c>
      <c r="D105" s="1">
        <v>45442</v>
      </c>
      <c r="E105" s="2">
        <v>0.69344907407407408</v>
      </c>
      <c r="F105" t="s">
        <v>4056</v>
      </c>
      <c r="G105" t="s">
        <v>12265</v>
      </c>
      <c r="H105" t="s">
        <v>12294</v>
      </c>
      <c r="I105" t="s">
        <v>12403</v>
      </c>
      <c r="J105">
        <v>28239.75</v>
      </c>
      <c r="K105">
        <v>845.78</v>
      </c>
      <c r="L105" t="s">
        <v>12256</v>
      </c>
      <c r="M105" t="s">
        <v>13057</v>
      </c>
      <c r="N105" t="s">
        <v>13058</v>
      </c>
      <c r="O105" t="s">
        <v>13059</v>
      </c>
      <c r="P105" t="s">
        <v>13060</v>
      </c>
      <c r="S105" t="s">
        <v>13061</v>
      </c>
    </row>
    <row r="106" spans="1:19" x14ac:dyDescent="0.25">
      <c r="A106" t="s">
        <v>13062</v>
      </c>
      <c r="B106" t="s">
        <v>13063</v>
      </c>
      <c r="C106" t="s">
        <v>13064</v>
      </c>
      <c r="D106" s="1">
        <v>45531</v>
      </c>
      <c r="E106" s="2">
        <v>0.43145833333333333</v>
      </c>
      <c r="F106" t="s">
        <v>12228</v>
      </c>
      <c r="G106" t="s">
        <v>12227</v>
      </c>
      <c r="H106" t="s">
        <v>12266</v>
      </c>
      <c r="I106" t="s">
        <v>12337</v>
      </c>
      <c r="J106">
        <v>49143.88</v>
      </c>
      <c r="K106">
        <v>388.68</v>
      </c>
      <c r="L106" t="s">
        <v>12229</v>
      </c>
      <c r="M106" t="s">
        <v>13065</v>
      </c>
      <c r="N106" t="s">
        <v>13066</v>
      </c>
      <c r="O106" t="s">
        <v>13067</v>
      </c>
      <c r="P106" t="s">
        <v>13068</v>
      </c>
      <c r="S106" t="s">
        <v>13069</v>
      </c>
    </row>
    <row r="107" spans="1:19" x14ac:dyDescent="0.25">
      <c r="A107" t="s">
        <v>13070</v>
      </c>
      <c r="B107" t="s">
        <v>13071</v>
      </c>
      <c r="C107" t="s">
        <v>13072</v>
      </c>
      <c r="D107" s="1">
        <v>45546</v>
      </c>
      <c r="E107" s="2">
        <v>0.56483796296296296</v>
      </c>
      <c r="F107" t="s">
        <v>12225</v>
      </c>
      <c r="G107" t="s">
        <v>12226</v>
      </c>
      <c r="H107" t="s">
        <v>12214</v>
      </c>
      <c r="I107" t="s">
        <v>12229</v>
      </c>
      <c r="J107">
        <v>12145.92</v>
      </c>
      <c r="K107">
        <v>3921.32</v>
      </c>
      <c r="L107" t="s">
        <v>12256</v>
      </c>
      <c r="M107" t="s">
        <v>13073</v>
      </c>
      <c r="N107" t="s">
        <v>13074</v>
      </c>
      <c r="O107" t="s">
        <v>13075</v>
      </c>
      <c r="P107" t="s">
        <v>13076</v>
      </c>
      <c r="S107" t="s">
        <v>13077</v>
      </c>
    </row>
    <row r="108" spans="1:19" x14ac:dyDescent="0.25">
      <c r="A108" t="s">
        <v>13078</v>
      </c>
      <c r="B108" t="s">
        <v>13079</v>
      </c>
      <c r="C108" t="s">
        <v>13080</v>
      </c>
      <c r="D108" s="1">
        <v>45653</v>
      </c>
      <c r="E108" s="2">
        <v>0.96023148148148152</v>
      </c>
      <c r="F108" t="s">
        <v>12225</v>
      </c>
      <c r="G108" t="s">
        <v>12370</v>
      </c>
      <c r="H108" t="s">
        <v>12227</v>
      </c>
      <c r="I108" t="s">
        <v>12312</v>
      </c>
      <c r="J108">
        <v>9118.4</v>
      </c>
      <c r="K108">
        <v>3110.58</v>
      </c>
      <c r="L108" t="s">
        <v>12256</v>
      </c>
      <c r="M108" t="s">
        <v>13081</v>
      </c>
      <c r="N108" t="s">
        <v>13082</v>
      </c>
      <c r="O108" t="s">
        <v>13083</v>
      </c>
      <c r="P108" t="s">
        <v>13084</v>
      </c>
      <c r="S108" t="s">
        <v>13085</v>
      </c>
    </row>
    <row r="109" spans="1:19" x14ac:dyDescent="0.25">
      <c r="A109" t="s">
        <v>13086</v>
      </c>
      <c r="B109" t="s">
        <v>13087</v>
      </c>
      <c r="C109" t="s">
        <v>13088</v>
      </c>
      <c r="D109" s="1">
        <v>45762</v>
      </c>
      <c r="E109" s="2">
        <v>0.63328703703703704</v>
      </c>
      <c r="F109" t="s">
        <v>12228</v>
      </c>
      <c r="G109" t="s">
        <v>12255</v>
      </c>
      <c r="H109" t="s">
        <v>12227</v>
      </c>
      <c r="I109" t="s">
        <v>12228</v>
      </c>
      <c r="J109">
        <v>46142.61</v>
      </c>
      <c r="K109">
        <v>103.87</v>
      </c>
      <c r="L109" t="s">
        <v>12268</v>
      </c>
      <c r="M109" t="s">
        <v>13089</v>
      </c>
      <c r="N109" t="s">
        <v>13090</v>
      </c>
      <c r="O109" t="s">
        <v>13091</v>
      </c>
      <c r="P109" t="s">
        <v>13092</v>
      </c>
      <c r="S109" t="s">
        <v>13093</v>
      </c>
    </row>
    <row r="110" spans="1:19" x14ac:dyDescent="0.25">
      <c r="A110" t="s">
        <v>13094</v>
      </c>
      <c r="B110" t="s">
        <v>13095</v>
      </c>
      <c r="C110" t="s">
        <v>13096</v>
      </c>
      <c r="D110" s="1">
        <v>45431</v>
      </c>
      <c r="E110" s="2">
        <v>0.76568287037037042</v>
      </c>
      <c r="F110" t="s">
        <v>12212</v>
      </c>
      <c r="G110" t="s">
        <v>12213</v>
      </c>
      <c r="H110" t="s">
        <v>12266</v>
      </c>
      <c r="I110" t="s">
        <v>12267</v>
      </c>
      <c r="J110">
        <v>16812.259999999998</v>
      </c>
      <c r="K110">
        <v>1200.99</v>
      </c>
      <c r="L110" t="s">
        <v>12216</v>
      </c>
      <c r="M110" t="s">
        <v>13097</v>
      </c>
      <c r="N110" t="s">
        <v>13098</v>
      </c>
      <c r="O110" t="s">
        <v>13099</v>
      </c>
      <c r="P110" t="s">
        <v>13100</v>
      </c>
      <c r="S110" t="s">
        <v>13101</v>
      </c>
    </row>
    <row r="111" spans="1:19" x14ac:dyDescent="0.25">
      <c r="A111" t="s">
        <v>13102</v>
      </c>
      <c r="B111" t="s">
        <v>13103</v>
      </c>
      <c r="C111" t="s">
        <v>13104</v>
      </c>
      <c r="D111" s="1">
        <v>45768</v>
      </c>
      <c r="E111" s="2">
        <v>0.38134259259259257</v>
      </c>
      <c r="F111" t="s">
        <v>12212</v>
      </c>
      <c r="G111" t="s">
        <v>12213</v>
      </c>
      <c r="H111" t="s">
        <v>12214</v>
      </c>
      <c r="I111" t="s">
        <v>12215</v>
      </c>
      <c r="J111">
        <v>24163.83</v>
      </c>
      <c r="K111">
        <v>4632.42</v>
      </c>
      <c r="L111" t="s">
        <v>12216</v>
      </c>
      <c r="M111" t="s">
        <v>13105</v>
      </c>
      <c r="N111" t="s">
        <v>13106</v>
      </c>
      <c r="O111" t="s">
        <v>13107</v>
      </c>
      <c r="P111" t="s">
        <v>13108</v>
      </c>
      <c r="S111" t="s">
        <v>13109</v>
      </c>
    </row>
    <row r="112" spans="1:19" x14ac:dyDescent="0.25">
      <c r="A112" t="s">
        <v>13110</v>
      </c>
      <c r="B112" t="s">
        <v>13111</v>
      </c>
      <c r="C112" t="s">
        <v>13112</v>
      </c>
      <c r="D112" s="1">
        <v>45669</v>
      </c>
      <c r="E112" s="2">
        <v>0.11813657407407407</v>
      </c>
      <c r="F112" t="s">
        <v>12212</v>
      </c>
      <c r="G112" t="s">
        <v>12238</v>
      </c>
      <c r="H112" t="s">
        <v>12266</v>
      </c>
      <c r="I112" t="s">
        <v>12267</v>
      </c>
      <c r="J112">
        <v>30918.68</v>
      </c>
      <c r="K112">
        <v>4037.26</v>
      </c>
      <c r="L112" t="s">
        <v>12268</v>
      </c>
      <c r="M112" t="s">
        <v>13113</v>
      </c>
      <c r="N112" t="s">
        <v>13114</v>
      </c>
      <c r="O112" t="s">
        <v>13115</v>
      </c>
      <c r="P112" t="s">
        <v>13116</v>
      </c>
      <c r="S112" t="s">
        <v>13117</v>
      </c>
    </row>
    <row r="113" spans="1:19" x14ac:dyDescent="0.25">
      <c r="A113" t="s">
        <v>13118</v>
      </c>
      <c r="B113" t="s">
        <v>13119</v>
      </c>
      <c r="C113" t="s">
        <v>13120</v>
      </c>
      <c r="D113" s="1">
        <v>45539</v>
      </c>
      <c r="E113" s="2">
        <v>0.72310185185185183</v>
      </c>
      <c r="F113" t="s">
        <v>12228</v>
      </c>
      <c r="G113" t="s">
        <v>12227</v>
      </c>
      <c r="H113" t="s">
        <v>12227</v>
      </c>
      <c r="I113" t="s">
        <v>12312</v>
      </c>
      <c r="J113">
        <v>22415.25</v>
      </c>
      <c r="K113">
        <v>2937.17</v>
      </c>
      <c r="L113" t="s">
        <v>12229</v>
      </c>
      <c r="M113" t="s">
        <v>13121</v>
      </c>
      <c r="N113" t="s">
        <v>13122</v>
      </c>
      <c r="O113" t="s">
        <v>13123</v>
      </c>
      <c r="P113" t="s">
        <v>13124</v>
      </c>
      <c r="S113" t="s">
        <v>13125</v>
      </c>
    </row>
    <row r="114" spans="1:19" x14ac:dyDescent="0.25">
      <c r="A114" t="s">
        <v>13126</v>
      </c>
      <c r="B114" t="s">
        <v>13127</v>
      </c>
      <c r="C114" t="s">
        <v>13128</v>
      </c>
      <c r="D114" s="1">
        <v>45776</v>
      </c>
      <c r="E114" s="2">
        <v>0.68652777777777774</v>
      </c>
      <c r="F114" t="s">
        <v>4056</v>
      </c>
      <c r="G114" t="s">
        <v>12265</v>
      </c>
      <c r="H114" t="s">
        <v>12227</v>
      </c>
      <c r="I114" t="s">
        <v>12312</v>
      </c>
      <c r="J114">
        <v>10592.34</v>
      </c>
      <c r="K114">
        <v>1887.34</v>
      </c>
      <c r="L114" t="s">
        <v>12229</v>
      </c>
      <c r="M114" t="s">
        <v>13129</v>
      </c>
      <c r="N114" t="s">
        <v>13130</v>
      </c>
      <c r="O114" t="s">
        <v>13131</v>
      </c>
      <c r="P114" t="s">
        <v>13132</v>
      </c>
      <c r="S114" t="s">
        <v>13133</v>
      </c>
    </row>
    <row r="115" spans="1:19" x14ac:dyDescent="0.25">
      <c r="A115" t="s">
        <v>13134</v>
      </c>
      <c r="B115" t="s">
        <v>13135</v>
      </c>
      <c r="C115" t="s">
        <v>13136</v>
      </c>
      <c r="D115" s="1">
        <v>45501</v>
      </c>
      <c r="E115" s="2">
        <v>0.91145833333333337</v>
      </c>
      <c r="F115" t="s">
        <v>4056</v>
      </c>
      <c r="G115" t="s">
        <v>12277</v>
      </c>
      <c r="H115" t="s">
        <v>12266</v>
      </c>
      <c r="I115" t="s">
        <v>12337</v>
      </c>
      <c r="J115">
        <v>46877.94</v>
      </c>
      <c r="K115">
        <v>1489.97</v>
      </c>
      <c r="L115" t="s">
        <v>12256</v>
      </c>
      <c r="M115" t="s">
        <v>13137</v>
      </c>
      <c r="N115" t="s">
        <v>13138</v>
      </c>
      <c r="O115" t="s">
        <v>13139</v>
      </c>
      <c r="P115" t="s">
        <v>13140</v>
      </c>
      <c r="S115" t="s">
        <v>13141</v>
      </c>
    </row>
    <row r="116" spans="1:19" x14ac:dyDescent="0.25">
      <c r="A116" t="s">
        <v>13142</v>
      </c>
      <c r="B116" t="s">
        <v>13143</v>
      </c>
      <c r="C116" t="s">
        <v>13144</v>
      </c>
      <c r="D116" s="1">
        <v>45700</v>
      </c>
      <c r="E116" s="2">
        <v>0.69057870370370367</v>
      </c>
      <c r="F116" t="s">
        <v>12228</v>
      </c>
      <c r="G116" t="s">
        <v>12227</v>
      </c>
      <c r="H116" t="s">
        <v>12294</v>
      </c>
      <c r="I116" t="s">
        <v>12403</v>
      </c>
      <c r="J116">
        <v>33009.54</v>
      </c>
      <c r="K116">
        <v>2407.1999999999998</v>
      </c>
      <c r="L116" t="s">
        <v>12268</v>
      </c>
      <c r="M116" t="s">
        <v>13145</v>
      </c>
      <c r="N116" t="s">
        <v>13146</v>
      </c>
      <c r="O116" t="s">
        <v>13147</v>
      </c>
      <c r="P116" t="s">
        <v>13148</v>
      </c>
      <c r="S116" t="s">
        <v>13149</v>
      </c>
    </row>
    <row r="117" spans="1:19" x14ac:dyDescent="0.25">
      <c r="A117" t="s">
        <v>13150</v>
      </c>
      <c r="B117" t="s">
        <v>13151</v>
      </c>
      <c r="C117" t="s">
        <v>13152</v>
      </c>
      <c r="D117" s="1">
        <v>45697</v>
      </c>
      <c r="E117" s="2">
        <v>0.8682523148148148</v>
      </c>
      <c r="F117" t="s">
        <v>4056</v>
      </c>
      <c r="G117" t="s">
        <v>12265</v>
      </c>
      <c r="H117" t="s">
        <v>12227</v>
      </c>
      <c r="I117" t="s">
        <v>12228</v>
      </c>
      <c r="J117">
        <v>2985.87</v>
      </c>
      <c r="K117">
        <v>789.11</v>
      </c>
      <c r="L117" t="s">
        <v>12216</v>
      </c>
      <c r="M117" t="s">
        <v>13153</v>
      </c>
      <c r="N117" t="s">
        <v>13154</v>
      </c>
      <c r="O117" t="s">
        <v>13155</v>
      </c>
      <c r="P117" t="s">
        <v>13156</v>
      </c>
      <c r="S117" t="s">
        <v>13157</v>
      </c>
    </row>
    <row r="118" spans="1:19" x14ac:dyDescent="0.25">
      <c r="A118" t="s">
        <v>13158</v>
      </c>
      <c r="B118" t="s">
        <v>13159</v>
      </c>
      <c r="C118" t="s">
        <v>13160</v>
      </c>
      <c r="D118" s="1">
        <v>45583</v>
      </c>
      <c r="E118" s="2">
        <v>0.96287037037037038</v>
      </c>
      <c r="F118" t="s">
        <v>12225</v>
      </c>
      <c r="G118" t="s">
        <v>12370</v>
      </c>
      <c r="H118" t="s">
        <v>12227</v>
      </c>
      <c r="I118" t="s">
        <v>12312</v>
      </c>
      <c r="J118">
        <v>16506.47</v>
      </c>
      <c r="K118">
        <v>1126.32</v>
      </c>
      <c r="L118" t="s">
        <v>12229</v>
      </c>
      <c r="M118" t="s">
        <v>13161</v>
      </c>
      <c r="N118" t="s">
        <v>13162</v>
      </c>
      <c r="O118" t="s">
        <v>13163</v>
      </c>
      <c r="P118" t="s">
        <v>13164</v>
      </c>
      <c r="S118" t="s">
        <v>13165</v>
      </c>
    </row>
    <row r="119" spans="1:19" x14ac:dyDescent="0.25">
      <c r="A119" t="s">
        <v>13166</v>
      </c>
      <c r="B119" t="s">
        <v>13167</v>
      </c>
      <c r="C119" t="s">
        <v>13168</v>
      </c>
      <c r="D119" s="1">
        <v>45606</v>
      </c>
      <c r="E119" s="2">
        <v>0.99665509259259255</v>
      </c>
      <c r="F119" t="s">
        <v>4056</v>
      </c>
      <c r="G119" t="s">
        <v>12277</v>
      </c>
      <c r="H119" t="s">
        <v>12214</v>
      </c>
      <c r="I119" t="s">
        <v>12215</v>
      </c>
      <c r="J119">
        <v>39301.519999999997</v>
      </c>
      <c r="K119">
        <v>834.65</v>
      </c>
      <c r="L119" t="s">
        <v>12256</v>
      </c>
      <c r="M119" t="s">
        <v>13169</v>
      </c>
      <c r="N119" t="s">
        <v>13170</v>
      </c>
      <c r="O119" t="s">
        <v>13171</v>
      </c>
      <c r="P119" t="s">
        <v>13172</v>
      </c>
      <c r="S119" t="s">
        <v>13173</v>
      </c>
    </row>
    <row r="120" spans="1:19" x14ac:dyDescent="0.25">
      <c r="A120" t="s">
        <v>13174</v>
      </c>
      <c r="B120" t="s">
        <v>13175</v>
      </c>
      <c r="C120" t="s">
        <v>13176</v>
      </c>
      <c r="D120" s="1">
        <v>45506</v>
      </c>
      <c r="E120" s="2">
        <v>0.38105324074074076</v>
      </c>
      <c r="F120" t="s">
        <v>12228</v>
      </c>
      <c r="G120" t="s">
        <v>12255</v>
      </c>
      <c r="H120" t="s">
        <v>12266</v>
      </c>
      <c r="I120" t="s">
        <v>12337</v>
      </c>
      <c r="J120">
        <v>7859.77</v>
      </c>
      <c r="K120">
        <v>4481.1000000000004</v>
      </c>
      <c r="L120" t="s">
        <v>12229</v>
      </c>
      <c r="M120" t="s">
        <v>13177</v>
      </c>
      <c r="N120" t="s">
        <v>13178</v>
      </c>
      <c r="O120" t="s">
        <v>13179</v>
      </c>
      <c r="P120" t="s">
        <v>13180</v>
      </c>
      <c r="S120" t="s">
        <v>13181</v>
      </c>
    </row>
    <row r="121" spans="1:19" x14ac:dyDescent="0.25">
      <c r="A121" t="s">
        <v>13182</v>
      </c>
      <c r="B121" t="s">
        <v>13183</v>
      </c>
      <c r="C121" t="s">
        <v>13184</v>
      </c>
      <c r="D121" s="1">
        <v>45617</v>
      </c>
      <c r="E121" s="2">
        <v>0.56001157407407409</v>
      </c>
      <c r="F121" t="s">
        <v>12212</v>
      </c>
      <c r="G121" t="s">
        <v>12238</v>
      </c>
      <c r="H121" t="s">
        <v>12266</v>
      </c>
      <c r="I121" t="s">
        <v>12337</v>
      </c>
      <c r="J121">
        <v>40238.85</v>
      </c>
      <c r="K121">
        <v>2892.18</v>
      </c>
      <c r="L121" t="s">
        <v>12256</v>
      </c>
      <c r="M121" t="s">
        <v>13185</v>
      </c>
      <c r="N121" t="s">
        <v>13186</v>
      </c>
      <c r="O121" t="s">
        <v>13187</v>
      </c>
      <c r="P121" t="s">
        <v>13188</v>
      </c>
      <c r="S121" t="s">
        <v>13189</v>
      </c>
    </row>
    <row r="122" spans="1:19" x14ac:dyDescent="0.25">
      <c r="A122" t="s">
        <v>13190</v>
      </c>
      <c r="B122" t="s">
        <v>13191</v>
      </c>
      <c r="C122" t="s">
        <v>13192</v>
      </c>
      <c r="D122" s="1">
        <v>45524</v>
      </c>
      <c r="E122" s="2">
        <v>0.43753472222222223</v>
      </c>
      <c r="F122" t="s">
        <v>12212</v>
      </c>
      <c r="G122" t="s">
        <v>12238</v>
      </c>
      <c r="H122" t="s">
        <v>12214</v>
      </c>
      <c r="I122" t="s">
        <v>12229</v>
      </c>
      <c r="J122">
        <v>32181.48</v>
      </c>
      <c r="K122">
        <v>3348.22</v>
      </c>
      <c r="L122" t="s">
        <v>12268</v>
      </c>
      <c r="M122" t="s">
        <v>13193</v>
      </c>
      <c r="N122" t="s">
        <v>13194</v>
      </c>
      <c r="O122" t="s">
        <v>13195</v>
      </c>
      <c r="P122" t="s">
        <v>13196</v>
      </c>
      <c r="S122" t="s">
        <v>13197</v>
      </c>
    </row>
    <row r="123" spans="1:19" x14ac:dyDescent="0.25">
      <c r="A123" t="s">
        <v>13198</v>
      </c>
      <c r="B123" t="s">
        <v>13199</v>
      </c>
      <c r="C123" t="s">
        <v>13200</v>
      </c>
      <c r="D123" s="1">
        <v>45653</v>
      </c>
      <c r="E123" s="2">
        <v>0.68835648148148143</v>
      </c>
      <c r="F123" t="s">
        <v>12225</v>
      </c>
      <c r="G123" t="s">
        <v>12370</v>
      </c>
      <c r="H123" t="s">
        <v>12294</v>
      </c>
      <c r="I123" t="s">
        <v>12403</v>
      </c>
      <c r="J123">
        <v>112.82</v>
      </c>
      <c r="K123">
        <v>1256.67</v>
      </c>
      <c r="L123" t="s">
        <v>12256</v>
      </c>
      <c r="M123" t="s">
        <v>13201</v>
      </c>
      <c r="N123" t="s">
        <v>13202</v>
      </c>
      <c r="O123" t="s">
        <v>13203</v>
      </c>
      <c r="P123" t="s">
        <v>13204</v>
      </c>
      <c r="S123" t="s">
        <v>13205</v>
      </c>
    </row>
    <row r="124" spans="1:19" x14ac:dyDescent="0.25">
      <c r="A124" t="s">
        <v>13206</v>
      </c>
      <c r="B124" t="s">
        <v>13207</v>
      </c>
      <c r="C124" t="s">
        <v>13208</v>
      </c>
      <c r="D124" s="1">
        <v>45514</v>
      </c>
      <c r="E124" s="2">
        <v>0.3128009259259259</v>
      </c>
      <c r="F124" t="s">
        <v>4056</v>
      </c>
      <c r="G124" t="s">
        <v>12265</v>
      </c>
      <c r="H124" t="s">
        <v>12294</v>
      </c>
      <c r="I124" t="s">
        <v>12403</v>
      </c>
      <c r="J124">
        <v>2632.19</v>
      </c>
      <c r="K124">
        <v>2603.5700000000002</v>
      </c>
      <c r="L124" t="s">
        <v>12216</v>
      </c>
      <c r="M124" t="s">
        <v>13209</v>
      </c>
      <c r="N124" t="s">
        <v>13210</v>
      </c>
      <c r="O124" t="s">
        <v>13211</v>
      </c>
      <c r="P124" t="s">
        <v>13212</v>
      </c>
      <c r="S124" t="s">
        <v>13213</v>
      </c>
    </row>
    <row r="125" spans="1:19" x14ac:dyDescent="0.25">
      <c r="A125" t="s">
        <v>13214</v>
      </c>
      <c r="B125" t="s">
        <v>13215</v>
      </c>
      <c r="C125" t="s">
        <v>13216</v>
      </c>
      <c r="D125" s="1">
        <v>45743</v>
      </c>
      <c r="E125" s="2">
        <v>0.30039351851851853</v>
      </c>
      <c r="F125" t="s">
        <v>12228</v>
      </c>
      <c r="G125" t="s">
        <v>12227</v>
      </c>
      <c r="H125" t="s">
        <v>12266</v>
      </c>
      <c r="I125" t="s">
        <v>12267</v>
      </c>
      <c r="J125">
        <v>37178.46</v>
      </c>
      <c r="K125">
        <v>4614.7</v>
      </c>
      <c r="L125" t="s">
        <v>12216</v>
      </c>
      <c r="M125" t="s">
        <v>13217</v>
      </c>
      <c r="N125" t="s">
        <v>13218</v>
      </c>
      <c r="O125" t="s">
        <v>13219</v>
      </c>
      <c r="P125" t="s">
        <v>13220</v>
      </c>
      <c r="S125" t="s">
        <v>13221</v>
      </c>
    </row>
    <row r="126" spans="1:19" x14ac:dyDescent="0.25">
      <c r="A126" t="s">
        <v>13222</v>
      </c>
      <c r="B126" t="s">
        <v>13223</v>
      </c>
      <c r="C126" t="s">
        <v>13224</v>
      </c>
      <c r="D126" s="1">
        <v>45624</v>
      </c>
      <c r="E126" s="2">
        <v>0.23583333333333334</v>
      </c>
      <c r="F126" t="s">
        <v>4056</v>
      </c>
      <c r="G126" t="s">
        <v>12265</v>
      </c>
      <c r="H126" t="s">
        <v>12227</v>
      </c>
      <c r="I126" t="s">
        <v>12312</v>
      </c>
      <c r="J126">
        <v>27744.34</v>
      </c>
      <c r="K126">
        <v>628.57000000000005</v>
      </c>
      <c r="L126" t="s">
        <v>12229</v>
      </c>
      <c r="M126" t="s">
        <v>13225</v>
      </c>
      <c r="N126" t="s">
        <v>13226</v>
      </c>
      <c r="O126" t="s">
        <v>13227</v>
      </c>
      <c r="P126" t="s">
        <v>13228</v>
      </c>
      <c r="S126" t="s">
        <v>13229</v>
      </c>
    </row>
    <row r="127" spans="1:19" x14ac:dyDescent="0.25">
      <c r="A127" t="s">
        <v>13230</v>
      </c>
      <c r="B127" t="s">
        <v>13231</v>
      </c>
      <c r="C127" t="s">
        <v>13232</v>
      </c>
      <c r="D127" s="1">
        <v>45678</v>
      </c>
      <c r="E127" s="2">
        <v>0.3520138888888889</v>
      </c>
      <c r="F127" t="s">
        <v>4056</v>
      </c>
      <c r="G127" t="s">
        <v>12277</v>
      </c>
      <c r="H127" t="s">
        <v>12214</v>
      </c>
      <c r="I127" t="s">
        <v>12229</v>
      </c>
      <c r="J127">
        <v>18973.400000000001</v>
      </c>
      <c r="K127">
        <v>225.3</v>
      </c>
      <c r="L127" t="s">
        <v>12229</v>
      </c>
      <c r="M127" t="s">
        <v>13233</v>
      </c>
      <c r="N127" t="s">
        <v>13234</v>
      </c>
      <c r="O127" t="s">
        <v>13235</v>
      </c>
      <c r="P127" t="s">
        <v>13236</v>
      </c>
      <c r="S127" t="s">
        <v>13237</v>
      </c>
    </row>
    <row r="128" spans="1:19" x14ac:dyDescent="0.25">
      <c r="A128" t="s">
        <v>13238</v>
      </c>
      <c r="B128" t="s">
        <v>13239</v>
      </c>
      <c r="C128" t="s">
        <v>13240</v>
      </c>
      <c r="D128" s="1">
        <v>45714</v>
      </c>
      <c r="E128" s="2">
        <v>0.4912037037037037</v>
      </c>
      <c r="F128" t="s">
        <v>12225</v>
      </c>
      <c r="G128" t="s">
        <v>12370</v>
      </c>
      <c r="H128" t="s">
        <v>12294</v>
      </c>
      <c r="I128" t="s">
        <v>12295</v>
      </c>
      <c r="J128">
        <v>14928.83</v>
      </c>
      <c r="K128">
        <v>1967.87</v>
      </c>
      <c r="L128" t="s">
        <v>12256</v>
      </c>
      <c r="M128" t="s">
        <v>13241</v>
      </c>
      <c r="N128" t="s">
        <v>13242</v>
      </c>
      <c r="O128" t="s">
        <v>13243</v>
      </c>
      <c r="P128" t="s">
        <v>13244</v>
      </c>
      <c r="S128" t="s">
        <v>13245</v>
      </c>
    </row>
    <row r="129" spans="1:19" x14ac:dyDescent="0.25">
      <c r="A129" t="s">
        <v>13246</v>
      </c>
      <c r="B129" t="s">
        <v>13247</v>
      </c>
      <c r="C129" t="s">
        <v>13248</v>
      </c>
      <c r="D129" s="1">
        <v>45454</v>
      </c>
      <c r="E129" s="2">
        <v>0.2619097222222222</v>
      </c>
      <c r="F129" t="s">
        <v>4056</v>
      </c>
      <c r="G129" t="s">
        <v>12277</v>
      </c>
      <c r="H129" t="s">
        <v>12294</v>
      </c>
      <c r="I129" t="s">
        <v>12295</v>
      </c>
      <c r="J129">
        <v>30702.51</v>
      </c>
      <c r="K129">
        <v>1912.3</v>
      </c>
      <c r="L129" t="s">
        <v>12268</v>
      </c>
      <c r="M129" t="s">
        <v>13249</v>
      </c>
      <c r="N129" t="s">
        <v>13250</v>
      </c>
      <c r="O129" t="s">
        <v>13251</v>
      </c>
      <c r="P129" t="s">
        <v>13252</v>
      </c>
      <c r="S129" t="s">
        <v>13253</v>
      </c>
    </row>
    <row r="130" spans="1:19" x14ac:dyDescent="0.25">
      <c r="A130" t="s">
        <v>13254</v>
      </c>
      <c r="B130" t="s">
        <v>13255</v>
      </c>
      <c r="C130" t="s">
        <v>13256</v>
      </c>
      <c r="D130" s="1">
        <v>45736</v>
      </c>
      <c r="E130" s="2">
        <v>0.34557870370370369</v>
      </c>
      <c r="F130" t="s">
        <v>12212</v>
      </c>
      <c r="G130" t="s">
        <v>12213</v>
      </c>
      <c r="H130" t="s">
        <v>12227</v>
      </c>
      <c r="I130" t="s">
        <v>12312</v>
      </c>
      <c r="J130">
        <v>9908.27</v>
      </c>
      <c r="K130">
        <v>1524.7</v>
      </c>
      <c r="L130" t="s">
        <v>12268</v>
      </c>
      <c r="M130" t="s">
        <v>13257</v>
      </c>
      <c r="N130" t="s">
        <v>13258</v>
      </c>
      <c r="O130" t="s">
        <v>13259</v>
      </c>
      <c r="P130" t="s">
        <v>13260</v>
      </c>
      <c r="S130" t="s">
        <v>13261</v>
      </c>
    </row>
    <row r="131" spans="1:19" x14ac:dyDescent="0.25">
      <c r="A131" t="s">
        <v>13262</v>
      </c>
      <c r="B131" t="s">
        <v>13263</v>
      </c>
      <c r="C131" t="s">
        <v>13264</v>
      </c>
      <c r="D131" s="1">
        <v>45617</v>
      </c>
      <c r="E131" s="2">
        <v>0.56690972222222225</v>
      </c>
      <c r="F131" t="s">
        <v>4056</v>
      </c>
      <c r="G131" t="s">
        <v>12265</v>
      </c>
      <c r="H131" t="s">
        <v>12227</v>
      </c>
      <c r="I131" t="s">
        <v>12228</v>
      </c>
      <c r="J131">
        <v>6530.88</v>
      </c>
      <c r="K131">
        <v>3850.51</v>
      </c>
      <c r="L131" t="s">
        <v>12216</v>
      </c>
      <c r="M131" t="s">
        <v>13265</v>
      </c>
      <c r="N131" t="s">
        <v>13266</v>
      </c>
      <c r="O131" t="s">
        <v>13267</v>
      </c>
      <c r="P131" t="s">
        <v>13268</v>
      </c>
      <c r="S131" t="s">
        <v>13269</v>
      </c>
    </row>
    <row r="132" spans="1:19" x14ac:dyDescent="0.25">
      <c r="A132" t="s">
        <v>13270</v>
      </c>
      <c r="B132" t="s">
        <v>13271</v>
      </c>
      <c r="C132" t="s">
        <v>13272</v>
      </c>
      <c r="D132" s="1">
        <v>45754</v>
      </c>
      <c r="E132" s="2">
        <v>0.73252314814814812</v>
      </c>
      <c r="F132" t="s">
        <v>4056</v>
      </c>
      <c r="G132" t="s">
        <v>12277</v>
      </c>
      <c r="H132" t="s">
        <v>12266</v>
      </c>
      <c r="I132" t="s">
        <v>12337</v>
      </c>
      <c r="J132">
        <v>45922.26</v>
      </c>
      <c r="K132">
        <v>3467.38</v>
      </c>
      <c r="L132" t="s">
        <v>12216</v>
      </c>
      <c r="M132" t="s">
        <v>13273</v>
      </c>
      <c r="N132" t="s">
        <v>13274</v>
      </c>
      <c r="O132" t="s">
        <v>13275</v>
      </c>
      <c r="P132" t="s">
        <v>13276</v>
      </c>
      <c r="S132" t="s">
        <v>13277</v>
      </c>
    </row>
    <row r="133" spans="1:19" x14ac:dyDescent="0.25">
      <c r="A133" t="s">
        <v>13278</v>
      </c>
      <c r="B133" t="s">
        <v>13279</v>
      </c>
      <c r="C133" t="s">
        <v>13280</v>
      </c>
      <c r="D133" s="1">
        <v>45636</v>
      </c>
      <c r="E133" s="2">
        <v>0.59024305555555556</v>
      </c>
      <c r="F133" t="s">
        <v>4056</v>
      </c>
      <c r="G133" t="s">
        <v>12265</v>
      </c>
      <c r="H133" t="s">
        <v>12294</v>
      </c>
      <c r="I133" t="s">
        <v>12403</v>
      </c>
      <c r="J133">
        <v>3002.63</v>
      </c>
      <c r="K133">
        <v>2491.7199999999998</v>
      </c>
      <c r="L133" t="s">
        <v>12216</v>
      </c>
      <c r="M133" t="s">
        <v>13281</v>
      </c>
      <c r="N133" t="s">
        <v>13282</v>
      </c>
      <c r="O133" t="s">
        <v>13283</v>
      </c>
      <c r="P133" t="s">
        <v>13284</v>
      </c>
      <c r="S133" t="s">
        <v>13285</v>
      </c>
    </row>
    <row r="134" spans="1:19" x14ac:dyDescent="0.25">
      <c r="A134" t="s">
        <v>13286</v>
      </c>
      <c r="B134" t="s">
        <v>13287</v>
      </c>
      <c r="C134" t="s">
        <v>13288</v>
      </c>
      <c r="D134" s="1">
        <v>45742</v>
      </c>
      <c r="E134" s="2">
        <v>0.28817129629629629</v>
      </c>
      <c r="F134" t="s">
        <v>12212</v>
      </c>
      <c r="G134" t="s">
        <v>12238</v>
      </c>
      <c r="H134" t="s">
        <v>12227</v>
      </c>
      <c r="I134" t="s">
        <v>12228</v>
      </c>
      <c r="J134">
        <v>41648.79</v>
      </c>
      <c r="K134">
        <v>4331.1400000000003</v>
      </c>
      <c r="L134" t="s">
        <v>12256</v>
      </c>
      <c r="M134" t="s">
        <v>13289</v>
      </c>
      <c r="N134" t="s">
        <v>13290</v>
      </c>
      <c r="O134" t="s">
        <v>13291</v>
      </c>
      <c r="P134" t="s">
        <v>13292</v>
      </c>
      <c r="S134" t="s">
        <v>13293</v>
      </c>
    </row>
    <row r="135" spans="1:19" x14ac:dyDescent="0.25">
      <c r="A135" t="s">
        <v>13294</v>
      </c>
      <c r="B135" t="s">
        <v>13295</v>
      </c>
      <c r="C135" t="s">
        <v>13296</v>
      </c>
      <c r="D135" s="1">
        <v>45549</v>
      </c>
      <c r="E135" s="2">
        <v>0.18314814814814814</v>
      </c>
      <c r="F135" t="s">
        <v>12228</v>
      </c>
      <c r="G135" t="s">
        <v>12227</v>
      </c>
      <c r="H135" t="s">
        <v>12266</v>
      </c>
      <c r="I135" t="s">
        <v>12267</v>
      </c>
      <c r="J135">
        <v>3301.23</v>
      </c>
      <c r="K135">
        <v>1657.82</v>
      </c>
      <c r="L135" t="s">
        <v>12229</v>
      </c>
      <c r="M135" t="s">
        <v>13297</v>
      </c>
      <c r="N135" t="s">
        <v>13298</v>
      </c>
      <c r="O135" t="s">
        <v>13299</v>
      </c>
      <c r="P135" t="s">
        <v>13300</v>
      </c>
      <c r="S135" t="s">
        <v>13301</v>
      </c>
    </row>
    <row r="136" spans="1:19" x14ac:dyDescent="0.25">
      <c r="A136" t="s">
        <v>13302</v>
      </c>
      <c r="B136" t="s">
        <v>13303</v>
      </c>
      <c r="C136" t="s">
        <v>13304</v>
      </c>
      <c r="D136" s="1">
        <v>45755</v>
      </c>
      <c r="E136" s="2">
        <v>0.15702546296296296</v>
      </c>
      <c r="F136" t="s">
        <v>12212</v>
      </c>
      <c r="G136" t="s">
        <v>12238</v>
      </c>
      <c r="H136" t="s">
        <v>12294</v>
      </c>
      <c r="I136" t="s">
        <v>12295</v>
      </c>
      <c r="J136">
        <v>14955.88</v>
      </c>
      <c r="K136">
        <v>662.56</v>
      </c>
      <c r="L136" t="s">
        <v>12268</v>
      </c>
      <c r="M136" t="s">
        <v>13305</v>
      </c>
      <c r="N136" t="s">
        <v>13306</v>
      </c>
      <c r="O136" t="s">
        <v>13307</v>
      </c>
      <c r="P136" t="s">
        <v>13308</v>
      </c>
      <c r="S136" t="s">
        <v>13309</v>
      </c>
    </row>
    <row r="137" spans="1:19" x14ac:dyDescent="0.25">
      <c r="A137" t="s">
        <v>13310</v>
      </c>
      <c r="B137" t="s">
        <v>13311</v>
      </c>
      <c r="C137" t="s">
        <v>13312</v>
      </c>
      <c r="D137" s="1">
        <v>45542</v>
      </c>
      <c r="E137" s="2">
        <v>1.494212962962963E-2</v>
      </c>
      <c r="F137" t="s">
        <v>12212</v>
      </c>
      <c r="G137" t="s">
        <v>12213</v>
      </c>
      <c r="H137" t="s">
        <v>12214</v>
      </c>
      <c r="I137" t="s">
        <v>12229</v>
      </c>
      <c r="J137">
        <v>29426.89</v>
      </c>
      <c r="K137">
        <v>1862.22</v>
      </c>
      <c r="L137" t="s">
        <v>12216</v>
      </c>
      <c r="M137" t="s">
        <v>13313</v>
      </c>
      <c r="N137" t="s">
        <v>13314</v>
      </c>
      <c r="O137" t="s">
        <v>13315</v>
      </c>
      <c r="P137" t="s">
        <v>13316</v>
      </c>
      <c r="S137" t="s">
        <v>13317</v>
      </c>
    </row>
    <row r="138" spans="1:19" x14ac:dyDescent="0.25">
      <c r="A138" t="s">
        <v>13318</v>
      </c>
      <c r="B138" t="s">
        <v>13319</v>
      </c>
      <c r="C138" t="s">
        <v>13320</v>
      </c>
      <c r="D138" s="1">
        <v>45662</v>
      </c>
      <c r="E138" s="2">
        <v>0.35075231481481484</v>
      </c>
      <c r="F138" t="s">
        <v>12228</v>
      </c>
      <c r="G138" t="s">
        <v>12227</v>
      </c>
      <c r="H138" t="s">
        <v>12214</v>
      </c>
      <c r="I138" t="s">
        <v>12229</v>
      </c>
      <c r="J138">
        <v>38962.03</v>
      </c>
      <c r="K138">
        <v>3752.57</v>
      </c>
      <c r="L138" t="s">
        <v>12268</v>
      </c>
      <c r="M138" t="s">
        <v>13321</v>
      </c>
      <c r="N138" t="s">
        <v>13322</v>
      </c>
      <c r="O138" t="s">
        <v>13323</v>
      </c>
      <c r="P138" t="s">
        <v>13324</v>
      </c>
      <c r="S138" t="s">
        <v>13325</v>
      </c>
    </row>
    <row r="139" spans="1:19" x14ac:dyDescent="0.25">
      <c r="A139" t="s">
        <v>13326</v>
      </c>
      <c r="B139" t="s">
        <v>13327</v>
      </c>
      <c r="C139" t="s">
        <v>13328</v>
      </c>
      <c r="D139" s="1">
        <v>45779</v>
      </c>
      <c r="E139" s="2">
        <v>0.4529050925925926</v>
      </c>
      <c r="F139" t="s">
        <v>12225</v>
      </c>
      <c r="G139" t="s">
        <v>12370</v>
      </c>
      <c r="H139" t="s">
        <v>12227</v>
      </c>
      <c r="I139" t="s">
        <v>12228</v>
      </c>
      <c r="J139">
        <v>35715.269999999997</v>
      </c>
      <c r="K139">
        <v>4417.5200000000004</v>
      </c>
      <c r="L139" t="s">
        <v>12229</v>
      </c>
      <c r="M139" t="s">
        <v>13329</v>
      </c>
      <c r="N139" t="s">
        <v>13330</v>
      </c>
      <c r="O139" t="s">
        <v>13331</v>
      </c>
      <c r="P139" t="s">
        <v>13332</v>
      </c>
      <c r="S139" t="s">
        <v>13333</v>
      </c>
    </row>
    <row r="140" spans="1:19" x14ac:dyDescent="0.25">
      <c r="A140" t="s">
        <v>13334</v>
      </c>
      <c r="B140" t="s">
        <v>13335</v>
      </c>
      <c r="C140" t="s">
        <v>13336</v>
      </c>
      <c r="D140" s="1">
        <v>45576</v>
      </c>
      <c r="E140" s="2">
        <v>0.58056712962962964</v>
      </c>
      <c r="F140" t="s">
        <v>4056</v>
      </c>
      <c r="G140" t="s">
        <v>12265</v>
      </c>
      <c r="H140" t="s">
        <v>12266</v>
      </c>
      <c r="I140" t="s">
        <v>12337</v>
      </c>
      <c r="J140">
        <v>34573.35</v>
      </c>
      <c r="K140">
        <v>3396.02</v>
      </c>
      <c r="L140" t="s">
        <v>12216</v>
      </c>
      <c r="M140" t="s">
        <v>13337</v>
      </c>
      <c r="N140" t="s">
        <v>13338</v>
      </c>
      <c r="O140" t="s">
        <v>13339</v>
      </c>
      <c r="P140" t="s">
        <v>13340</v>
      </c>
      <c r="S140" t="s">
        <v>13341</v>
      </c>
    </row>
    <row r="141" spans="1:19" x14ac:dyDescent="0.25">
      <c r="A141" t="s">
        <v>13342</v>
      </c>
      <c r="B141" t="s">
        <v>13343</v>
      </c>
      <c r="C141" t="s">
        <v>13344</v>
      </c>
      <c r="D141" s="1">
        <v>45556</v>
      </c>
      <c r="E141" s="2">
        <v>0.48843750000000002</v>
      </c>
      <c r="F141" t="s">
        <v>4056</v>
      </c>
      <c r="G141" t="s">
        <v>12265</v>
      </c>
      <c r="H141" t="s">
        <v>12227</v>
      </c>
      <c r="I141" t="s">
        <v>12312</v>
      </c>
      <c r="J141">
        <v>620.17999999999995</v>
      </c>
      <c r="K141">
        <v>4242.22</v>
      </c>
      <c r="L141" t="s">
        <v>12268</v>
      </c>
      <c r="M141" t="s">
        <v>13345</v>
      </c>
      <c r="N141" t="s">
        <v>13346</v>
      </c>
      <c r="O141" t="s">
        <v>13347</v>
      </c>
      <c r="P141" t="s">
        <v>13348</v>
      </c>
      <c r="S141" t="s">
        <v>13349</v>
      </c>
    </row>
    <row r="142" spans="1:19" x14ac:dyDescent="0.25">
      <c r="A142" t="s">
        <v>13350</v>
      </c>
      <c r="B142" t="s">
        <v>13351</v>
      </c>
      <c r="C142" t="s">
        <v>13352</v>
      </c>
      <c r="D142" s="1">
        <v>45639</v>
      </c>
      <c r="E142" s="2">
        <v>0.3762847222222222</v>
      </c>
      <c r="F142" t="s">
        <v>12212</v>
      </c>
      <c r="G142" t="s">
        <v>12238</v>
      </c>
      <c r="H142" t="s">
        <v>12294</v>
      </c>
      <c r="I142" t="s">
        <v>12403</v>
      </c>
      <c r="J142">
        <v>19643.71</v>
      </c>
      <c r="K142">
        <v>2004.68</v>
      </c>
      <c r="L142" t="s">
        <v>12256</v>
      </c>
      <c r="M142" t="s">
        <v>13353</v>
      </c>
      <c r="N142" t="s">
        <v>13354</v>
      </c>
      <c r="O142" t="s">
        <v>13355</v>
      </c>
      <c r="P142" t="s">
        <v>13356</v>
      </c>
      <c r="S142" t="s">
        <v>13357</v>
      </c>
    </row>
    <row r="143" spans="1:19" x14ac:dyDescent="0.25">
      <c r="A143" t="s">
        <v>13358</v>
      </c>
      <c r="B143" t="s">
        <v>13359</v>
      </c>
      <c r="C143" t="s">
        <v>13360</v>
      </c>
      <c r="D143" s="1">
        <v>45573</v>
      </c>
      <c r="E143" s="2">
        <v>0.82103009259259263</v>
      </c>
      <c r="F143" t="s">
        <v>12228</v>
      </c>
      <c r="G143" t="s">
        <v>12255</v>
      </c>
      <c r="H143" t="s">
        <v>12214</v>
      </c>
      <c r="I143" t="s">
        <v>12215</v>
      </c>
      <c r="J143">
        <v>11498.7</v>
      </c>
      <c r="K143">
        <v>4628.0200000000004</v>
      </c>
      <c r="L143" t="s">
        <v>12268</v>
      </c>
      <c r="M143" t="s">
        <v>13361</v>
      </c>
      <c r="N143" t="s">
        <v>13362</v>
      </c>
      <c r="O143" t="s">
        <v>13363</v>
      </c>
      <c r="P143" t="s">
        <v>13364</v>
      </c>
      <c r="S143" t="s">
        <v>13365</v>
      </c>
    </row>
    <row r="144" spans="1:19" x14ac:dyDescent="0.25">
      <c r="A144" t="s">
        <v>13366</v>
      </c>
      <c r="B144" t="s">
        <v>13367</v>
      </c>
      <c r="C144" t="s">
        <v>13368</v>
      </c>
      <c r="D144" s="1">
        <v>45641</v>
      </c>
      <c r="E144" s="2">
        <v>0.10724537037037037</v>
      </c>
      <c r="F144" t="s">
        <v>12225</v>
      </c>
      <c r="G144" t="s">
        <v>12370</v>
      </c>
      <c r="H144" t="s">
        <v>12266</v>
      </c>
      <c r="I144" t="s">
        <v>12337</v>
      </c>
      <c r="J144">
        <v>5422.3</v>
      </c>
      <c r="K144">
        <v>1492.37</v>
      </c>
      <c r="L144" t="s">
        <v>12229</v>
      </c>
      <c r="M144" t="s">
        <v>13369</v>
      </c>
      <c r="N144" t="s">
        <v>13370</v>
      </c>
      <c r="O144" t="s">
        <v>13371</v>
      </c>
      <c r="P144" t="s">
        <v>13372</v>
      </c>
      <c r="S144" t="s">
        <v>13373</v>
      </c>
    </row>
    <row r="145" spans="1:19" x14ac:dyDescent="0.25">
      <c r="A145" t="s">
        <v>13374</v>
      </c>
      <c r="B145" t="s">
        <v>13375</v>
      </c>
      <c r="C145" t="s">
        <v>13376</v>
      </c>
      <c r="D145" s="1">
        <v>45426</v>
      </c>
      <c r="E145" s="2">
        <v>0.85091435185185182</v>
      </c>
      <c r="F145" t="s">
        <v>12228</v>
      </c>
      <c r="G145" t="s">
        <v>12227</v>
      </c>
      <c r="H145" t="s">
        <v>12294</v>
      </c>
      <c r="I145" t="s">
        <v>12295</v>
      </c>
      <c r="J145">
        <v>36217.06</v>
      </c>
      <c r="K145">
        <v>2631.59</v>
      </c>
      <c r="L145" t="s">
        <v>12256</v>
      </c>
      <c r="M145" t="s">
        <v>13377</v>
      </c>
      <c r="N145" t="s">
        <v>13378</v>
      </c>
      <c r="O145" t="s">
        <v>13379</v>
      </c>
      <c r="P145" t="s">
        <v>13380</v>
      </c>
      <c r="S145" t="s">
        <v>13381</v>
      </c>
    </row>
    <row r="146" spans="1:19" x14ac:dyDescent="0.25">
      <c r="A146" t="s">
        <v>13382</v>
      </c>
      <c r="B146" t="s">
        <v>13383</v>
      </c>
      <c r="C146" t="s">
        <v>13384</v>
      </c>
      <c r="D146" s="1">
        <v>45671</v>
      </c>
      <c r="E146" s="2">
        <v>2.6817129629629628E-2</v>
      </c>
      <c r="F146" t="s">
        <v>4056</v>
      </c>
      <c r="G146" t="s">
        <v>12265</v>
      </c>
      <c r="H146" t="s">
        <v>12227</v>
      </c>
      <c r="I146" t="s">
        <v>12312</v>
      </c>
      <c r="J146">
        <v>43651.94</v>
      </c>
      <c r="K146">
        <v>4892.0600000000004</v>
      </c>
      <c r="L146" t="s">
        <v>12216</v>
      </c>
      <c r="M146" t="s">
        <v>13385</v>
      </c>
      <c r="N146" t="s">
        <v>13386</v>
      </c>
      <c r="O146" t="s">
        <v>13387</v>
      </c>
      <c r="P146" t="s">
        <v>13388</v>
      </c>
      <c r="S146" t="s">
        <v>13389</v>
      </c>
    </row>
    <row r="147" spans="1:19" x14ac:dyDescent="0.25">
      <c r="A147" t="s">
        <v>13390</v>
      </c>
      <c r="B147" t="s">
        <v>13391</v>
      </c>
      <c r="C147" t="s">
        <v>13392</v>
      </c>
      <c r="D147" s="1">
        <v>45665</v>
      </c>
      <c r="E147" s="2">
        <v>0.42182870370370368</v>
      </c>
      <c r="F147" t="s">
        <v>12212</v>
      </c>
      <c r="G147" t="s">
        <v>12213</v>
      </c>
      <c r="H147" t="s">
        <v>12266</v>
      </c>
      <c r="I147" t="s">
        <v>12337</v>
      </c>
      <c r="J147">
        <v>46285.87</v>
      </c>
      <c r="K147">
        <v>725.92</v>
      </c>
      <c r="L147" t="s">
        <v>12216</v>
      </c>
      <c r="M147" t="s">
        <v>13393</v>
      </c>
      <c r="N147" t="s">
        <v>13394</v>
      </c>
      <c r="O147" t="s">
        <v>13395</v>
      </c>
      <c r="P147" t="s">
        <v>13396</v>
      </c>
      <c r="S147" t="s">
        <v>13397</v>
      </c>
    </row>
    <row r="148" spans="1:19" x14ac:dyDescent="0.25">
      <c r="A148" t="s">
        <v>13398</v>
      </c>
      <c r="B148" t="s">
        <v>13399</v>
      </c>
      <c r="C148" t="s">
        <v>13400</v>
      </c>
      <c r="D148" s="1">
        <v>45624</v>
      </c>
      <c r="E148" s="2">
        <v>0.68535879629629626</v>
      </c>
      <c r="F148" t="s">
        <v>12228</v>
      </c>
      <c r="G148" t="s">
        <v>12255</v>
      </c>
      <c r="H148" t="s">
        <v>12227</v>
      </c>
      <c r="I148" t="s">
        <v>12312</v>
      </c>
      <c r="J148">
        <v>45232.66</v>
      </c>
      <c r="K148">
        <v>3610.97</v>
      </c>
      <c r="L148" t="s">
        <v>12256</v>
      </c>
      <c r="M148" t="s">
        <v>13401</v>
      </c>
      <c r="N148" t="s">
        <v>13402</v>
      </c>
      <c r="O148" t="s">
        <v>13403</v>
      </c>
      <c r="P148" t="s">
        <v>13404</v>
      </c>
      <c r="S148" t="s">
        <v>13405</v>
      </c>
    </row>
    <row r="149" spans="1:19" x14ac:dyDescent="0.25">
      <c r="A149" t="s">
        <v>13406</v>
      </c>
      <c r="B149" t="s">
        <v>13407</v>
      </c>
      <c r="C149" t="s">
        <v>13408</v>
      </c>
      <c r="D149" s="1">
        <v>45475</v>
      </c>
      <c r="E149" s="2">
        <v>0.20594907407407406</v>
      </c>
      <c r="F149" t="s">
        <v>12212</v>
      </c>
      <c r="G149" t="s">
        <v>12213</v>
      </c>
      <c r="H149" t="s">
        <v>12294</v>
      </c>
      <c r="I149" t="s">
        <v>12295</v>
      </c>
      <c r="J149">
        <v>32057.74</v>
      </c>
      <c r="K149">
        <v>3781.33</v>
      </c>
      <c r="L149" t="s">
        <v>12229</v>
      </c>
      <c r="M149" t="s">
        <v>13409</v>
      </c>
      <c r="N149" t="s">
        <v>13410</v>
      </c>
      <c r="O149" t="s">
        <v>13411</v>
      </c>
      <c r="P149" t="s">
        <v>13412</v>
      </c>
      <c r="S149" t="s">
        <v>13413</v>
      </c>
    </row>
    <row r="150" spans="1:19" x14ac:dyDescent="0.25">
      <c r="A150" t="s">
        <v>13414</v>
      </c>
      <c r="B150" t="s">
        <v>13415</v>
      </c>
      <c r="C150" t="s">
        <v>13416</v>
      </c>
      <c r="D150" s="1">
        <v>45461</v>
      </c>
      <c r="E150" s="2">
        <v>0.13192129629629629</v>
      </c>
      <c r="F150" t="s">
        <v>12225</v>
      </c>
      <c r="G150" t="s">
        <v>12370</v>
      </c>
      <c r="H150" t="s">
        <v>12266</v>
      </c>
      <c r="I150" t="s">
        <v>12267</v>
      </c>
      <c r="J150">
        <v>10106.709999999999</v>
      </c>
      <c r="K150">
        <v>287.26</v>
      </c>
      <c r="L150" t="s">
        <v>12229</v>
      </c>
      <c r="M150" t="s">
        <v>13417</v>
      </c>
      <c r="N150" t="s">
        <v>13418</v>
      </c>
      <c r="O150" t="s">
        <v>13419</v>
      </c>
      <c r="P150" t="s">
        <v>13420</v>
      </c>
      <c r="S150" t="s">
        <v>13421</v>
      </c>
    </row>
    <row r="151" spans="1:19" x14ac:dyDescent="0.25">
      <c r="A151" t="s">
        <v>13422</v>
      </c>
      <c r="B151" t="s">
        <v>13423</v>
      </c>
      <c r="C151" t="s">
        <v>13424</v>
      </c>
      <c r="D151" s="1">
        <v>45676</v>
      </c>
      <c r="E151" s="2">
        <v>0.59738425925925931</v>
      </c>
      <c r="F151" t="s">
        <v>4056</v>
      </c>
      <c r="G151" t="s">
        <v>12277</v>
      </c>
      <c r="H151" t="s">
        <v>12227</v>
      </c>
      <c r="I151" t="s">
        <v>12228</v>
      </c>
      <c r="J151">
        <v>20339.75</v>
      </c>
      <c r="K151">
        <v>552.69000000000005</v>
      </c>
      <c r="L151" t="s">
        <v>12256</v>
      </c>
      <c r="M151" t="s">
        <v>13425</v>
      </c>
      <c r="N151" t="s">
        <v>13426</v>
      </c>
      <c r="O151" t="s">
        <v>13427</v>
      </c>
      <c r="P151" t="s">
        <v>13428</v>
      </c>
      <c r="S151" t="s">
        <v>13429</v>
      </c>
    </row>
    <row r="152" spans="1:19" x14ac:dyDescent="0.25">
      <c r="A152" t="s">
        <v>13430</v>
      </c>
      <c r="B152" t="s">
        <v>13431</v>
      </c>
      <c r="C152" t="s">
        <v>13432</v>
      </c>
      <c r="D152" s="1">
        <v>45523</v>
      </c>
      <c r="E152" s="2">
        <v>0.61276620370370372</v>
      </c>
      <c r="F152" t="s">
        <v>12228</v>
      </c>
      <c r="G152" t="s">
        <v>12227</v>
      </c>
      <c r="H152" t="s">
        <v>12214</v>
      </c>
      <c r="I152" t="s">
        <v>12215</v>
      </c>
      <c r="J152">
        <v>19382.86</v>
      </c>
      <c r="K152">
        <v>714.35</v>
      </c>
      <c r="L152" t="s">
        <v>12268</v>
      </c>
      <c r="M152" t="s">
        <v>13433</v>
      </c>
      <c r="N152" t="s">
        <v>13434</v>
      </c>
      <c r="O152" t="s">
        <v>13435</v>
      </c>
      <c r="P152" t="s">
        <v>13436</v>
      </c>
      <c r="S152" t="s">
        <v>13437</v>
      </c>
    </row>
    <row r="153" spans="1:19" x14ac:dyDescent="0.25">
      <c r="A153" t="s">
        <v>13438</v>
      </c>
      <c r="B153" t="s">
        <v>13439</v>
      </c>
      <c r="C153" t="s">
        <v>13440</v>
      </c>
      <c r="D153" s="1">
        <v>45536</v>
      </c>
      <c r="E153" s="2">
        <v>0.3838773148148148</v>
      </c>
      <c r="F153" t="s">
        <v>4056</v>
      </c>
      <c r="G153" t="s">
        <v>12277</v>
      </c>
      <c r="H153" t="s">
        <v>12214</v>
      </c>
      <c r="I153" t="s">
        <v>12215</v>
      </c>
      <c r="J153">
        <v>19615.740000000002</v>
      </c>
      <c r="K153">
        <v>4111.8999999999996</v>
      </c>
      <c r="L153" t="s">
        <v>12229</v>
      </c>
      <c r="M153" t="s">
        <v>13441</v>
      </c>
      <c r="N153" t="s">
        <v>12996</v>
      </c>
      <c r="O153" t="s">
        <v>13442</v>
      </c>
      <c r="P153" t="s">
        <v>13443</v>
      </c>
      <c r="S153" t="s">
        <v>13444</v>
      </c>
    </row>
    <row r="154" spans="1:19" x14ac:dyDescent="0.25">
      <c r="A154" t="s">
        <v>13445</v>
      </c>
      <c r="B154" t="s">
        <v>13446</v>
      </c>
      <c r="C154" t="s">
        <v>13447</v>
      </c>
      <c r="D154" s="1">
        <v>45516</v>
      </c>
      <c r="E154" s="2">
        <v>0.59271990740740743</v>
      </c>
      <c r="F154" t="s">
        <v>12212</v>
      </c>
      <c r="G154" t="s">
        <v>12213</v>
      </c>
      <c r="H154" t="s">
        <v>12227</v>
      </c>
      <c r="I154" t="s">
        <v>12228</v>
      </c>
      <c r="J154">
        <v>5365.5</v>
      </c>
      <c r="K154">
        <v>3266.46</v>
      </c>
      <c r="L154" t="s">
        <v>12216</v>
      </c>
      <c r="M154" t="s">
        <v>13448</v>
      </c>
      <c r="N154" t="s">
        <v>13449</v>
      </c>
      <c r="O154" t="s">
        <v>13450</v>
      </c>
      <c r="P154" t="s">
        <v>13451</v>
      </c>
      <c r="S154" t="s">
        <v>13452</v>
      </c>
    </row>
    <row r="155" spans="1:19" x14ac:dyDescent="0.25">
      <c r="A155" t="s">
        <v>13453</v>
      </c>
      <c r="B155" t="s">
        <v>13454</v>
      </c>
      <c r="C155" t="s">
        <v>13455</v>
      </c>
      <c r="D155" s="1">
        <v>45593</v>
      </c>
      <c r="E155" s="2">
        <v>6.4074074074074075E-2</v>
      </c>
      <c r="F155" t="s">
        <v>4056</v>
      </c>
      <c r="G155" t="s">
        <v>12277</v>
      </c>
      <c r="H155" t="s">
        <v>12227</v>
      </c>
      <c r="I155" t="s">
        <v>12228</v>
      </c>
      <c r="J155">
        <v>18382.68</v>
      </c>
      <c r="K155">
        <v>328.61</v>
      </c>
      <c r="L155" t="s">
        <v>12268</v>
      </c>
      <c r="M155" t="s">
        <v>13456</v>
      </c>
      <c r="N155" t="s">
        <v>13457</v>
      </c>
      <c r="O155" t="s">
        <v>13458</v>
      </c>
      <c r="P155" t="s">
        <v>13459</v>
      </c>
      <c r="S155" t="s">
        <v>13460</v>
      </c>
    </row>
    <row r="156" spans="1:19" x14ac:dyDescent="0.25">
      <c r="A156" t="s">
        <v>13461</v>
      </c>
      <c r="B156" t="s">
        <v>13462</v>
      </c>
      <c r="C156" t="s">
        <v>13463</v>
      </c>
      <c r="D156" s="1">
        <v>45445</v>
      </c>
      <c r="E156" s="2">
        <v>0.13005787037037037</v>
      </c>
      <c r="F156" t="s">
        <v>12228</v>
      </c>
      <c r="G156" t="s">
        <v>12255</v>
      </c>
      <c r="H156" t="s">
        <v>12227</v>
      </c>
      <c r="I156" t="s">
        <v>12228</v>
      </c>
      <c r="J156">
        <v>6441.39</v>
      </c>
      <c r="K156">
        <v>4010.81</v>
      </c>
      <c r="L156" t="s">
        <v>12229</v>
      </c>
      <c r="M156" t="s">
        <v>13464</v>
      </c>
      <c r="N156" t="s">
        <v>13465</v>
      </c>
      <c r="O156" t="s">
        <v>13466</v>
      </c>
      <c r="P156" t="s">
        <v>13467</v>
      </c>
      <c r="S156" t="s">
        <v>13468</v>
      </c>
    </row>
    <row r="157" spans="1:19" x14ac:dyDescent="0.25">
      <c r="A157" t="s">
        <v>13469</v>
      </c>
      <c r="B157" t="s">
        <v>13470</v>
      </c>
      <c r="C157" t="s">
        <v>13471</v>
      </c>
      <c r="D157" s="1">
        <v>45657</v>
      </c>
      <c r="E157" s="2">
        <v>0.20504629629629631</v>
      </c>
      <c r="F157" t="s">
        <v>12212</v>
      </c>
      <c r="G157" t="s">
        <v>12213</v>
      </c>
      <c r="H157" t="s">
        <v>12294</v>
      </c>
      <c r="I157" t="s">
        <v>12403</v>
      </c>
      <c r="J157">
        <v>21847.919999999998</v>
      </c>
      <c r="K157">
        <v>2613.4899999999998</v>
      </c>
      <c r="L157" t="s">
        <v>12229</v>
      </c>
      <c r="M157" t="s">
        <v>13472</v>
      </c>
      <c r="N157" t="s">
        <v>13473</v>
      </c>
      <c r="O157" t="s">
        <v>13474</v>
      </c>
      <c r="P157" t="s">
        <v>13475</v>
      </c>
      <c r="S157" t="s">
        <v>13476</v>
      </c>
    </row>
    <row r="158" spans="1:19" x14ac:dyDescent="0.25">
      <c r="A158" t="s">
        <v>13477</v>
      </c>
      <c r="B158" t="s">
        <v>13478</v>
      </c>
      <c r="C158" t="s">
        <v>13479</v>
      </c>
      <c r="D158" s="1">
        <v>45485</v>
      </c>
      <c r="E158" s="2">
        <v>0.72598379629629628</v>
      </c>
      <c r="F158" t="s">
        <v>4056</v>
      </c>
      <c r="G158" t="s">
        <v>12265</v>
      </c>
      <c r="H158" t="s">
        <v>12214</v>
      </c>
      <c r="I158" t="s">
        <v>12229</v>
      </c>
      <c r="J158">
        <v>8167.11</v>
      </c>
      <c r="K158">
        <v>3239.86</v>
      </c>
      <c r="L158" t="s">
        <v>12229</v>
      </c>
      <c r="M158" t="s">
        <v>13480</v>
      </c>
      <c r="N158" t="s">
        <v>13481</v>
      </c>
      <c r="O158" t="s">
        <v>13482</v>
      </c>
      <c r="P158" t="s">
        <v>13483</v>
      </c>
      <c r="S158" t="s">
        <v>13484</v>
      </c>
    </row>
    <row r="159" spans="1:19" x14ac:dyDescent="0.25">
      <c r="A159" t="s">
        <v>13485</v>
      </c>
      <c r="B159" t="s">
        <v>13486</v>
      </c>
      <c r="C159" t="s">
        <v>13487</v>
      </c>
      <c r="D159" s="1">
        <v>45515</v>
      </c>
      <c r="E159" s="2">
        <v>0.96538194444444447</v>
      </c>
      <c r="F159" t="s">
        <v>12212</v>
      </c>
      <c r="G159" t="s">
        <v>12213</v>
      </c>
      <c r="H159" t="s">
        <v>12266</v>
      </c>
      <c r="I159" t="s">
        <v>12337</v>
      </c>
      <c r="J159">
        <v>32358.14</v>
      </c>
      <c r="K159">
        <v>3570.35</v>
      </c>
      <c r="L159" t="s">
        <v>12256</v>
      </c>
      <c r="M159" t="s">
        <v>13488</v>
      </c>
      <c r="N159" t="s">
        <v>13489</v>
      </c>
      <c r="O159" t="s">
        <v>13490</v>
      </c>
      <c r="P159" t="s">
        <v>13491</v>
      </c>
      <c r="S159" t="s">
        <v>13492</v>
      </c>
    </row>
    <row r="160" spans="1:19" x14ac:dyDescent="0.25">
      <c r="A160" t="s">
        <v>13493</v>
      </c>
      <c r="B160" t="s">
        <v>13494</v>
      </c>
      <c r="C160" t="s">
        <v>13495</v>
      </c>
      <c r="D160" s="1">
        <v>45709</v>
      </c>
      <c r="E160" s="2">
        <v>7.3425925925925922E-2</v>
      </c>
      <c r="F160" t="s">
        <v>12228</v>
      </c>
      <c r="G160" t="s">
        <v>12255</v>
      </c>
      <c r="H160" t="s">
        <v>12266</v>
      </c>
      <c r="I160" t="s">
        <v>12267</v>
      </c>
      <c r="J160">
        <v>8952.7800000000007</v>
      </c>
      <c r="K160">
        <v>2362.5100000000002</v>
      </c>
      <c r="L160" t="s">
        <v>12216</v>
      </c>
      <c r="M160" t="s">
        <v>13496</v>
      </c>
      <c r="N160" t="s">
        <v>13497</v>
      </c>
      <c r="O160" t="s">
        <v>13498</v>
      </c>
      <c r="P160" t="s">
        <v>13499</v>
      </c>
      <c r="S160" t="s">
        <v>13500</v>
      </c>
    </row>
    <row r="161" spans="1:19" x14ac:dyDescent="0.25">
      <c r="A161" t="s">
        <v>13501</v>
      </c>
      <c r="B161" t="s">
        <v>13502</v>
      </c>
      <c r="C161" t="s">
        <v>13503</v>
      </c>
      <c r="D161" s="1">
        <v>45705</v>
      </c>
      <c r="E161" s="2">
        <v>0.55298611111111107</v>
      </c>
      <c r="F161" t="s">
        <v>12225</v>
      </c>
      <c r="G161" t="s">
        <v>12226</v>
      </c>
      <c r="H161" t="s">
        <v>12227</v>
      </c>
      <c r="I161" t="s">
        <v>12228</v>
      </c>
      <c r="J161">
        <v>12372.91</v>
      </c>
      <c r="K161">
        <v>2615.63</v>
      </c>
      <c r="L161" t="s">
        <v>12256</v>
      </c>
      <c r="M161" t="s">
        <v>13504</v>
      </c>
      <c r="N161" t="s">
        <v>13505</v>
      </c>
      <c r="O161" t="s">
        <v>13506</v>
      </c>
      <c r="P161" t="s">
        <v>13507</v>
      </c>
      <c r="S161" t="s">
        <v>13508</v>
      </c>
    </row>
    <row r="162" spans="1:19" x14ac:dyDescent="0.25">
      <c r="A162" t="s">
        <v>13509</v>
      </c>
      <c r="B162" t="s">
        <v>13510</v>
      </c>
      <c r="C162" t="s">
        <v>13511</v>
      </c>
      <c r="D162" s="1">
        <v>45434</v>
      </c>
      <c r="E162" s="2">
        <v>0.56021990740740746</v>
      </c>
      <c r="F162" t="s">
        <v>12225</v>
      </c>
      <c r="G162" t="s">
        <v>12370</v>
      </c>
      <c r="H162" t="s">
        <v>12294</v>
      </c>
      <c r="I162" t="s">
        <v>12295</v>
      </c>
      <c r="J162">
        <v>21040.720000000001</v>
      </c>
      <c r="K162">
        <v>3967.2</v>
      </c>
      <c r="L162" t="s">
        <v>12229</v>
      </c>
      <c r="M162" t="s">
        <v>13512</v>
      </c>
      <c r="N162" t="s">
        <v>13513</v>
      </c>
      <c r="O162" t="s">
        <v>13514</v>
      </c>
      <c r="P162" t="s">
        <v>13515</v>
      </c>
      <c r="S162" t="s">
        <v>13516</v>
      </c>
    </row>
    <row r="163" spans="1:19" x14ac:dyDescent="0.25">
      <c r="A163" t="s">
        <v>13517</v>
      </c>
      <c r="B163" t="s">
        <v>13518</v>
      </c>
      <c r="C163" t="s">
        <v>13519</v>
      </c>
      <c r="D163" s="1">
        <v>45772</v>
      </c>
      <c r="E163" s="2">
        <v>0.13981481481481481</v>
      </c>
      <c r="F163" t="s">
        <v>4056</v>
      </c>
      <c r="G163" t="s">
        <v>12277</v>
      </c>
      <c r="H163" t="s">
        <v>12266</v>
      </c>
      <c r="I163" t="s">
        <v>12337</v>
      </c>
      <c r="J163">
        <v>4325.63</v>
      </c>
      <c r="K163">
        <v>1174.03</v>
      </c>
      <c r="L163" t="s">
        <v>12268</v>
      </c>
      <c r="M163" t="s">
        <v>13520</v>
      </c>
      <c r="N163" t="s">
        <v>13521</v>
      </c>
      <c r="O163" t="s">
        <v>13522</v>
      </c>
      <c r="P163" t="s">
        <v>13523</v>
      </c>
      <c r="S163" t="s">
        <v>13524</v>
      </c>
    </row>
    <row r="164" spans="1:19" x14ac:dyDescent="0.25">
      <c r="A164" t="s">
        <v>13525</v>
      </c>
      <c r="B164" t="s">
        <v>13526</v>
      </c>
      <c r="C164" t="s">
        <v>13527</v>
      </c>
      <c r="D164" s="1">
        <v>45693</v>
      </c>
      <c r="E164" s="2">
        <v>0.83480324074074075</v>
      </c>
      <c r="F164" t="s">
        <v>12225</v>
      </c>
      <c r="G164" t="s">
        <v>12370</v>
      </c>
      <c r="H164" t="s">
        <v>12266</v>
      </c>
      <c r="I164" t="s">
        <v>12337</v>
      </c>
      <c r="J164">
        <v>4541.47</v>
      </c>
      <c r="K164">
        <v>4076.95</v>
      </c>
      <c r="L164" t="s">
        <v>12216</v>
      </c>
      <c r="M164" t="s">
        <v>13528</v>
      </c>
      <c r="N164" t="s">
        <v>13529</v>
      </c>
      <c r="O164" t="s">
        <v>13530</v>
      </c>
      <c r="P164" t="s">
        <v>13531</v>
      </c>
      <c r="S164" t="s">
        <v>13532</v>
      </c>
    </row>
    <row r="165" spans="1:19" x14ac:dyDescent="0.25">
      <c r="A165" t="s">
        <v>13533</v>
      </c>
      <c r="B165" t="s">
        <v>13534</v>
      </c>
      <c r="C165" t="s">
        <v>13535</v>
      </c>
      <c r="D165" s="1">
        <v>45775</v>
      </c>
      <c r="E165" s="2">
        <v>0.7193518518518518</v>
      </c>
      <c r="F165" t="s">
        <v>4056</v>
      </c>
      <c r="G165" t="s">
        <v>12265</v>
      </c>
      <c r="H165" t="s">
        <v>12266</v>
      </c>
      <c r="I165" t="s">
        <v>12337</v>
      </c>
      <c r="J165">
        <v>31145.94</v>
      </c>
      <c r="K165">
        <v>1812.56</v>
      </c>
      <c r="L165" t="s">
        <v>12256</v>
      </c>
      <c r="M165" t="s">
        <v>13536</v>
      </c>
      <c r="N165" t="s">
        <v>13537</v>
      </c>
      <c r="O165" t="s">
        <v>13538</v>
      </c>
      <c r="P165" t="s">
        <v>13539</v>
      </c>
      <c r="S165" t="s">
        <v>13540</v>
      </c>
    </row>
    <row r="166" spans="1:19" x14ac:dyDescent="0.25">
      <c r="A166" t="s">
        <v>13541</v>
      </c>
      <c r="B166" t="s">
        <v>13542</v>
      </c>
      <c r="C166" t="s">
        <v>13543</v>
      </c>
      <c r="D166" s="1">
        <v>45453</v>
      </c>
      <c r="E166" s="2">
        <v>0.39432870370370371</v>
      </c>
      <c r="F166" t="s">
        <v>12228</v>
      </c>
      <c r="G166" t="s">
        <v>12227</v>
      </c>
      <c r="H166" t="s">
        <v>12266</v>
      </c>
      <c r="I166" t="s">
        <v>12267</v>
      </c>
      <c r="J166">
        <v>36919.599999999999</v>
      </c>
      <c r="K166">
        <v>3123.34</v>
      </c>
      <c r="L166" t="s">
        <v>12268</v>
      </c>
      <c r="M166" t="s">
        <v>13544</v>
      </c>
      <c r="N166" t="s">
        <v>13545</v>
      </c>
      <c r="O166" t="s">
        <v>13546</v>
      </c>
      <c r="P166" t="s">
        <v>13547</v>
      </c>
      <c r="S166" t="s">
        <v>13548</v>
      </c>
    </row>
    <row r="167" spans="1:19" x14ac:dyDescent="0.25">
      <c r="A167" t="s">
        <v>13549</v>
      </c>
      <c r="B167" t="s">
        <v>13550</v>
      </c>
      <c r="C167" t="s">
        <v>13551</v>
      </c>
      <c r="D167" s="1">
        <v>45607</v>
      </c>
      <c r="E167" s="2">
        <v>0.78638888888888892</v>
      </c>
      <c r="F167" t="s">
        <v>4056</v>
      </c>
      <c r="G167" t="s">
        <v>12265</v>
      </c>
      <c r="H167" t="s">
        <v>12294</v>
      </c>
      <c r="I167" t="s">
        <v>12295</v>
      </c>
      <c r="J167">
        <v>44152.28</v>
      </c>
      <c r="K167">
        <v>340.73</v>
      </c>
      <c r="L167" t="s">
        <v>12256</v>
      </c>
      <c r="M167" t="s">
        <v>13552</v>
      </c>
      <c r="N167" t="s">
        <v>13553</v>
      </c>
      <c r="O167" t="s">
        <v>13554</v>
      </c>
      <c r="P167" t="s">
        <v>13555</v>
      </c>
      <c r="S167" t="s">
        <v>13556</v>
      </c>
    </row>
    <row r="168" spans="1:19" x14ac:dyDescent="0.25">
      <c r="A168" t="s">
        <v>13557</v>
      </c>
      <c r="B168" t="s">
        <v>13558</v>
      </c>
      <c r="C168" t="s">
        <v>13559</v>
      </c>
      <c r="D168" s="1">
        <v>45562</v>
      </c>
      <c r="E168" s="2">
        <v>0.29737268518518517</v>
      </c>
      <c r="F168" t="s">
        <v>12225</v>
      </c>
      <c r="G168" t="s">
        <v>12226</v>
      </c>
      <c r="H168" t="s">
        <v>12227</v>
      </c>
      <c r="I168" t="s">
        <v>12228</v>
      </c>
      <c r="J168">
        <v>38635.01</v>
      </c>
      <c r="K168">
        <v>4985.6499999999996</v>
      </c>
      <c r="L168" t="s">
        <v>12229</v>
      </c>
      <c r="M168" t="s">
        <v>13560</v>
      </c>
      <c r="N168" t="s">
        <v>13561</v>
      </c>
      <c r="O168" t="s">
        <v>13562</v>
      </c>
      <c r="P168" t="s">
        <v>13563</v>
      </c>
      <c r="S168" t="s">
        <v>13564</v>
      </c>
    </row>
    <row r="169" spans="1:19" x14ac:dyDescent="0.25">
      <c r="A169" t="s">
        <v>13565</v>
      </c>
      <c r="B169" t="s">
        <v>13566</v>
      </c>
      <c r="C169" t="s">
        <v>13567</v>
      </c>
      <c r="D169" s="1">
        <v>45557</v>
      </c>
      <c r="E169" s="2">
        <v>0.60046296296296298</v>
      </c>
      <c r="F169" t="s">
        <v>12212</v>
      </c>
      <c r="G169" t="s">
        <v>12213</v>
      </c>
      <c r="H169" t="s">
        <v>12227</v>
      </c>
      <c r="I169" t="s">
        <v>12312</v>
      </c>
      <c r="J169">
        <v>32129.119999999999</v>
      </c>
      <c r="K169">
        <v>210.55</v>
      </c>
      <c r="L169" t="s">
        <v>12268</v>
      </c>
      <c r="M169" t="s">
        <v>13568</v>
      </c>
      <c r="N169" t="s">
        <v>13569</v>
      </c>
      <c r="O169" t="s">
        <v>13570</v>
      </c>
      <c r="P169" t="s">
        <v>13571</v>
      </c>
      <c r="S169" t="s">
        <v>13572</v>
      </c>
    </row>
    <row r="170" spans="1:19" x14ac:dyDescent="0.25">
      <c r="A170" t="s">
        <v>13573</v>
      </c>
      <c r="B170" t="s">
        <v>13574</v>
      </c>
      <c r="C170" t="s">
        <v>13575</v>
      </c>
      <c r="D170" s="1">
        <v>45666</v>
      </c>
      <c r="E170" s="2">
        <v>0.69236111111111109</v>
      </c>
      <c r="F170" t="s">
        <v>12212</v>
      </c>
      <c r="G170" t="s">
        <v>12213</v>
      </c>
      <c r="H170" t="s">
        <v>12227</v>
      </c>
      <c r="I170" t="s">
        <v>12312</v>
      </c>
      <c r="J170">
        <v>16870.39</v>
      </c>
      <c r="K170">
        <v>3028.53</v>
      </c>
      <c r="L170" t="s">
        <v>12256</v>
      </c>
      <c r="M170" t="s">
        <v>13576</v>
      </c>
      <c r="N170" t="s">
        <v>13577</v>
      </c>
      <c r="O170" t="s">
        <v>13578</v>
      </c>
      <c r="P170" t="s">
        <v>13579</v>
      </c>
      <c r="S170" t="s">
        <v>13580</v>
      </c>
    </row>
    <row r="171" spans="1:19" x14ac:dyDescent="0.25">
      <c r="A171" t="s">
        <v>13581</v>
      </c>
      <c r="B171" t="s">
        <v>13582</v>
      </c>
      <c r="C171" t="s">
        <v>13583</v>
      </c>
      <c r="D171" s="1">
        <v>45435</v>
      </c>
      <c r="E171" s="2">
        <v>0.74002314814814818</v>
      </c>
      <c r="F171" t="s">
        <v>4056</v>
      </c>
      <c r="G171" t="s">
        <v>12277</v>
      </c>
      <c r="H171" t="s">
        <v>12214</v>
      </c>
      <c r="I171" t="s">
        <v>12229</v>
      </c>
      <c r="J171">
        <v>37159.5</v>
      </c>
      <c r="K171">
        <v>926.97</v>
      </c>
      <c r="L171" t="s">
        <v>12268</v>
      </c>
      <c r="M171" t="s">
        <v>13584</v>
      </c>
      <c r="N171" t="s">
        <v>13585</v>
      </c>
      <c r="O171" t="s">
        <v>13586</v>
      </c>
      <c r="P171" t="s">
        <v>13587</v>
      </c>
      <c r="S171" t="s">
        <v>13588</v>
      </c>
    </row>
    <row r="172" spans="1:19" x14ac:dyDescent="0.25">
      <c r="A172" t="s">
        <v>13589</v>
      </c>
      <c r="B172" t="s">
        <v>13590</v>
      </c>
      <c r="C172" t="s">
        <v>13591</v>
      </c>
      <c r="D172" s="1">
        <v>45640</v>
      </c>
      <c r="E172" s="2">
        <v>0.25137731481481479</v>
      </c>
      <c r="F172" t="s">
        <v>12225</v>
      </c>
      <c r="G172" t="s">
        <v>12370</v>
      </c>
      <c r="H172" t="s">
        <v>12266</v>
      </c>
      <c r="I172" t="s">
        <v>12337</v>
      </c>
      <c r="J172">
        <v>36093</v>
      </c>
      <c r="K172">
        <v>1088.3900000000001</v>
      </c>
      <c r="L172" t="s">
        <v>12256</v>
      </c>
      <c r="M172" t="s">
        <v>13592</v>
      </c>
      <c r="N172" t="s">
        <v>13593</v>
      </c>
      <c r="O172" t="s">
        <v>13594</v>
      </c>
      <c r="P172" t="s">
        <v>13595</v>
      </c>
      <c r="S172" t="s">
        <v>13596</v>
      </c>
    </row>
    <row r="173" spans="1:19" x14ac:dyDescent="0.25">
      <c r="A173" t="s">
        <v>13597</v>
      </c>
      <c r="B173" t="s">
        <v>13598</v>
      </c>
      <c r="C173" t="s">
        <v>13599</v>
      </c>
      <c r="D173" s="1">
        <v>45548</v>
      </c>
      <c r="E173" s="2">
        <v>0.60498842592592594</v>
      </c>
      <c r="F173" t="s">
        <v>4056</v>
      </c>
      <c r="G173" t="s">
        <v>12265</v>
      </c>
      <c r="H173" t="s">
        <v>12294</v>
      </c>
      <c r="I173" t="s">
        <v>12403</v>
      </c>
      <c r="J173">
        <v>26907.9</v>
      </c>
      <c r="K173">
        <v>2340.35</v>
      </c>
      <c r="L173" t="s">
        <v>12216</v>
      </c>
      <c r="M173" t="s">
        <v>13600</v>
      </c>
      <c r="N173" t="s">
        <v>13601</v>
      </c>
      <c r="O173" t="s">
        <v>13602</v>
      </c>
      <c r="P173" t="s">
        <v>13603</v>
      </c>
      <c r="S173" t="s">
        <v>13604</v>
      </c>
    </row>
    <row r="174" spans="1:19" x14ac:dyDescent="0.25">
      <c r="A174" t="s">
        <v>13605</v>
      </c>
      <c r="B174" t="s">
        <v>13606</v>
      </c>
      <c r="C174" t="s">
        <v>13607</v>
      </c>
      <c r="D174" s="1">
        <v>45769</v>
      </c>
      <c r="E174" s="2">
        <v>0.37034722222222222</v>
      </c>
      <c r="F174" t="s">
        <v>12228</v>
      </c>
      <c r="G174" t="s">
        <v>12227</v>
      </c>
      <c r="H174" t="s">
        <v>12214</v>
      </c>
      <c r="I174" t="s">
        <v>12229</v>
      </c>
      <c r="J174">
        <v>19136.38</v>
      </c>
      <c r="K174">
        <v>3897.97</v>
      </c>
      <c r="L174" t="s">
        <v>12268</v>
      </c>
      <c r="M174" t="s">
        <v>13608</v>
      </c>
      <c r="N174" t="s">
        <v>13609</v>
      </c>
      <c r="O174" t="s">
        <v>13610</v>
      </c>
      <c r="P174" t="s">
        <v>13611</v>
      </c>
      <c r="S174" t="s">
        <v>13612</v>
      </c>
    </row>
    <row r="175" spans="1:19" x14ac:dyDescent="0.25">
      <c r="A175" t="s">
        <v>13613</v>
      </c>
      <c r="B175" t="s">
        <v>13614</v>
      </c>
      <c r="C175" t="s">
        <v>13615</v>
      </c>
      <c r="D175" s="1">
        <v>45684</v>
      </c>
      <c r="E175" s="2">
        <v>0.91451388888888885</v>
      </c>
      <c r="F175" t="s">
        <v>12212</v>
      </c>
      <c r="G175" t="s">
        <v>12213</v>
      </c>
      <c r="H175" t="s">
        <v>12214</v>
      </c>
      <c r="I175" t="s">
        <v>12229</v>
      </c>
      <c r="J175">
        <v>1479.44</v>
      </c>
      <c r="K175">
        <v>1625.31</v>
      </c>
      <c r="L175" t="s">
        <v>12229</v>
      </c>
      <c r="M175" t="s">
        <v>13616</v>
      </c>
      <c r="N175" t="s">
        <v>13617</v>
      </c>
      <c r="O175" t="s">
        <v>13618</v>
      </c>
      <c r="P175" t="s">
        <v>13619</v>
      </c>
      <c r="S175" t="s">
        <v>13620</v>
      </c>
    </row>
    <row r="176" spans="1:19" x14ac:dyDescent="0.25">
      <c r="A176" t="s">
        <v>13621</v>
      </c>
      <c r="B176" t="s">
        <v>13622</v>
      </c>
      <c r="C176" t="s">
        <v>13623</v>
      </c>
      <c r="D176" s="1">
        <v>45609</v>
      </c>
      <c r="E176" s="2">
        <v>0.99927083333333333</v>
      </c>
      <c r="F176" t="s">
        <v>12212</v>
      </c>
      <c r="G176" t="s">
        <v>12213</v>
      </c>
      <c r="H176" t="s">
        <v>12266</v>
      </c>
      <c r="I176" t="s">
        <v>12267</v>
      </c>
      <c r="J176">
        <v>4978.18</v>
      </c>
      <c r="K176">
        <v>3320.33</v>
      </c>
      <c r="L176" t="s">
        <v>12216</v>
      </c>
      <c r="M176" t="s">
        <v>13624</v>
      </c>
      <c r="N176" t="s">
        <v>13625</v>
      </c>
      <c r="O176" t="s">
        <v>13626</v>
      </c>
      <c r="P176" t="s">
        <v>13627</v>
      </c>
      <c r="S176" t="s">
        <v>13628</v>
      </c>
    </row>
    <row r="177" spans="1:19" x14ac:dyDescent="0.25">
      <c r="A177" t="s">
        <v>13629</v>
      </c>
      <c r="B177" t="s">
        <v>13630</v>
      </c>
      <c r="C177" t="s">
        <v>13631</v>
      </c>
      <c r="D177" s="1">
        <v>45695</v>
      </c>
      <c r="E177" s="2">
        <v>0.80403935185185182</v>
      </c>
      <c r="F177" t="s">
        <v>12212</v>
      </c>
      <c r="G177" t="s">
        <v>12213</v>
      </c>
      <c r="H177" t="s">
        <v>12294</v>
      </c>
      <c r="I177" t="s">
        <v>12295</v>
      </c>
      <c r="J177">
        <v>43510.52</v>
      </c>
      <c r="K177">
        <v>4058.13</v>
      </c>
      <c r="L177" t="s">
        <v>12216</v>
      </c>
      <c r="M177" t="s">
        <v>13632</v>
      </c>
      <c r="N177" t="s">
        <v>13633</v>
      </c>
      <c r="O177" t="s">
        <v>13634</v>
      </c>
      <c r="P177" t="s">
        <v>13635</v>
      </c>
      <c r="S177" t="s">
        <v>13636</v>
      </c>
    </row>
    <row r="178" spans="1:19" x14ac:dyDescent="0.25">
      <c r="A178" t="s">
        <v>13637</v>
      </c>
      <c r="B178" t="s">
        <v>13638</v>
      </c>
      <c r="C178" t="s">
        <v>13639</v>
      </c>
      <c r="D178" s="1">
        <v>45672</v>
      </c>
      <c r="E178" s="2">
        <v>1.6238425925925927E-2</v>
      </c>
      <c r="F178" t="s">
        <v>12225</v>
      </c>
      <c r="G178" t="s">
        <v>12226</v>
      </c>
      <c r="H178" t="s">
        <v>12214</v>
      </c>
      <c r="I178" t="s">
        <v>12229</v>
      </c>
      <c r="J178">
        <v>47743.55</v>
      </c>
      <c r="K178">
        <v>1503.3</v>
      </c>
      <c r="L178" t="s">
        <v>12268</v>
      </c>
      <c r="M178" t="s">
        <v>13640</v>
      </c>
      <c r="N178" t="s">
        <v>13641</v>
      </c>
      <c r="O178" t="s">
        <v>13642</v>
      </c>
      <c r="P178" t="s">
        <v>13643</v>
      </c>
      <c r="S178" t="s">
        <v>13644</v>
      </c>
    </row>
    <row r="179" spans="1:19" x14ac:dyDescent="0.25">
      <c r="A179" t="s">
        <v>13645</v>
      </c>
      <c r="B179" t="s">
        <v>13646</v>
      </c>
      <c r="C179" t="s">
        <v>13647</v>
      </c>
      <c r="D179" s="1">
        <v>45460</v>
      </c>
      <c r="E179" s="2">
        <v>0.18875</v>
      </c>
      <c r="F179" t="s">
        <v>4056</v>
      </c>
      <c r="G179" t="s">
        <v>12277</v>
      </c>
      <c r="H179" t="s">
        <v>12214</v>
      </c>
      <c r="I179" t="s">
        <v>12229</v>
      </c>
      <c r="J179">
        <v>11740.55</v>
      </c>
      <c r="K179">
        <v>2789.11</v>
      </c>
      <c r="L179" t="s">
        <v>12256</v>
      </c>
      <c r="M179" t="s">
        <v>13648</v>
      </c>
      <c r="N179" t="s">
        <v>13649</v>
      </c>
      <c r="O179" t="s">
        <v>13650</v>
      </c>
      <c r="P179" t="s">
        <v>13651</v>
      </c>
      <c r="S179" t="s">
        <v>13652</v>
      </c>
    </row>
    <row r="180" spans="1:19" x14ac:dyDescent="0.25">
      <c r="A180" t="s">
        <v>13653</v>
      </c>
      <c r="B180" t="s">
        <v>13654</v>
      </c>
      <c r="C180" t="s">
        <v>13655</v>
      </c>
      <c r="D180" s="1">
        <v>45583</v>
      </c>
      <c r="E180" s="2">
        <v>0.58340277777777783</v>
      </c>
      <c r="F180" t="s">
        <v>12212</v>
      </c>
      <c r="G180" t="s">
        <v>12213</v>
      </c>
      <c r="H180" t="s">
        <v>12294</v>
      </c>
      <c r="I180" t="s">
        <v>12295</v>
      </c>
      <c r="J180">
        <v>39251.25</v>
      </c>
      <c r="K180">
        <v>2188.92</v>
      </c>
      <c r="L180" t="s">
        <v>12256</v>
      </c>
      <c r="M180" t="s">
        <v>13656</v>
      </c>
      <c r="N180" t="s">
        <v>13657</v>
      </c>
      <c r="O180" t="s">
        <v>13658</v>
      </c>
      <c r="P180" t="s">
        <v>13659</v>
      </c>
      <c r="S180" t="s">
        <v>13660</v>
      </c>
    </row>
    <row r="181" spans="1:19" x14ac:dyDescent="0.25">
      <c r="A181" t="s">
        <v>13661</v>
      </c>
      <c r="B181" t="s">
        <v>13662</v>
      </c>
      <c r="C181" t="s">
        <v>13663</v>
      </c>
      <c r="D181" s="1">
        <v>45629</v>
      </c>
      <c r="E181" s="2">
        <v>0.48432870370370368</v>
      </c>
      <c r="F181" t="s">
        <v>12225</v>
      </c>
      <c r="G181" t="s">
        <v>12370</v>
      </c>
      <c r="H181" t="s">
        <v>12266</v>
      </c>
      <c r="I181" t="s">
        <v>12267</v>
      </c>
      <c r="J181">
        <v>6522.43</v>
      </c>
      <c r="K181">
        <v>3031.95</v>
      </c>
      <c r="L181" t="s">
        <v>12256</v>
      </c>
      <c r="M181" t="s">
        <v>13664</v>
      </c>
      <c r="N181" t="s">
        <v>13665</v>
      </c>
      <c r="O181" t="s">
        <v>13666</v>
      </c>
      <c r="P181" t="s">
        <v>13667</v>
      </c>
      <c r="S181" t="s">
        <v>13668</v>
      </c>
    </row>
    <row r="182" spans="1:19" x14ac:dyDescent="0.25">
      <c r="A182" t="s">
        <v>13669</v>
      </c>
      <c r="B182" t="s">
        <v>13670</v>
      </c>
      <c r="C182" t="s">
        <v>13671</v>
      </c>
      <c r="D182" s="1">
        <v>45685</v>
      </c>
      <c r="E182" s="2">
        <v>5.2083333333333333E-4</v>
      </c>
      <c r="F182" t="s">
        <v>12228</v>
      </c>
      <c r="G182" t="s">
        <v>12255</v>
      </c>
      <c r="H182" t="s">
        <v>12227</v>
      </c>
      <c r="I182" t="s">
        <v>12228</v>
      </c>
      <c r="J182">
        <v>36225.919999999998</v>
      </c>
      <c r="K182">
        <v>400.94</v>
      </c>
      <c r="L182" t="s">
        <v>12268</v>
      </c>
      <c r="M182" t="s">
        <v>13672</v>
      </c>
      <c r="N182" t="s">
        <v>13673</v>
      </c>
      <c r="O182" t="s">
        <v>13674</v>
      </c>
      <c r="P182" t="s">
        <v>13675</v>
      </c>
      <c r="S182" t="s">
        <v>13676</v>
      </c>
    </row>
    <row r="183" spans="1:19" x14ac:dyDescent="0.25">
      <c r="A183" t="s">
        <v>13677</v>
      </c>
      <c r="B183" t="s">
        <v>13678</v>
      </c>
      <c r="C183" t="s">
        <v>13679</v>
      </c>
      <c r="D183" s="1">
        <v>45622</v>
      </c>
      <c r="E183" s="2">
        <v>0.71109953703703699</v>
      </c>
      <c r="F183" t="s">
        <v>12228</v>
      </c>
      <c r="G183" t="s">
        <v>12255</v>
      </c>
      <c r="H183" t="s">
        <v>12227</v>
      </c>
      <c r="I183" t="s">
        <v>12312</v>
      </c>
      <c r="J183">
        <v>10144.450000000001</v>
      </c>
      <c r="K183">
        <v>3709.95</v>
      </c>
      <c r="L183" t="s">
        <v>12268</v>
      </c>
      <c r="M183" t="s">
        <v>13680</v>
      </c>
      <c r="N183" t="s">
        <v>13681</v>
      </c>
      <c r="O183" t="s">
        <v>13682</v>
      </c>
      <c r="P183" t="s">
        <v>13683</v>
      </c>
      <c r="S183" t="s">
        <v>13684</v>
      </c>
    </row>
    <row r="184" spans="1:19" x14ac:dyDescent="0.25">
      <c r="A184" t="s">
        <v>13685</v>
      </c>
      <c r="B184" t="s">
        <v>13686</v>
      </c>
      <c r="C184" t="s">
        <v>13687</v>
      </c>
      <c r="D184" s="1">
        <v>45564</v>
      </c>
      <c r="E184" s="2">
        <v>0.66631944444444446</v>
      </c>
      <c r="F184" t="s">
        <v>4056</v>
      </c>
      <c r="G184" t="s">
        <v>12277</v>
      </c>
      <c r="H184" t="s">
        <v>12214</v>
      </c>
      <c r="I184" t="s">
        <v>12215</v>
      </c>
      <c r="J184">
        <v>1807.2</v>
      </c>
      <c r="K184">
        <v>3297.84</v>
      </c>
      <c r="L184" t="s">
        <v>12229</v>
      </c>
      <c r="M184" t="s">
        <v>13688</v>
      </c>
      <c r="N184" t="s">
        <v>13689</v>
      </c>
      <c r="O184" t="s">
        <v>13690</v>
      </c>
      <c r="P184" t="s">
        <v>13691</v>
      </c>
      <c r="S184" t="s">
        <v>13692</v>
      </c>
    </row>
    <row r="185" spans="1:19" x14ac:dyDescent="0.25">
      <c r="A185" t="s">
        <v>13693</v>
      </c>
      <c r="B185" t="s">
        <v>13694</v>
      </c>
      <c r="C185" t="s">
        <v>13695</v>
      </c>
      <c r="D185" s="1">
        <v>45776</v>
      </c>
      <c r="E185" s="2">
        <v>0.10575231481481481</v>
      </c>
      <c r="F185" t="s">
        <v>12228</v>
      </c>
      <c r="G185" t="s">
        <v>12255</v>
      </c>
      <c r="H185" t="s">
        <v>12266</v>
      </c>
      <c r="I185" t="s">
        <v>12337</v>
      </c>
      <c r="J185">
        <v>27354.34</v>
      </c>
      <c r="K185">
        <v>4300.75</v>
      </c>
      <c r="L185" t="s">
        <v>12256</v>
      </c>
      <c r="M185" t="s">
        <v>13696</v>
      </c>
      <c r="N185" t="s">
        <v>13697</v>
      </c>
      <c r="O185" t="s">
        <v>13698</v>
      </c>
      <c r="P185" t="s">
        <v>13699</v>
      </c>
      <c r="S185" t="s">
        <v>13700</v>
      </c>
    </row>
    <row r="186" spans="1:19" x14ac:dyDescent="0.25">
      <c r="A186" t="s">
        <v>13701</v>
      </c>
      <c r="B186" t="s">
        <v>13702</v>
      </c>
      <c r="C186" t="s">
        <v>13703</v>
      </c>
      <c r="D186" s="1">
        <v>45597</v>
      </c>
      <c r="E186" s="2">
        <v>0.31252314814814813</v>
      </c>
      <c r="F186" t="s">
        <v>4056</v>
      </c>
      <c r="G186" t="s">
        <v>12277</v>
      </c>
      <c r="H186" t="s">
        <v>12266</v>
      </c>
      <c r="I186" t="s">
        <v>12337</v>
      </c>
      <c r="J186">
        <v>14281.18</v>
      </c>
      <c r="K186">
        <v>3831.89</v>
      </c>
      <c r="L186" t="s">
        <v>12229</v>
      </c>
      <c r="M186" t="s">
        <v>13704</v>
      </c>
      <c r="N186" t="s">
        <v>13705</v>
      </c>
      <c r="O186" t="s">
        <v>13706</v>
      </c>
      <c r="P186" t="s">
        <v>13707</v>
      </c>
      <c r="S186" t="s">
        <v>13708</v>
      </c>
    </row>
    <row r="187" spans="1:19" x14ac:dyDescent="0.25">
      <c r="A187" t="s">
        <v>13709</v>
      </c>
      <c r="B187" t="s">
        <v>13710</v>
      </c>
      <c r="C187" t="s">
        <v>13711</v>
      </c>
      <c r="D187" s="1">
        <v>45667</v>
      </c>
      <c r="E187" s="2">
        <v>4.3807870370370372E-2</v>
      </c>
      <c r="F187" t="s">
        <v>12212</v>
      </c>
      <c r="G187" t="s">
        <v>12238</v>
      </c>
      <c r="H187" t="s">
        <v>12227</v>
      </c>
      <c r="I187" t="s">
        <v>12312</v>
      </c>
      <c r="J187">
        <v>23141.200000000001</v>
      </c>
      <c r="K187">
        <v>2392.52</v>
      </c>
      <c r="L187" t="s">
        <v>12256</v>
      </c>
      <c r="M187" t="s">
        <v>13712</v>
      </c>
      <c r="N187" t="s">
        <v>13713</v>
      </c>
      <c r="O187" t="s">
        <v>13714</v>
      </c>
      <c r="P187" t="s">
        <v>13715</v>
      </c>
      <c r="S187" t="s">
        <v>13716</v>
      </c>
    </row>
    <row r="188" spans="1:19" x14ac:dyDescent="0.25">
      <c r="A188" t="s">
        <v>13717</v>
      </c>
      <c r="B188" t="s">
        <v>13718</v>
      </c>
      <c r="C188" t="s">
        <v>13719</v>
      </c>
      <c r="D188" s="1">
        <v>45671</v>
      </c>
      <c r="E188" s="2">
        <v>0.88894675925925926</v>
      </c>
      <c r="F188" t="s">
        <v>12225</v>
      </c>
      <c r="G188" t="s">
        <v>12370</v>
      </c>
      <c r="H188" t="s">
        <v>12294</v>
      </c>
      <c r="I188" t="s">
        <v>12295</v>
      </c>
      <c r="J188">
        <v>19898.55</v>
      </c>
      <c r="K188">
        <v>4452.51</v>
      </c>
      <c r="L188" t="s">
        <v>12216</v>
      </c>
      <c r="M188" t="s">
        <v>13720</v>
      </c>
      <c r="N188" t="s">
        <v>13721</v>
      </c>
      <c r="O188" t="s">
        <v>13722</v>
      </c>
      <c r="P188" t="s">
        <v>13723</v>
      </c>
      <c r="S188" t="s">
        <v>13724</v>
      </c>
    </row>
    <row r="189" spans="1:19" x14ac:dyDescent="0.25">
      <c r="A189" t="s">
        <v>13725</v>
      </c>
      <c r="B189" t="s">
        <v>13726</v>
      </c>
      <c r="C189" t="s">
        <v>13727</v>
      </c>
      <c r="D189" s="1">
        <v>45563</v>
      </c>
      <c r="E189" s="2">
        <v>0.6300810185185185</v>
      </c>
      <c r="F189" t="s">
        <v>12225</v>
      </c>
      <c r="G189" t="s">
        <v>12370</v>
      </c>
      <c r="H189" t="s">
        <v>12266</v>
      </c>
      <c r="I189" t="s">
        <v>12337</v>
      </c>
      <c r="J189">
        <v>10604.07</v>
      </c>
      <c r="K189">
        <v>3516.61</v>
      </c>
      <c r="L189" t="s">
        <v>12256</v>
      </c>
      <c r="M189" t="s">
        <v>13728</v>
      </c>
      <c r="N189" t="s">
        <v>13729</v>
      </c>
      <c r="O189" t="s">
        <v>13730</v>
      </c>
      <c r="P189" t="s">
        <v>13731</v>
      </c>
      <c r="S189" t="s">
        <v>13732</v>
      </c>
    </row>
    <row r="190" spans="1:19" x14ac:dyDescent="0.25">
      <c r="A190" t="s">
        <v>13733</v>
      </c>
      <c r="B190" t="s">
        <v>13734</v>
      </c>
      <c r="C190" t="s">
        <v>13735</v>
      </c>
      <c r="D190" s="1">
        <v>45676</v>
      </c>
      <c r="E190" s="2">
        <v>0.8784143518518519</v>
      </c>
      <c r="F190" t="s">
        <v>12225</v>
      </c>
      <c r="G190" t="s">
        <v>12226</v>
      </c>
      <c r="H190" t="s">
        <v>12266</v>
      </c>
      <c r="I190" t="s">
        <v>12267</v>
      </c>
      <c r="J190">
        <v>30258.23</v>
      </c>
      <c r="K190">
        <v>3200.28</v>
      </c>
      <c r="L190" t="s">
        <v>12229</v>
      </c>
      <c r="M190" t="s">
        <v>13736</v>
      </c>
      <c r="N190" t="s">
        <v>13737</v>
      </c>
      <c r="O190" t="s">
        <v>13738</v>
      </c>
      <c r="P190" t="s">
        <v>13739</v>
      </c>
      <c r="S190" t="s">
        <v>13740</v>
      </c>
    </row>
    <row r="191" spans="1:19" x14ac:dyDescent="0.25">
      <c r="A191" t="s">
        <v>13741</v>
      </c>
      <c r="B191" t="s">
        <v>13742</v>
      </c>
      <c r="C191" t="s">
        <v>13743</v>
      </c>
      <c r="D191" s="1">
        <v>45660</v>
      </c>
      <c r="E191" s="2">
        <v>0.94217592592592592</v>
      </c>
      <c r="F191" t="s">
        <v>12212</v>
      </c>
      <c r="G191" t="s">
        <v>12213</v>
      </c>
      <c r="H191" t="s">
        <v>12214</v>
      </c>
      <c r="I191" t="s">
        <v>12215</v>
      </c>
      <c r="J191">
        <v>37314.92</v>
      </c>
      <c r="K191">
        <v>4609.66</v>
      </c>
      <c r="L191" t="s">
        <v>12229</v>
      </c>
      <c r="M191" t="s">
        <v>13744</v>
      </c>
      <c r="N191" t="s">
        <v>13745</v>
      </c>
      <c r="O191" t="s">
        <v>13746</v>
      </c>
      <c r="P191" t="s">
        <v>13747</v>
      </c>
      <c r="S191" t="s">
        <v>13748</v>
      </c>
    </row>
    <row r="192" spans="1:19" x14ac:dyDescent="0.25">
      <c r="A192" t="s">
        <v>13749</v>
      </c>
      <c r="B192" t="s">
        <v>13750</v>
      </c>
      <c r="C192" t="s">
        <v>13751</v>
      </c>
      <c r="D192" s="1">
        <v>45639</v>
      </c>
      <c r="E192" s="2">
        <v>0.92909722222222224</v>
      </c>
      <c r="F192" t="s">
        <v>12225</v>
      </c>
      <c r="G192" t="s">
        <v>12370</v>
      </c>
      <c r="H192" t="s">
        <v>12266</v>
      </c>
      <c r="I192" t="s">
        <v>12267</v>
      </c>
      <c r="J192">
        <v>26690.37</v>
      </c>
      <c r="K192">
        <v>1917.1</v>
      </c>
      <c r="L192" t="s">
        <v>12216</v>
      </c>
      <c r="M192" t="s">
        <v>13752</v>
      </c>
      <c r="N192" t="s">
        <v>13753</v>
      </c>
      <c r="O192" t="s">
        <v>13754</v>
      </c>
      <c r="P192" t="s">
        <v>13755</v>
      </c>
      <c r="S192" t="s">
        <v>13756</v>
      </c>
    </row>
    <row r="193" spans="1:19" x14ac:dyDescent="0.25">
      <c r="A193" t="s">
        <v>13757</v>
      </c>
      <c r="B193" t="s">
        <v>13758</v>
      </c>
      <c r="C193" t="s">
        <v>13759</v>
      </c>
      <c r="D193" s="1">
        <v>45701</v>
      </c>
      <c r="E193" s="2">
        <v>0.42385416666666664</v>
      </c>
      <c r="F193" t="s">
        <v>12225</v>
      </c>
      <c r="G193" t="s">
        <v>12226</v>
      </c>
      <c r="H193" t="s">
        <v>12214</v>
      </c>
      <c r="I193" t="s">
        <v>12215</v>
      </c>
      <c r="J193">
        <v>20568.62</v>
      </c>
      <c r="K193">
        <v>3661.33</v>
      </c>
      <c r="L193" t="s">
        <v>12256</v>
      </c>
      <c r="M193" t="s">
        <v>13760</v>
      </c>
      <c r="N193" t="s">
        <v>13761</v>
      </c>
      <c r="O193" t="s">
        <v>13762</v>
      </c>
      <c r="P193" t="s">
        <v>13763</v>
      </c>
      <c r="S193" t="s">
        <v>13764</v>
      </c>
    </row>
    <row r="194" spans="1:19" x14ac:dyDescent="0.25">
      <c r="A194" t="s">
        <v>13765</v>
      </c>
      <c r="B194" t="s">
        <v>13766</v>
      </c>
      <c r="C194" t="s">
        <v>13767</v>
      </c>
      <c r="D194" s="1">
        <v>45459</v>
      </c>
      <c r="E194" s="2">
        <v>0.20770833333333333</v>
      </c>
      <c r="F194" t="s">
        <v>4056</v>
      </c>
      <c r="G194" t="s">
        <v>12277</v>
      </c>
      <c r="H194" t="s">
        <v>12227</v>
      </c>
      <c r="I194" t="s">
        <v>12312</v>
      </c>
      <c r="J194">
        <v>28067.88</v>
      </c>
      <c r="K194">
        <v>1703.96</v>
      </c>
      <c r="L194" t="s">
        <v>12229</v>
      </c>
      <c r="M194" t="s">
        <v>13768</v>
      </c>
      <c r="N194" t="s">
        <v>13769</v>
      </c>
      <c r="O194" t="s">
        <v>13770</v>
      </c>
      <c r="P194" t="s">
        <v>13771</v>
      </c>
      <c r="S194" t="s">
        <v>13772</v>
      </c>
    </row>
    <row r="195" spans="1:19" x14ac:dyDescent="0.25">
      <c r="A195" t="s">
        <v>13773</v>
      </c>
      <c r="B195" t="s">
        <v>13774</v>
      </c>
      <c r="C195" t="s">
        <v>13775</v>
      </c>
      <c r="D195" s="1">
        <v>45455</v>
      </c>
      <c r="E195" s="2">
        <v>0.81094907407407413</v>
      </c>
      <c r="F195" t="s">
        <v>12225</v>
      </c>
      <c r="G195" t="s">
        <v>12226</v>
      </c>
      <c r="H195" t="s">
        <v>12227</v>
      </c>
      <c r="I195" t="s">
        <v>12228</v>
      </c>
      <c r="J195">
        <v>45538.84</v>
      </c>
      <c r="K195">
        <v>46.68</v>
      </c>
      <c r="L195" t="s">
        <v>12256</v>
      </c>
      <c r="M195" t="s">
        <v>13776</v>
      </c>
      <c r="N195" t="s">
        <v>13777</v>
      </c>
      <c r="O195" t="s">
        <v>13778</v>
      </c>
      <c r="P195" t="s">
        <v>13779</v>
      </c>
      <c r="S195" t="s">
        <v>13780</v>
      </c>
    </row>
    <row r="196" spans="1:19" x14ac:dyDescent="0.25">
      <c r="A196" t="s">
        <v>13781</v>
      </c>
      <c r="B196" t="s">
        <v>13782</v>
      </c>
      <c r="C196" t="s">
        <v>13783</v>
      </c>
      <c r="D196" s="1">
        <v>45444</v>
      </c>
      <c r="E196" s="2">
        <v>0.82708333333333328</v>
      </c>
      <c r="F196" t="s">
        <v>4056</v>
      </c>
      <c r="G196" t="s">
        <v>12277</v>
      </c>
      <c r="H196" t="s">
        <v>12214</v>
      </c>
      <c r="I196" t="s">
        <v>12215</v>
      </c>
      <c r="J196">
        <v>29983.85</v>
      </c>
      <c r="K196">
        <v>2924.86</v>
      </c>
      <c r="L196" t="s">
        <v>12216</v>
      </c>
      <c r="M196" t="s">
        <v>13784</v>
      </c>
      <c r="N196" t="s">
        <v>13785</v>
      </c>
      <c r="O196" t="s">
        <v>13786</v>
      </c>
      <c r="P196" t="s">
        <v>13787</v>
      </c>
      <c r="S196" t="s">
        <v>13788</v>
      </c>
    </row>
    <row r="197" spans="1:19" x14ac:dyDescent="0.25">
      <c r="A197" t="s">
        <v>13789</v>
      </c>
      <c r="B197" t="s">
        <v>13790</v>
      </c>
      <c r="C197" t="s">
        <v>13791</v>
      </c>
      <c r="D197" s="1">
        <v>45565</v>
      </c>
      <c r="E197" s="2">
        <v>0.18002314814814815</v>
      </c>
      <c r="F197" t="s">
        <v>12225</v>
      </c>
      <c r="G197" t="s">
        <v>12370</v>
      </c>
      <c r="H197" t="s">
        <v>12227</v>
      </c>
      <c r="I197" t="s">
        <v>12228</v>
      </c>
      <c r="J197">
        <v>15464.86</v>
      </c>
      <c r="K197">
        <v>3731.21</v>
      </c>
      <c r="L197" t="s">
        <v>12216</v>
      </c>
      <c r="M197" t="s">
        <v>13792</v>
      </c>
      <c r="N197" t="s">
        <v>13793</v>
      </c>
      <c r="O197" t="s">
        <v>13794</v>
      </c>
      <c r="P197" t="s">
        <v>13795</v>
      </c>
      <c r="S197" t="s">
        <v>13796</v>
      </c>
    </row>
    <row r="198" spans="1:19" x14ac:dyDescent="0.25">
      <c r="A198" t="s">
        <v>13797</v>
      </c>
      <c r="B198" t="s">
        <v>13798</v>
      </c>
      <c r="C198" t="s">
        <v>13799</v>
      </c>
      <c r="D198" s="1">
        <v>45675</v>
      </c>
      <c r="E198" s="2">
        <v>0.48887731481481483</v>
      </c>
      <c r="F198" t="s">
        <v>4056</v>
      </c>
      <c r="G198" t="s">
        <v>12277</v>
      </c>
      <c r="H198" t="s">
        <v>12214</v>
      </c>
      <c r="I198" t="s">
        <v>12215</v>
      </c>
      <c r="J198">
        <v>5916.95</v>
      </c>
      <c r="K198">
        <v>1424.57</v>
      </c>
      <c r="L198" t="s">
        <v>12216</v>
      </c>
      <c r="M198" t="s">
        <v>13800</v>
      </c>
      <c r="N198" t="s">
        <v>13801</v>
      </c>
      <c r="O198" t="s">
        <v>13802</v>
      </c>
      <c r="P198" t="s">
        <v>13803</v>
      </c>
      <c r="S198" t="s">
        <v>13804</v>
      </c>
    </row>
    <row r="199" spans="1:19" x14ac:dyDescent="0.25">
      <c r="A199" t="s">
        <v>13805</v>
      </c>
      <c r="B199" t="s">
        <v>13806</v>
      </c>
      <c r="C199" t="s">
        <v>13807</v>
      </c>
      <c r="D199" s="1">
        <v>45482</v>
      </c>
      <c r="E199" s="2">
        <v>0.24686342592592592</v>
      </c>
      <c r="F199" t="s">
        <v>12212</v>
      </c>
      <c r="G199" t="s">
        <v>12238</v>
      </c>
      <c r="H199" t="s">
        <v>12227</v>
      </c>
      <c r="I199" t="s">
        <v>12312</v>
      </c>
      <c r="J199">
        <v>4144.8999999999996</v>
      </c>
      <c r="K199">
        <v>418.56</v>
      </c>
      <c r="L199" t="s">
        <v>12256</v>
      </c>
      <c r="M199" t="s">
        <v>13808</v>
      </c>
      <c r="N199" t="s">
        <v>13809</v>
      </c>
      <c r="O199" t="s">
        <v>13810</v>
      </c>
      <c r="P199" t="s">
        <v>13811</v>
      </c>
      <c r="S199" t="s">
        <v>13812</v>
      </c>
    </row>
    <row r="200" spans="1:19" x14ac:dyDescent="0.25">
      <c r="A200" t="s">
        <v>13813</v>
      </c>
      <c r="B200" t="s">
        <v>13814</v>
      </c>
      <c r="C200" t="s">
        <v>13815</v>
      </c>
      <c r="D200" s="1">
        <v>45446</v>
      </c>
      <c r="E200" s="2">
        <v>0.45966435185185184</v>
      </c>
      <c r="F200" t="s">
        <v>12228</v>
      </c>
      <c r="G200" t="s">
        <v>12227</v>
      </c>
      <c r="H200" t="s">
        <v>12214</v>
      </c>
      <c r="I200" t="s">
        <v>12215</v>
      </c>
      <c r="J200">
        <v>4623.5200000000004</v>
      </c>
      <c r="K200">
        <v>334.68</v>
      </c>
      <c r="L200" t="s">
        <v>12216</v>
      </c>
      <c r="M200" t="s">
        <v>13816</v>
      </c>
      <c r="N200" t="s">
        <v>13817</v>
      </c>
      <c r="O200" t="s">
        <v>13818</v>
      </c>
      <c r="P200" t="s">
        <v>13819</v>
      </c>
      <c r="S200" t="s">
        <v>13820</v>
      </c>
    </row>
    <row r="201" spans="1:19" x14ac:dyDescent="0.25">
      <c r="A201" t="s">
        <v>13821</v>
      </c>
      <c r="B201" t="s">
        <v>13822</v>
      </c>
      <c r="C201" t="s">
        <v>13823</v>
      </c>
      <c r="D201" s="1">
        <v>45663</v>
      </c>
      <c r="E201" s="2">
        <v>0.36615740740740743</v>
      </c>
      <c r="F201" t="s">
        <v>12228</v>
      </c>
      <c r="G201" t="s">
        <v>12255</v>
      </c>
      <c r="H201" t="s">
        <v>12294</v>
      </c>
      <c r="I201" t="s">
        <v>12403</v>
      </c>
      <c r="J201">
        <v>36054.36</v>
      </c>
      <c r="K201">
        <v>2084.15</v>
      </c>
      <c r="L201" t="s">
        <v>12256</v>
      </c>
      <c r="M201" t="s">
        <v>13824</v>
      </c>
      <c r="N201" t="s">
        <v>13825</v>
      </c>
      <c r="O201" t="s">
        <v>13826</v>
      </c>
      <c r="P201" t="s">
        <v>13827</v>
      </c>
      <c r="S201" t="s">
        <v>13828</v>
      </c>
    </row>
    <row r="202" spans="1:19" x14ac:dyDescent="0.25">
      <c r="A202" t="s">
        <v>13829</v>
      </c>
      <c r="B202" t="s">
        <v>13830</v>
      </c>
      <c r="C202" t="s">
        <v>13831</v>
      </c>
      <c r="D202" s="1">
        <v>45735</v>
      </c>
      <c r="E202" s="2">
        <v>0.18320601851851853</v>
      </c>
      <c r="F202" t="s">
        <v>4056</v>
      </c>
      <c r="G202" t="s">
        <v>12265</v>
      </c>
      <c r="H202" t="s">
        <v>12227</v>
      </c>
      <c r="I202" t="s">
        <v>12312</v>
      </c>
      <c r="J202">
        <v>23278.17</v>
      </c>
      <c r="K202">
        <v>1280.3800000000001</v>
      </c>
      <c r="L202" t="s">
        <v>12256</v>
      </c>
      <c r="M202" t="s">
        <v>13832</v>
      </c>
      <c r="N202" t="s">
        <v>13833</v>
      </c>
      <c r="O202" t="s">
        <v>13834</v>
      </c>
      <c r="P202" t="s">
        <v>13835</v>
      </c>
      <c r="S202" t="s">
        <v>13836</v>
      </c>
    </row>
    <row r="203" spans="1:19" x14ac:dyDescent="0.25">
      <c r="A203" t="s">
        <v>13837</v>
      </c>
      <c r="B203" t="s">
        <v>13838</v>
      </c>
      <c r="C203" t="s">
        <v>13839</v>
      </c>
      <c r="D203" s="1">
        <v>45555</v>
      </c>
      <c r="E203" s="2">
        <v>8.9189814814814819E-2</v>
      </c>
      <c r="F203" t="s">
        <v>12212</v>
      </c>
      <c r="G203" t="s">
        <v>12238</v>
      </c>
      <c r="H203" t="s">
        <v>12294</v>
      </c>
      <c r="I203" t="s">
        <v>12403</v>
      </c>
      <c r="J203">
        <v>37935.839999999997</v>
      </c>
      <c r="K203">
        <v>2095.5500000000002</v>
      </c>
      <c r="L203" t="s">
        <v>12216</v>
      </c>
      <c r="M203" t="s">
        <v>13840</v>
      </c>
      <c r="N203" t="s">
        <v>13841</v>
      </c>
      <c r="O203" t="s">
        <v>13842</v>
      </c>
      <c r="P203" t="s">
        <v>13843</v>
      </c>
      <c r="S203" t="s">
        <v>13844</v>
      </c>
    </row>
    <row r="204" spans="1:19" x14ac:dyDescent="0.25">
      <c r="A204" t="s">
        <v>13845</v>
      </c>
      <c r="B204" t="s">
        <v>13846</v>
      </c>
      <c r="C204" t="s">
        <v>13847</v>
      </c>
      <c r="D204" s="1">
        <v>45447</v>
      </c>
      <c r="E204" s="2">
        <v>0.39584490740740741</v>
      </c>
      <c r="F204" t="s">
        <v>12212</v>
      </c>
      <c r="G204" t="s">
        <v>12238</v>
      </c>
      <c r="H204" t="s">
        <v>12266</v>
      </c>
      <c r="I204" t="s">
        <v>12267</v>
      </c>
      <c r="J204">
        <v>18521.45</v>
      </c>
      <c r="K204">
        <v>1211.0999999999999</v>
      </c>
      <c r="L204" t="s">
        <v>12216</v>
      </c>
      <c r="M204" t="s">
        <v>13848</v>
      </c>
      <c r="N204" t="s">
        <v>13849</v>
      </c>
      <c r="O204" t="s">
        <v>13850</v>
      </c>
      <c r="P204" t="s">
        <v>13851</v>
      </c>
      <c r="S204" s="3" t="s">
        <v>13852</v>
      </c>
    </row>
    <row r="205" spans="1:19" x14ac:dyDescent="0.25">
      <c r="A205" t="s">
        <v>13853</v>
      </c>
      <c r="B205" t="s">
        <v>13854</v>
      </c>
      <c r="C205" t="s">
        <v>13855</v>
      </c>
      <c r="D205" s="1">
        <v>45617</v>
      </c>
      <c r="E205" s="2">
        <v>0.16665509259259259</v>
      </c>
      <c r="F205" t="s">
        <v>4056</v>
      </c>
      <c r="G205" t="s">
        <v>12277</v>
      </c>
      <c r="H205" t="s">
        <v>12266</v>
      </c>
      <c r="I205" t="s">
        <v>12337</v>
      </c>
      <c r="J205">
        <v>15838.57</v>
      </c>
      <c r="K205">
        <v>3536.57</v>
      </c>
      <c r="L205" t="s">
        <v>12268</v>
      </c>
      <c r="M205" t="s">
        <v>13856</v>
      </c>
      <c r="N205" t="s">
        <v>13857</v>
      </c>
      <c r="O205" t="s">
        <v>13858</v>
      </c>
      <c r="P205" t="s">
        <v>13859</v>
      </c>
      <c r="S205" t="s">
        <v>13860</v>
      </c>
    </row>
    <row r="206" spans="1:19" x14ac:dyDescent="0.25">
      <c r="A206" t="s">
        <v>13861</v>
      </c>
      <c r="B206" t="s">
        <v>13862</v>
      </c>
      <c r="C206" t="s">
        <v>13863</v>
      </c>
      <c r="D206" s="1">
        <v>45530</v>
      </c>
      <c r="E206" s="2">
        <v>0.84493055555555552</v>
      </c>
      <c r="F206" t="s">
        <v>4056</v>
      </c>
      <c r="G206" t="s">
        <v>12277</v>
      </c>
      <c r="H206" t="s">
        <v>12227</v>
      </c>
      <c r="I206" t="s">
        <v>12312</v>
      </c>
      <c r="J206">
        <v>32640.799999999999</v>
      </c>
      <c r="K206">
        <v>3776.66</v>
      </c>
      <c r="L206" t="s">
        <v>12229</v>
      </c>
      <c r="M206" t="s">
        <v>13864</v>
      </c>
      <c r="N206" t="s">
        <v>13865</v>
      </c>
      <c r="O206" t="s">
        <v>13866</v>
      </c>
      <c r="P206" t="s">
        <v>13867</v>
      </c>
      <c r="S206" t="s">
        <v>13868</v>
      </c>
    </row>
    <row r="207" spans="1:19" x14ac:dyDescent="0.25">
      <c r="A207" t="s">
        <v>13869</v>
      </c>
      <c r="B207" t="s">
        <v>13870</v>
      </c>
      <c r="C207" t="s">
        <v>13871</v>
      </c>
      <c r="D207" s="1">
        <v>45659</v>
      </c>
      <c r="E207" s="2">
        <v>2.6006944444444444E-2</v>
      </c>
      <c r="F207" t="s">
        <v>12212</v>
      </c>
      <c r="G207" t="s">
        <v>12213</v>
      </c>
      <c r="H207" t="s">
        <v>12214</v>
      </c>
      <c r="I207" t="s">
        <v>12215</v>
      </c>
      <c r="J207">
        <v>41638.32</v>
      </c>
      <c r="K207">
        <v>4129.34</v>
      </c>
      <c r="L207" t="s">
        <v>12256</v>
      </c>
      <c r="M207" t="s">
        <v>13872</v>
      </c>
      <c r="N207" t="s">
        <v>13873</v>
      </c>
      <c r="O207" t="s">
        <v>13874</v>
      </c>
      <c r="P207" t="s">
        <v>13875</v>
      </c>
      <c r="S207" t="s">
        <v>13876</v>
      </c>
    </row>
    <row r="208" spans="1:19" x14ac:dyDescent="0.25">
      <c r="A208" t="s">
        <v>13877</v>
      </c>
      <c r="B208" t="s">
        <v>13878</v>
      </c>
      <c r="C208" t="s">
        <v>13879</v>
      </c>
      <c r="D208" s="1">
        <v>45585</v>
      </c>
      <c r="E208" s="2">
        <v>0.10525462962962963</v>
      </c>
      <c r="F208" t="s">
        <v>4056</v>
      </c>
      <c r="G208" t="s">
        <v>12277</v>
      </c>
      <c r="H208" t="s">
        <v>12266</v>
      </c>
      <c r="I208" t="s">
        <v>12267</v>
      </c>
      <c r="J208">
        <v>39755.910000000003</v>
      </c>
      <c r="K208">
        <v>256.66000000000003</v>
      </c>
      <c r="L208" t="s">
        <v>12216</v>
      </c>
      <c r="M208" t="s">
        <v>13880</v>
      </c>
      <c r="N208" t="s">
        <v>13881</v>
      </c>
      <c r="O208" t="s">
        <v>13882</v>
      </c>
      <c r="P208" t="s">
        <v>13883</v>
      </c>
      <c r="S208" t="s">
        <v>13884</v>
      </c>
    </row>
    <row r="209" spans="1:19" x14ac:dyDescent="0.25">
      <c r="A209" t="s">
        <v>13885</v>
      </c>
      <c r="B209" t="s">
        <v>13886</v>
      </c>
      <c r="C209" t="s">
        <v>13887</v>
      </c>
      <c r="D209" s="1">
        <v>45741</v>
      </c>
      <c r="E209" s="2">
        <v>0.50412037037037039</v>
      </c>
      <c r="F209" t="s">
        <v>12212</v>
      </c>
      <c r="G209" t="s">
        <v>12213</v>
      </c>
      <c r="H209" t="s">
        <v>12227</v>
      </c>
      <c r="I209" t="s">
        <v>12228</v>
      </c>
      <c r="J209">
        <v>27771.39</v>
      </c>
      <c r="K209">
        <v>2509.04</v>
      </c>
      <c r="L209" t="s">
        <v>12216</v>
      </c>
      <c r="M209" t="s">
        <v>13888</v>
      </c>
      <c r="N209" t="s">
        <v>13889</v>
      </c>
      <c r="O209" t="s">
        <v>13890</v>
      </c>
      <c r="P209" t="s">
        <v>13891</v>
      </c>
      <c r="S209" t="s">
        <v>13892</v>
      </c>
    </row>
    <row r="210" spans="1:19" x14ac:dyDescent="0.25">
      <c r="A210" t="s">
        <v>13893</v>
      </c>
      <c r="B210" t="s">
        <v>13894</v>
      </c>
      <c r="C210" t="s">
        <v>13895</v>
      </c>
      <c r="D210" s="1">
        <v>45495</v>
      </c>
      <c r="E210" s="2">
        <v>0.76436342592592588</v>
      </c>
      <c r="F210" t="s">
        <v>12228</v>
      </c>
      <c r="G210" t="s">
        <v>12255</v>
      </c>
      <c r="H210" t="s">
        <v>12214</v>
      </c>
      <c r="I210" t="s">
        <v>12229</v>
      </c>
      <c r="J210">
        <v>37755.29</v>
      </c>
      <c r="K210">
        <v>3451</v>
      </c>
      <c r="L210" t="s">
        <v>12256</v>
      </c>
      <c r="M210" t="s">
        <v>13896</v>
      </c>
      <c r="N210" t="s">
        <v>13897</v>
      </c>
      <c r="O210" t="s">
        <v>13898</v>
      </c>
      <c r="P210" t="s">
        <v>13899</v>
      </c>
      <c r="S210" t="s">
        <v>13900</v>
      </c>
    </row>
    <row r="211" spans="1:19" x14ac:dyDescent="0.25">
      <c r="A211" t="s">
        <v>13901</v>
      </c>
      <c r="B211" t="s">
        <v>13902</v>
      </c>
      <c r="C211" t="s">
        <v>13903</v>
      </c>
      <c r="D211" s="1">
        <v>45743</v>
      </c>
      <c r="E211" s="2">
        <v>0.65475694444444443</v>
      </c>
      <c r="F211" t="s">
        <v>12228</v>
      </c>
      <c r="G211" t="s">
        <v>12255</v>
      </c>
      <c r="H211" t="s">
        <v>12214</v>
      </c>
      <c r="I211" t="s">
        <v>12215</v>
      </c>
      <c r="J211">
        <v>16029.31</v>
      </c>
      <c r="K211">
        <v>3749.27</v>
      </c>
      <c r="L211" t="s">
        <v>12256</v>
      </c>
      <c r="M211" t="s">
        <v>13904</v>
      </c>
      <c r="N211" t="s">
        <v>13905</v>
      </c>
      <c r="O211" t="s">
        <v>13906</v>
      </c>
      <c r="P211" t="s">
        <v>13907</v>
      </c>
      <c r="S211" t="s">
        <v>13908</v>
      </c>
    </row>
    <row r="212" spans="1:19" x14ac:dyDescent="0.25">
      <c r="A212" t="s">
        <v>13909</v>
      </c>
      <c r="B212" t="s">
        <v>13910</v>
      </c>
      <c r="C212" t="s">
        <v>13911</v>
      </c>
      <c r="D212" s="1">
        <v>45502</v>
      </c>
      <c r="E212" s="2">
        <v>0.11762731481481481</v>
      </c>
      <c r="F212" t="s">
        <v>12228</v>
      </c>
      <c r="G212" t="s">
        <v>12227</v>
      </c>
      <c r="H212" t="s">
        <v>12266</v>
      </c>
      <c r="I212" t="s">
        <v>12337</v>
      </c>
      <c r="J212">
        <v>19102.990000000002</v>
      </c>
      <c r="K212">
        <v>69.28</v>
      </c>
      <c r="L212" t="s">
        <v>12216</v>
      </c>
      <c r="M212" t="s">
        <v>13912</v>
      </c>
      <c r="N212" t="s">
        <v>13913</v>
      </c>
      <c r="O212" t="s">
        <v>13914</v>
      </c>
      <c r="P212" t="s">
        <v>13915</v>
      </c>
      <c r="S212" t="s">
        <v>13916</v>
      </c>
    </row>
    <row r="213" spans="1:19" x14ac:dyDescent="0.25">
      <c r="A213" t="s">
        <v>13917</v>
      </c>
      <c r="B213" t="s">
        <v>13918</v>
      </c>
      <c r="C213" t="s">
        <v>13919</v>
      </c>
      <c r="D213" s="1">
        <v>45604</v>
      </c>
      <c r="E213" s="2">
        <v>0.77278935185185182</v>
      </c>
      <c r="F213" t="s">
        <v>12212</v>
      </c>
      <c r="G213" t="s">
        <v>12213</v>
      </c>
      <c r="H213" t="s">
        <v>12294</v>
      </c>
      <c r="I213" t="s">
        <v>12295</v>
      </c>
      <c r="J213">
        <v>45474.05</v>
      </c>
      <c r="K213">
        <v>1685.55</v>
      </c>
      <c r="L213" t="s">
        <v>12268</v>
      </c>
      <c r="M213" t="s">
        <v>13920</v>
      </c>
      <c r="N213" t="s">
        <v>13921</v>
      </c>
      <c r="O213" t="s">
        <v>13922</v>
      </c>
      <c r="P213" t="s">
        <v>13923</v>
      </c>
      <c r="S213" t="s">
        <v>13924</v>
      </c>
    </row>
    <row r="214" spans="1:19" x14ac:dyDescent="0.25">
      <c r="A214" t="s">
        <v>13925</v>
      </c>
      <c r="B214" t="s">
        <v>13926</v>
      </c>
      <c r="C214" t="s">
        <v>13927</v>
      </c>
      <c r="D214" s="1">
        <v>45432</v>
      </c>
      <c r="E214" s="2">
        <v>0.22792824074074075</v>
      </c>
      <c r="F214" t="s">
        <v>12212</v>
      </c>
      <c r="G214" t="s">
        <v>12238</v>
      </c>
      <c r="H214" t="s">
        <v>12266</v>
      </c>
      <c r="I214" t="s">
        <v>12267</v>
      </c>
      <c r="J214">
        <v>789.06</v>
      </c>
      <c r="K214">
        <v>3918.67</v>
      </c>
      <c r="L214" t="s">
        <v>12216</v>
      </c>
      <c r="M214" t="s">
        <v>13928</v>
      </c>
      <c r="N214" t="s">
        <v>13929</v>
      </c>
      <c r="O214" t="s">
        <v>13930</v>
      </c>
      <c r="P214" t="s">
        <v>13931</v>
      </c>
      <c r="S214" t="s">
        <v>13932</v>
      </c>
    </row>
    <row r="215" spans="1:19" x14ac:dyDescent="0.25">
      <c r="A215" t="s">
        <v>13933</v>
      </c>
      <c r="B215" t="s">
        <v>13934</v>
      </c>
      <c r="C215" t="s">
        <v>13935</v>
      </c>
      <c r="D215" s="1">
        <v>45476</v>
      </c>
      <c r="E215" s="2">
        <v>0.84660879629629626</v>
      </c>
      <c r="F215" t="s">
        <v>4056</v>
      </c>
      <c r="G215" t="s">
        <v>12265</v>
      </c>
      <c r="H215" t="s">
        <v>12227</v>
      </c>
      <c r="I215" t="s">
        <v>12312</v>
      </c>
      <c r="J215">
        <v>37842.339999999997</v>
      </c>
      <c r="K215">
        <v>3050.54</v>
      </c>
      <c r="L215" t="s">
        <v>12229</v>
      </c>
      <c r="M215" t="s">
        <v>13936</v>
      </c>
      <c r="N215" t="s">
        <v>13913</v>
      </c>
      <c r="O215" t="s">
        <v>13937</v>
      </c>
      <c r="P215" t="s">
        <v>13938</v>
      </c>
      <c r="S215" t="s">
        <v>13939</v>
      </c>
    </row>
    <row r="216" spans="1:19" x14ac:dyDescent="0.25">
      <c r="A216" t="s">
        <v>13940</v>
      </c>
      <c r="B216" t="s">
        <v>13941</v>
      </c>
      <c r="C216" t="s">
        <v>13942</v>
      </c>
      <c r="D216" s="1">
        <v>45540</v>
      </c>
      <c r="E216" s="2">
        <v>0.10581018518518519</v>
      </c>
      <c r="F216" t="s">
        <v>12228</v>
      </c>
      <c r="G216" t="s">
        <v>12227</v>
      </c>
      <c r="H216" t="s">
        <v>12294</v>
      </c>
      <c r="I216" t="s">
        <v>12295</v>
      </c>
      <c r="J216">
        <v>22574.080000000002</v>
      </c>
      <c r="K216">
        <v>1177.07</v>
      </c>
      <c r="L216" t="s">
        <v>12256</v>
      </c>
      <c r="M216" t="s">
        <v>13943</v>
      </c>
      <c r="N216" t="s">
        <v>13944</v>
      </c>
      <c r="O216" t="s">
        <v>13945</v>
      </c>
      <c r="P216" t="s">
        <v>13946</v>
      </c>
      <c r="S216" t="s">
        <v>13947</v>
      </c>
    </row>
    <row r="217" spans="1:19" x14ac:dyDescent="0.25">
      <c r="A217" t="s">
        <v>13948</v>
      </c>
      <c r="B217" t="s">
        <v>13949</v>
      </c>
      <c r="C217" t="s">
        <v>13950</v>
      </c>
      <c r="D217" s="1">
        <v>45541</v>
      </c>
      <c r="E217" s="2">
        <v>0.59736111111111112</v>
      </c>
      <c r="F217" t="s">
        <v>12225</v>
      </c>
      <c r="G217" t="s">
        <v>12226</v>
      </c>
      <c r="H217" t="s">
        <v>12227</v>
      </c>
      <c r="I217" t="s">
        <v>12228</v>
      </c>
      <c r="J217">
        <v>3614.14</v>
      </c>
      <c r="K217">
        <v>625.91999999999996</v>
      </c>
      <c r="L217" t="s">
        <v>12256</v>
      </c>
      <c r="M217" t="s">
        <v>13951</v>
      </c>
      <c r="N217" t="s">
        <v>13952</v>
      </c>
      <c r="O217" t="s">
        <v>13953</v>
      </c>
      <c r="P217" t="s">
        <v>13954</v>
      </c>
      <c r="S217" t="s">
        <v>13955</v>
      </c>
    </row>
    <row r="218" spans="1:19" x14ac:dyDescent="0.25">
      <c r="A218" t="s">
        <v>13956</v>
      </c>
      <c r="B218" t="s">
        <v>13957</v>
      </c>
      <c r="C218" t="s">
        <v>13958</v>
      </c>
      <c r="D218" s="1">
        <v>45655</v>
      </c>
      <c r="E218" s="2">
        <v>0.37363425925925925</v>
      </c>
      <c r="F218" t="s">
        <v>12228</v>
      </c>
      <c r="G218" t="s">
        <v>12255</v>
      </c>
      <c r="H218" t="s">
        <v>12214</v>
      </c>
      <c r="I218" t="s">
        <v>12215</v>
      </c>
      <c r="J218">
        <v>48073.61</v>
      </c>
      <c r="K218">
        <v>913.45</v>
      </c>
      <c r="L218" t="s">
        <v>12256</v>
      </c>
      <c r="M218" t="s">
        <v>13959</v>
      </c>
      <c r="N218" t="s">
        <v>13960</v>
      </c>
      <c r="O218" t="s">
        <v>13961</v>
      </c>
      <c r="P218" t="s">
        <v>13962</v>
      </c>
      <c r="S218" t="s">
        <v>13963</v>
      </c>
    </row>
    <row r="219" spans="1:19" x14ac:dyDescent="0.25">
      <c r="A219" t="s">
        <v>13964</v>
      </c>
      <c r="B219" t="s">
        <v>13965</v>
      </c>
      <c r="C219" t="s">
        <v>13966</v>
      </c>
      <c r="D219" s="1">
        <v>45548</v>
      </c>
      <c r="E219" s="2">
        <v>0.3323726851851852</v>
      </c>
      <c r="F219" t="s">
        <v>12225</v>
      </c>
      <c r="G219" t="s">
        <v>12370</v>
      </c>
      <c r="H219" t="s">
        <v>12294</v>
      </c>
      <c r="I219" t="s">
        <v>12403</v>
      </c>
      <c r="J219">
        <v>43467.33</v>
      </c>
      <c r="K219">
        <v>2418.3000000000002</v>
      </c>
      <c r="L219" t="s">
        <v>12229</v>
      </c>
      <c r="M219" t="s">
        <v>13967</v>
      </c>
      <c r="N219" t="s">
        <v>13968</v>
      </c>
      <c r="O219" t="s">
        <v>13969</v>
      </c>
      <c r="P219" t="s">
        <v>13970</v>
      </c>
      <c r="S219" t="s">
        <v>13971</v>
      </c>
    </row>
    <row r="220" spans="1:19" x14ac:dyDescent="0.25">
      <c r="A220" t="s">
        <v>13972</v>
      </c>
      <c r="B220" t="s">
        <v>13973</v>
      </c>
      <c r="C220" t="s">
        <v>13974</v>
      </c>
      <c r="D220" s="1">
        <v>45769</v>
      </c>
      <c r="E220" s="2">
        <v>0.44120370370370371</v>
      </c>
      <c r="F220" t="s">
        <v>12212</v>
      </c>
      <c r="G220" t="s">
        <v>12238</v>
      </c>
      <c r="H220" t="s">
        <v>12227</v>
      </c>
      <c r="I220" t="s">
        <v>12228</v>
      </c>
      <c r="J220">
        <v>16502.53</v>
      </c>
      <c r="K220">
        <v>1812.54</v>
      </c>
      <c r="L220" t="s">
        <v>12229</v>
      </c>
      <c r="M220" t="s">
        <v>12092</v>
      </c>
      <c r="N220" t="s">
        <v>13975</v>
      </c>
      <c r="O220" t="s">
        <v>13976</v>
      </c>
      <c r="P220" t="s">
        <v>13977</v>
      </c>
      <c r="S220" t="s">
        <v>13978</v>
      </c>
    </row>
    <row r="221" spans="1:19" x14ac:dyDescent="0.25">
      <c r="A221" t="s">
        <v>13979</v>
      </c>
      <c r="B221" t="s">
        <v>13980</v>
      </c>
      <c r="C221" t="s">
        <v>13981</v>
      </c>
      <c r="D221" s="1">
        <v>45689</v>
      </c>
      <c r="E221" s="2">
        <v>0.64170138888888884</v>
      </c>
      <c r="F221" t="s">
        <v>12225</v>
      </c>
      <c r="G221" t="s">
        <v>12226</v>
      </c>
      <c r="H221" t="s">
        <v>12266</v>
      </c>
      <c r="I221" t="s">
        <v>12337</v>
      </c>
      <c r="J221">
        <v>6658.27</v>
      </c>
      <c r="K221">
        <v>3938</v>
      </c>
      <c r="L221" t="s">
        <v>12229</v>
      </c>
      <c r="M221" t="s">
        <v>13982</v>
      </c>
      <c r="N221" t="s">
        <v>13983</v>
      </c>
      <c r="O221" t="s">
        <v>13984</v>
      </c>
      <c r="P221" t="s">
        <v>13985</v>
      </c>
      <c r="S221" t="s">
        <v>13986</v>
      </c>
    </row>
    <row r="222" spans="1:19" x14ac:dyDescent="0.25">
      <c r="A222" t="s">
        <v>13987</v>
      </c>
      <c r="B222" t="s">
        <v>13988</v>
      </c>
      <c r="C222" t="s">
        <v>13989</v>
      </c>
      <c r="D222" s="1">
        <v>45443</v>
      </c>
      <c r="E222" s="2">
        <v>0.46037037037037037</v>
      </c>
      <c r="F222" t="s">
        <v>12212</v>
      </c>
      <c r="G222" t="s">
        <v>12213</v>
      </c>
      <c r="H222" t="s">
        <v>12294</v>
      </c>
      <c r="I222" t="s">
        <v>12403</v>
      </c>
      <c r="J222">
        <v>43386.559999999998</v>
      </c>
      <c r="K222">
        <v>1618.77</v>
      </c>
      <c r="L222" t="s">
        <v>12216</v>
      </c>
      <c r="M222" t="s">
        <v>13990</v>
      </c>
      <c r="N222" t="s">
        <v>13991</v>
      </c>
      <c r="O222" t="s">
        <v>13992</v>
      </c>
      <c r="P222" t="s">
        <v>13993</v>
      </c>
      <c r="S222" t="s">
        <v>13994</v>
      </c>
    </row>
    <row r="223" spans="1:19" x14ac:dyDescent="0.25">
      <c r="A223" t="s">
        <v>13995</v>
      </c>
      <c r="B223" t="s">
        <v>13996</v>
      </c>
      <c r="C223" t="s">
        <v>13997</v>
      </c>
      <c r="D223" s="1">
        <v>45749</v>
      </c>
      <c r="E223" s="2">
        <v>0.88960648148148147</v>
      </c>
      <c r="F223" t="s">
        <v>12212</v>
      </c>
      <c r="G223" t="s">
        <v>12213</v>
      </c>
      <c r="H223" t="s">
        <v>12294</v>
      </c>
      <c r="I223" t="s">
        <v>12295</v>
      </c>
      <c r="J223">
        <v>48395.76</v>
      </c>
      <c r="K223">
        <v>2813.2</v>
      </c>
      <c r="L223" t="s">
        <v>12229</v>
      </c>
      <c r="M223" t="s">
        <v>13998</v>
      </c>
      <c r="N223" t="s">
        <v>13999</v>
      </c>
      <c r="O223" t="s">
        <v>14000</v>
      </c>
      <c r="P223" t="s">
        <v>14001</v>
      </c>
      <c r="S223" t="s">
        <v>14002</v>
      </c>
    </row>
    <row r="224" spans="1:19" x14ac:dyDescent="0.25">
      <c r="A224" t="s">
        <v>14003</v>
      </c>
      <c r="B224" t="s">
        <v>14004</v>
      </c>
      <c r="C224" t="s">
        <v>14005</v>
      </c>
      <c r="D224" s="1">
        <v>45550</v>
      </c>
      <c r="E224" s="2">
        <v>0.42069444444444443</v>
      </c>
      <c r="F224" t="s">
        <v>12212</v>
      </c>
      <c r="G224" t="s">
        <v>12238</v>
      </c>
      <c r="H224" t="s">
        <v>12214</v>
      </c>
      <c r="I224" t="s">
        <v>12215</v>
      </c>
      <c r="J224">
        <v>47778.94</v>
      </c>
      <c r="K224">
        <v>1697.7</v>
      </c>
      <c r="L224" t="s">
        <v>12216</v>
      </c>
      <c r="M224" t="s">
        <v>14006</v>
      </c>
      <c r="N224" t="s">
        <v>14007</v>
      </c>
      <c r="O224" t="s">
        <v>14008</v>
      </c>
      <c r="P224" t="s">
        <v>14009</v>
      </c>
      <c r="S224" t="s">
        <v>14010</v>
      </c>
    </row>
    <row r="225" spans="1:19" x14ac:dyDescent="0.25">
      <c r="A225" t="s">
        <v>14011</v>
      </c>
      <c r="B225" t="s">
        <v>14012</v>
      </c>
      <c r="C225" t="s">
        <v>14013</v>
      </c>
      <c r="D225" s="1">
        <v>45758</v>
      </c>
      <c r="E225" s="2">
        <v>0.73886574074074074</v>
      </c>
      <c r="F225" t="s">
        <v>12228</v>
      </c>
      <c r="G225" t="s">
        <v>12227</v>
      </c>
      <c r="H225" t="s">
        <v>12294</v>
      </c>
      <c r="I225" t="s">
        <v>12295</v>
      </c>
      <c r="J225">
        <v>14000.48</v>
      </c>
      <c r="K225">
        <v>1588.67</v>
      </c>
      <c r="L225" t="s">
        <v>12229</v>
      </c>
      <c r="M225" t="s">
        <v>14014</v>
      </c>
      <c r="N225" t="s">
        <v>14015</v>
      </c>
      <c r="O225" t="s">
        <v>14016</v>
      </c>
      <c r="P225" t="s">
        <v>14017</v>
      </c>
      <c r="S225" t="s">
        <v>14018</v>
      </c>
    </row>
    <row r="226" spans="1:19" x14ac:dyDescent="0.25">
      <c r="A226" t="s">
        <v>14019</v>
      </c>
      <c r="B226" t="s">
        <v>14020</v>
      </c>
      <c r="C226" t="s">
        <v>14021</v>
      </c>
      <c r="D226" s="1">
        <v>45739</v>
      </c>
      <c r="E226" s="2">
        <v>0.73864583333333333</v>
      </c>
      <c r="F226" t="s">
        <v>12212</v>
      </c>
      <c r="G226" t="s">
        <v>12238</v>
      </c>
      <c r="H226" t="s">
        <v>12266</v>
      </c>
      <c r="I226" t="s">
        <v>12267</v>
      </c>
      <c r="J226">
        <v>4416.1400000000003</v>
      </c>
      <c r="K226">
        <v>518.39</v>
      </c>
      <c r="L226" t="s">
        <v>12216</v>
      </c>
      <c r="M226" t="s">
        <v>14022</v>
      </c>
      <c r="N226" t="s">
        <v>14023</v>
      </c>
      <c r="O226" t="s">
        <v>14024</v>
      </c>
      <c r="P226" t="s">
        <v>14025</v>
      </c>
      <c r="S226" t="s">
        <v>14026</v>
      </c>
    </row>
    <row r="227" spans="1:19" x14ac:dyDescent="0.25">
      <c r="A227" t="s">
        <v>14027</v>
      </c>
      <c r="B227" t="s">
        <v>14028</v>
      </c>
      <c r="C227" t="s">
        <v>14029</v>
      </c>
      <c r="D227" s="1">
        <v>45625</v>
      </c>
      <c r="E227" s="2">
        <v>0.89240740740740743</v>
      </c>
      <c r="F227" t="s">
        <v>12212</v>
      </c>
      <c r="G227" t="s">
        <v>12238</v>
      </c>
      <c r="H227" t="s">
        <v>12227</v>
      </c>
      <c r="I227" t="s">
        <v>12312</v>
      </c>
      <c r="J227">
        <v>33507.410000000003</v>
      </c>
      <c r="K227">
        <v>310.38</v>
      </c>
      <c r="L227" t="s">
        <v>12268</v>
      </c>
      <c r="M227" t="s">
        <v>14030</v>
      </c>
      <c r="N227" t="s">
        <v>14031</v>
      </c>
      <c r="O227" t="s">
        <v>14032</v>
      </c>
      <c r="P227" t="s">
        <v>14033</v>
      </c>
      <c r="S227" t="s">
        <v>14034</v>
      </c>
    </row>
    <row r="228" spans="1:19" x14ac:dyDescent="0.25">
      <c r="A228" t="s">
        <v>14035</v>
      </c>
      <c r="B228" t="s">
        <v>14036</v>
      </c>
      <c r="C228" t="s">
        <v>14037</v>
      </c>
      <c r="D228" s="1">
        <v>45719</v>
      </c>
      <c r="E228" s="2">
        <v>5.5324074074074078E-3</v>
      </c>
      <c r="F228" t="s">
        <v>12228</v>
      </c>
      <c r="G228" t="s">
        <v>12227</v>
      </c>
      <c r="H228" t="s">
        <v>12227</v>
      </c>
      <c r="I228" t="s">
        <v>12228</v>
      </c>
      <c r="J228">
        <v>37461.620000000003</v>
      </c>
      <c r="K228">
        <v>4620.22</v>
      </c>
      <c r="L228" t="s">
        <v>12256</v>
      </c>
      <c r="M228" t="s">
        <v>14038</v>
      </c>
      <c r="N228" t="s">
        <v>14039</v>
      </c>
      <c r="O228" t="s">
        <v>14040</v>
      </c>
      <c r="P228" t="s">
        <v>14041</v>
      </c>
      <c r="S228" t="s">
        <v>14042</v>
      </c>
    </row>
    <row r="229" spans="1:19" x14ac:dyDescent="0.25">
      <c r="A229" t="s">
        <v>14043</v>
      </c>
      <c r="B229" t="s">
        <v>14044</v>
      </c>
      <c r="C229" t="s">
        <v>14045</v>
      </c>
      <c r="D229" s="1">
        <v>45538</v>
      </c>
      <c r="E229" s="2">
        <v>0.67987268518518518</v>
      </c>
      <c r="F229" t="s">
        <v>12225</v>
      </c>
      <c r="G229" t="s">
        <v>12226</v>
      </c>
      <c r="H229" t="s">
        <v>12294</v>
      </c>
      <c r="I229" t="s">
        <v>12295</v>
      </c>
      <c r="J229">
        <v>25952.65</v>
      </c>
      <c r="K229">
        <v>3386.15</v>
      </c>
      <c r="L229" t="s">
        <v>12268</v>
      </c>
      <c r="M229" t="s">
        <v>14046</v>
      </c>
      <c r="N229" t="s">
        <v>14047</v>
      </c>
      <c r="O229" t="s">
        <v>14048</v>
      </c>
      <c r="P229" t="s">
        <v>14049</v>
      </c>
      <c r="S229" t="s">
        <v>14050</v>
      </c>
    </row>
    <row r="230" spans="1:19" x14ac:dyDescent="0.25">
      <c r="A230" t="s">
        <v>14051</v>
      </c>
      <c r="B230" t="s">
        <v>14052</v>
      </c>
      <c r="C230" t="s">
        <v>14053</v>
      </c>
      <c r="D230" s="1">
        <v>45737</v>
      </c>
      <c r="E230" s="2">
        <v>0.29832175925925924</v>
      </c>
      <c r="F230" t="s">
        <v>12225</v>
      </c>
      <c r="G230" t="s">
        <v>12370</v>
      </c>
      <c r="H230" t="s">
        <v>12214</v>
      </c>
      <c r="I230" t="s">
        <v>12215</v>
      </c>
      <c r="J230">
        <v>17185.46</v>
      </c>
      <c r="K230">
        <v>3422.86</v>
      </c>
      <c r="L230" t="s">
        <v>12268</v>
      </c>
      <c r="M230" t="s">
        <v>14054</v>
      </c>
      <c r="N230" t="s">
        <v>14055</v>
      </c>
      <c r="O230" t="s">
        <v>14056</v>
      </c>
      <c r="P230" t="s">
        <v>14057</v>
      </c>
      <c r="S230" t="s">
        <v>14058</v>
      </c>
    </row>
    <row r="231" spans="1:19" x14ac:dyDescent="0.25">
      <c r="A231" t="s">
        <v>14059</v>
      </c>
      <c r="B231" t="s">
        <v>14060</v>
      </c>
      <c r="C231" t="s">
        <v>14061</v>
      </c>
      <c r="D231" s="1">
        <v>45624</v>
      </c>
      <c r="E231" s="2">
        <v>0.66592592592592592</v>
      </c>
      <c r="F231" t="s">
        <v>12225</v>
      </c>
      <c r="G231" t="s">
        <v>12226</v>
      </c>
      <c r="H231" t="s">
        <v>12294</v>
      </c>
      <c r="I231" t="s">
        <v>12403</v>
      </c>
      <c r="J231">
        <v>10929.61</v>
      </c>
      <c r="K231">
        <v>3423.78</v>
      </c>
      <c r="L231" t="s">
        <v>12216</v>
      </c>
      <c r="M231" t="s">
        <v>14062</v>
      </c>
      <c r="N231" t="s">
        <v>14063</v>
      </c>
      <c r="O231" t="s">
        <v>14064</v>
      </c>
      <c r="P231" t="s">
        <v>14065</v>
      </c>
      <c r="S231" t="s">
        <v>14066</v>
      </c>
    </row>
    <row r="232" spans="1:19" x14ac:dyDescent="0.25">
      <c r="A232" t="s">
        <v>14067</v>
      </c>
      <c r="B232" t="s">
        <v>14068</v>
      </c>
      <c r="C232" t="s">
        <v>14069</v>
      </c>
      <c r="D232" s="1">
        <v>45692</v>
      </c>
      <c r="E232" s="2">
        <v>0.67965277777777777</v>
      </c>
      <c r="F232" t="s">
        <v>12225</v>
      </c>
      <c r="G232" t="s">
        <v>12370</v>
      </c>
      <c r="H232" t="s">
        <v>12227</v>
      </c>
      <c r="I232" t="s">
        <v>12228</v>
      </c>
      <c r="J232">
        <v>36361.089999999997</v>
      </c>
      <c r="K232">
        <v>3631.4</v>
      </c>
      <c r="L232" t="s">
        <v>12216</v>
      </c>
      <c r="M232" t="s">
        <v>14070</v>
      </c>
      <c r="N232" t="s">
        <v>14071</v>
      </c>
      <c r="O232" t="s">
        <v>14072</v>
      </c>
      <c r="P232" t="s">
        <v>14073</v>
      </c>
      <c r="S232" t="s">
        <v>14074</v>
      </c>
    </row>
    <row r="233" spans="1:19" x14ac:dyDescent="0.25">
      <c r="A233" t="s">
        <v>14075</v>
      </c>
      <c r="B233" t="s">
        <v>14076</v>
      </c>
      <c r="C233" t="s">
        <v>14077</v>
      </c>
      <c r="D233" s="1">
        <v>45706</v>
      </c>
      <c r="E233" s="2">
        <v>0.62005787037037041</v>
      </c>
      <c r="F233" t="s">
        <v>12225</v>
      </c>
      <c r="G233" t="s">
        <v>12226</v>
      </c>
      <c r="H233" t="s">
        <v>12214</v>
      </c>
      <c r="I233" t="s">
        <v>12215</v>
      </c>
      <c r="J233">
        <v>9777.2000000000007</v>
      </c>
      <c r="K233">
        <v>3194.38</v>
      </c>
      <c r="L233" t="s">
        <v>12268</v>
      </c>
      <c r="M233" t="s">
        <v>14078</v>
      </c>
      <c r="N233" t="s">
        <v>14079</v>
      </c>
      <c r="O233" t="s">
        <v>14080</v>
      </c>
      <c r="P233" t="s">
        <v>14081</v>
      </c>
      <c r="S233" t="s">
        <v>14082</v>
      </c>
    </row>
    <row r="234" spans="1:19" x14ac:dyDescent="0.25">
      <c r="A234" t="s">
        <v>14083</v>
      </c>
      <c r="B234" t="s">
        <v>14084</v>
      </c>
      <c r="C234" t="s">
        <v>14085</v>
      </c>
      <c r="D234" s="1">
        <v>45607</v>
      </c>
      <c r="E234" s="2">
        <v>0.75402777777777774</v>
      </c>
      <c r="F234" t="s">
        <v>12228</v>
      </c>
      <c r="G234" t="s">
        <v>12227</v>
      </c>
      <c r="H234" t="s">
        <v>12214</v>
      </c>
      <c r="I234" t="s">
        <v>12215</v>
      </c>
      <c r="J234">
        <v>18894.22</v>
      </c>
      <c r="K234">
        <v>3374.49</v>
      </c>
      <c r="L234" t="s">
        <v>12256</v>
      </c>
      <c r="M234" t="s">
        <v>14086</v>
      </c>
      <c r="N234" t="s">
        <v>14087</v>
      </c>
      <c r="O234" t="s">
        <v>14088</v>
      </c>
      <c r="P234" t="s">
        <v>14089</v>
      </c>
      <c r="S234" t="s">
        <v>14090</v>
      </c>
    </row>
    <row r="235" spans="1:19" x14ac:dyDescent="0.25">
      <c r="A235" t="s">
        <v>14091</v>
      </c>
      <c r="B235" t="s">
        <v>14092</v>
      </c>
      <c r="C235" t="s">
        <v>14093</v>
      </c>
      <c r="D235" s="1">
        <v>45538</v>
      </c>
      <c r="E235" s="2">
        <v>0.43206018518518519</v>
      </c>
      <c r="F235" t="s">
        <v>12228</v>
      </c>
      <c r="G235" t="s">
        <v>12227</v>
      </c>
      <c r="H235" t="s">
        <v>12294</v>
      </c>
      <c r="I235" t="s">
        <v>12403</v>
      </c>
      <c r="J235">
        <v>16924.27</v>
      </c>
      <c r="K235">
        <v>4600.45</v>
      </c>
      <c r="L235" t="s">
        <v>12216</v>
      </c>
      <c r="M235" t="s">
        <v>14094</v>
      </c>
      <c r="N235" t="s">
        <v>14095</v>
      </c>
      <c r="O235" t="s">
        <v>14096</v>
      </c>
      <c r="P235" t="s">
        <v>14097</v>
      </c>
      <c r="S235" t="s">
        <v>14098</v>
      </c>
    </row>
    <row r="236" spans="1:19" x14ac:dyDescent="0.25">
      <c r="A236" t="s">
        <v>14099</v>
      </c>
      <c r="B236" t="s">
        <v>14100</v>
      </c>
      <c r="C236" t="s">
        <v>14101</v>
      </c>
      <c r="D236" s="1">
        <v>45656</v>
      </c>
      <c r="E236" s="2">
        <v>0.208125</v>
      </c>
      <c r="F236" t="s">
        <v>12212</v>
      </c>
      <c r="G236" t="s">
        <v>12213</v>
      </c>
      <c r="H236" t="s">
        <v>12266</v>
      </c>
      <c r="I236" t="s">
        <v>12267</v>
      </c>
      <c r="J236">
        <v>48053.52</v>
      </c>
      <c r="K236">
        <v>1003.74</v>
      </c>
      <c r="L236" t="s">
        <v>12256</v>
      </c>
      <c r="M236" t="s">
        <v>14102</v>
      </c>
      <c r="N236" t="s">
        <v>14103</v>
      </c>
      <c r="O236" t="s">
        <v>14104</v>
      </c>
      <c r="P236" t="s">
        <v>14105</v>
      </c>
      <c r="S236" t="s">
        <v>14106</v>
      </c>
    </row>
    <row r="237" spans="1:19" x14ac:dyDescent="0.25">
      <c r="A237" t="s">
        <v>14107</v>
      </c>
      <c r="B237" t="s">
        <v>14108</v>
      </c>
      <c r="C237" t="s">
        <v>14109</v>
      </c>
      <c r="D237" s="1">
        <v>45720</v>
      </c>
      <c r="E237" s="2">
        <v>0.95968750000000003</v>
      </c>
      <c r="F237" t="s">
        <v>12212</v>
      </c>
      <c r="G237" t="s">
        <v>12213</v>
      </c>
      <c r="H237" t="s">
        <v>12227</v>
      </c>
      <c r="I237" t="s">
        <v>12228</v>
      </c>
      <c r="J237">
        <v>43803.17</v>
      </c>
      <c r="K237">
        <v>749.39</v>
      </c>
      <c r="L237" t="s">
        <v>12256</v>
      </c>
      <c r="M237" t="s">
        <v>14110</v>
      </c>
      <c r="N237" t="s">
        <v>14111</v>
      </c>
      <c r="O237" t="s">
        <v>14112</v>
      </c>
      <c r="P237" t="s">
        <v>14113</v>
      </c>
      <c r="S237" t="s">
        <v>14114</v>
      </c>
    </row>
    <row r="238" spans="1:19" x14ac:dyDescent="0.25">
      <c r="A238" t="s">
        <v>14115</v>
      </c>
      <c r="B238" t="s">
        <v>14116</v>
      </c>
      <c r="C238" t="s">
        <v>14117</v>
      </c>
      <c r="D238" s="1">
        <v>45459</v>
      </c>
      <c r="E238" s="2">
        <v>0.52810185185185188</v>
      </c>
      <c r="F238" t="s">
        <v>12228</v>
      </c>
      <c r="G238" t="s">
        <v>12227</v>
      </c>
      <c r="H238" t="s">
        <v>12214</v>
      </c>
      <c r="I238" t="s">
        <v>12215</v>
      </c>
      <c r="J238">
        <v>49303.03</v>
      </c>
      <c r="K238">
        <v>3539.52</v>
      </c>
      <c r="L238" t="s">
        <v>12256</v>
      </c>
      <c r="M238" t="s">
        <v>14118</v>
      </c>
      <c r="N238" t="s">
        <v>14119</v>
      </c>
      <c r="O238" t="s">
        <v>14120</v>
      </c>
      <c r="P238" t="s">
        <v>14121</v>
      </c>
      <c r="S238" t="s">
        <v>14122</v>
      </c>
    </row>
    <row r="239" spans="1:19" x14ac:dyDescent="0.25">
      <c r="A239" t="s">
        <v>14123</v>
      </c>
      <c r="B239" t="s">
        <v>14124</v>
      </c>
      <c r="C239" t="s">
        <v>14125</v>
      </c>
      <c r="D239" s="1">
        <v>45676</v>
      </c>
      <c r="E239" s="2">
        <v>0.73146990740740736</v>
      </c>
      <c r="F239" t="s">
        <v>12228</v>
      </c>
      <c r="G239" t="s">
        <v>12255</v>
      </c>
      <c r="H239" t="s">
        <v>12227</v>
      </c>
      <c r="I239" t="s">
        <v>12228</v>
      </c>
      <c r="J239">
        <v>6614.56</v>
      </c>
      <c r="K239">
        <v>3682.36</v>
      </c>
      <c r="L239" t="s">
        <v>12216</v>
      </c>
      <c r="M239" t="s">
        <v>14126</v>
      </c>
      <c r="N239" t="s">
        <v>14127</v>
      </c>
      <c r="O239" t="s">
        <v>14128</v>
      </c>
      <c r="P239" t="s">
        <v>14129</v>
      </c>
      <c r="S239" t="s">
        <v>14130</v>
      </c>
    </row>
    <row r="240" spans="1:19" x14ac:dyDescent="0.25">
      <c r="A240" t="s">
        <v>14131</v>
      </c>
      <c r="B240" t="s">
        <v>14132</v>
      </c>
      <c r="C240" t="s">
        <v>14133</v>
      </c>
      <c r="D240" s="1">
        <v>45438</v>
      </c>
      <c r="E240" s="2">
        <v>0.34309027777777779</v>
      </c>
      <c r="F240" t="s">
        <v>4056</v>
      </c>
      <c r="G240" t="s">
        <v>12265</v>
      </c>
      <c r="H240" t="s">
        <v>12214</v>
      </c>
      <c r="I240" t="s">
        <v>12215</v>
      </c>
      <c r="J240">
        <v>27476.880000000001</v>
      </c>
      <c r="K240">
        <v>1295.8800000000001</v>
      </c>
      <c r="L240" t="s">
        <v>12216</v>
      </c>
      <c r="M240" t="s">
        <v>14134</v>
      </c>
      <c r="N240" t="s">
        <v>14135</v>
      </c>
      <c r="O240" t="s">
        <v>14136</v>
      </c>
      <c r="P240" t="s">
        <v>14137</v>
      </c>
      <c r="S240" t="s">
        <v>14138</v>
      </c>
    </row>
    <row r="241" spans="1:19" x14ac:dyDescent="0.25">
      <c r="A241" t="s">
        <v>14139</v>
      </c>
      <c r="B241" t="s">
        <v>14140</v>
      </c>
      <c r="C241" t="s">
        <v>14141</v>
      </c>
      <c r="D241" s="1">
        <v>45427</v>
      </c>
      <c r="E241" s="2">
        <v>0.71081018518518524</v>
      </c>
      <c r="F241" t="s">
        <v>4056</v>
      </c>
      <c r="G241" t="s">
        <v>12277</v>
      </c>
      <c r="H241" t="s">
        <v>12227</v>
      </c>
      <c r="I241" t="s">
        <v>12312</v>
      </c>
      <c r="J241">
        <v>23120.65</v>
      </c>
      <c r="K241">
        <v>3502.37</v>
      </c>
      <c r="L241" t="s">
        <v>12216</v>
      </c>
      <c r="M241" t="s">
        <v>14142</v>
      </c>
      <c r="N241" t="s">
        <v>14143</v>
      </c>
      <c r="O241" t="s">
        <v>14144</v>
      </c>
      <c r="P241" t="s">
        <v>14145</v>
      </c>
      <c r="S241" t="s">
        <v>14146</v>
      </c>
    </row>
    <row r="242" spans="1:19" x14ac:dyDescent="0.25">
      <c r="A242" t="s">
        <v>14147</v>
      </c>
      <c r="B242" t="s">
        <v>14148</v>
      </c>
      <c r="C242" t="s">
        <v>14149</v>
      </c>
      <c r="D242" s="1">
        <v>45716</v>
      </c>
      <c r="E242" s="2">
        <v>0.63172453703703701</v>
      </c>
      <c r="F242" t="s">
        <v>4056</v>
      </c>
      <c r="G242" t="s">
        <v>12265</v>
      </c>
      <c r="H242" t="s">
        <v>12294</v>
      </c>
      <c r="I242" t="s">
        <v>12295</v>
      </c>
      <c r="J242">
        <v>10327.030000000001</v>
      </c>
      <c r="K242">
        <v>2067.1</v>
      </c>
      <c r="L242" t="s">
        <v>12216</v>
      </c>
      <c r="M242" t="s">
        <v>14150</v>
      </c>
      <c r="N242" t="s">
        <v>14151</v>
      </c>
      <c r="O242" t="s">
        <v>14152</v>
      </c>
      <c r="P242" t="s">
        <v>14153</v>
      </c>
      <c r="S242" t="s">
        <v>14154</v>
      </c>
    </row>
    <row r="243" spans="1:19" x14ac:dyDescent="0.25">
      <c r="A243" t="s">
        <v>14155</v>
      </c>
      <c r="B243" t="s">
        <v>14156</v>
      </c>
      <c r="C243" t="s">
        <v>14157</v>
      </c>
      <c r="D243" s="1">
        <v>45675</v>
      </c>
      <c r="E243" s="2">
        <v>0.34222222222222221</v>
      </c>
      <c r="F243" t="s">
        <v>12225</v>
      </c>
      <c r="G243" t="s">
        <v>12226</v>
      </c>
      <c r="H243" t="s">
        <v>12266</v>
      </c>
      <c r="I243" t="s">
        <v>12337</v>
      </c>
      <c r="J243">
        <v>35958.870000000003</v>
      </c>
      <c r="K243">
        <v>2474.2399999999998</v>
      </c>
      <c r="L243" t="s">
        <v>12216</v>
      </c>
      <c r="M243" t="s">
        <v>14158</v>
      </c>
      <c r="N243" t="s">
        <v>14159</v>
      </c>
      <c r="O243" t="s">
        <v>14160</v>
      </c>
      <c r="P243" t="s">
        <v>14161</v>
      </c>
      <c r="S243" t="s">
        <v>14162</v>
      </c>
    </row>
    <row r="244" spans="1:19" x14ac:dyDescent="0.25">
      <c r="A244" t="s">
        <v>14163</v>
      </c>
      <c r="B244" t="s">
        <v>14164</v>
      </c>
      <c r="C244" t="s">
        <v>14165</v>
      </c>
      <c r="D244" s="1">
        <v>45726</v>
      </c>
      <c r="E244" s="2">
        <v>0.57741898148148152</v>
      </c>
      <c r="F244" t="s">
        <v>4056</v>
      </c>
      <c r="G244" t="s">
        <v>12265</v>
      </c>
      <c r="H244" t="s">
        <v>12294</v>
      </c>
      <c r="I244" t="s">
        <v>12295</v>
      </c>
      <c r="J244">
        <v>26527.33</v>
      </c>
      <c r="K244">
        <v>2701.14</v>
      </c>
      <c r="L244" t="s">
        <v>12229</v>
      </c>
      <c r="M244" t="s">
        <v>14166</v>
      </c>
      <c r="N244" t="s">
        <v>14167</v>
      </c>
      <c r="O244" t="s">
        <v>14168</v>
      </c>
      <c r="P244" t="s">
        <v>14169</v>
      </c>
      <c r="S244" t="s">
        <v>14170</v>
      </c>
    </row>
    <row r="245" spans="1:19" x14ac:dyDescent="0.25">
      <c r="A245" t="s">
        <v>14171</v>
      </c>
      <c r="B245" t="s">
        <v>14172</v>
      </c>
      <c r="C245" t="s">
        <v>14173</v>
      </c>
      <c r="D245" s="1">
        <v>45447</v>
      </c>
      <c r="E245" s="2">
        <v>0.96737268518518515</v>
      </c>
      <c r="F245" t="s">
        <v>12225</v>
      </c>
      <c r="G245" t="s">
        <v>12370</v>
      </c>
      <c r="H245" t="s">
        <v>12266</v>
      </c>
      <c r="I245" t="s">
        <v>12337</v>
      </c>
      <c r="J245">
        <v>47825.01</v>
      </c>
      <c r="K245">
        <v>2208.46</v>
      </c>
      <c r="L245" t="s">
        <v>12256</v>
      </c>
      <c r="M245" t="s">
        <v>14174</v>
      </c>
      <c r="N245" t="s">
        <v>14175</v>
      </c>
      <c r="O245" t="s">
        <v>14176</v>
      </c>
      <c r="P245" t="s">
        <v>14177</v>
      </c>
      <c r="S245" t="s">
        <v>14178</v>
      </c>
    </row>
    <row r="246" spans="1:19" x14ac:dyDescent="0.25">
      <c r="A246" t="s">
        <v>14179</v>
      </c>
      <c r="B246" t="s">
        <v>14180</v>
      </c>
      <c r="C246" t="s">
        <v>14181</v>
      </c>
      <c r="D246" s="1">
        <v>45598</v>
      </c>
      <c r="E246" s="2">
        <v>5.4664351851851853E-2</v>
      </c>
      <c r="F246" t="s">
        <v>12212</v>
      </c>
      <c r="G246" t="s">
        <v>12213</v>
      </c>
      <c r="H246" t="s">
        <v>12214</v>
      </c>
      <c r="I246" t="s">
        <v>12215</v>
      </c>
      <c r="J246">
        <v>14122.13</v>
      </c>
      <c r="K246">
        <v>31.69</v>
      </c>
      <c r="L246" t="s">
        <v>12256</v>
      </c>
      <c r="M246" t="s">
        <v>14182</v>
      </c>
      <c r="N246" t="s">
        <v>14183</v>
      </c>
      <c r="O246" t="s">
        <v>14184</v>
      </c>
      <c r="P246" t="s">
        <v>14185</v>
      </c>
      <c r="S246" t="s">
        <v>14186</v>
      </c>
    </row>
    <row r="247" spans="1:19" x14ac:dyDescent="0.25">
      <c r="A247" t="s">
        <v>14187</v>
      </c>
      <c r="B247" t="s">
        <v>14188</v>
      </c>
      <c r="C247" t="s">
        <v>14189</v>
      </c>
      <c r="D247" s="1">
        <v>45693</v>
      </c>
      <c r="E247" s="2">
        <v>0.38157407407407407</v>
      </c>
      <c r="F247" t="s">
        <v>12225</v>
      </c>
      <c r="G247" t="s">
        <v>12370</v>
      </c>
      <c r="H247" t="s">
        <v>12214</v>
      </c>
      <c r="I247" t="s">
        <v>12229</v>
      </c>
      <c r="J247">
        <v>5142.66</v>
      </c>
      <c r="K247">
        <v>869.61</v>
      </c>
      <c r="L247" t="s">
        <v>12229</v>
      </c>
      <c r="M247" t="s">
        <v>14190</v>
      </c>
      <c r="N247" t="s">
        <v>14191</v>
      </c>
      <c r="O247" t="s">
        <v>14192</v>
      </c>
      <c r="P247" t="s">
        <v>14193</v>
      </c>
      <c r="S247" t="s">
        <v>14194</v>
      </c>
    </row>
    <row r="248" spans="1:19" x14ac:dyDescent="0.25">
      <c r="A248" t="s">
        <v>14195</v>
      </c>
      <c r="B248" t="s">
        <v>14196</v>
      </c>
      <c r="C248" t="s">
        <v>14197</v>
      </c>
      <c r="D248" s="1">
        <v>45703</v>
      </c>
      <c r="E248" s="2">
        <v>3.7986111111111109E-2</v>
      </c>
      <c r="F248" t="s">
        <v>12228</v>
      </c>
      <c r="G248" t="s">
        <v>12227</v>
      </c>
      <c r="H248" t="s">
        <v>12266</v>
      </c>
      <c r="I248" t="s">
        <v>12337</v>
      </c>
      <c r="J248">
        <v>10928.94</v>
      </c>
      <c r="K248">
        <v>2660.51</v>
      </c>
      <c r="L248" t="s">
        <v>12268</v>
      </c>
      <c r="M248" t="s">
        <v>14198</v>
      </c>
      <c r="N248" t="s">
        <v>14199</v>
      </c>
      <c r="O248" t="s">
        <v>14200</v>
      </c>
      <c r="P248" t="s">
        <v>14201</v>
      </c>
      <c r="S248" t="s">
        <v>14202</v>
      </c>
    </row>
    <row r="249" spans="1:19" x14ac:dyDescent="0.25">
      <c r="A249" t="s">
        <v>14203</v>
      </c>
      <c r="B249" t="s">
        <v>14204</v>
      </c>
      <c r="C249" t="s">
        <v>14205</v>
      </c>
      <c r="D249" s="1">
        <v>45716</v>
      </c>
      <c r="E249" s="2">
        <v>0.44979166666666665</v>
      </c>
      <c r="F249" t="s">
        <v>12212</v>
      </c>
      <c r="G249" t="s">
        <v>12238</v>
      </c>
      <c r="H249" t="s">
        <v>12266</v>
      </c>
      <c r="I249" t="s">
        <v>12267</v>
      </c>
      <c r="J249">
        <v>11183.35</v>
      </c>
      <c r="K249">
        <v>3568.26</v>
      </c>
      <c r="L249" t="s">
        <v>12256</v>
      </c>
      <c r="M249" t="s">
        <v>14206</v>
      </c>
      <c r="N249" t="s">
        <v>14207</v>
      </c>
      <c r="O249" t="s">
        <v>14208</v>
      </c>
      <c r="P249" t="s">
        <v>14209</v>
      </c>
      <c r="S249" t="s">
        <v>14210</v>
      </c>
    </row>
    <row r="250" spans="1:19" x14ac:dyDescent="0.25">
      <c r="A250" t="s">
        <v>14211</v>
      </c>
      <c r="B250" t="s">
        <v>14212</v>
      </c>
      <c r="C250" t="s">
        <v>14213</v>
      </c>
      <c r="D250" s="1">
        <v>45778</v>
      </c>
      <c r="E250" s="2">
        <v>0.5975462962962963</v>
      </c>
      <c r="F250" t="s">
        <v>4056</v>
      </c>
      <c r="G250" t="s">
        <v>12277</v>
      </c>
      <c r="H250" t="s">
        <v>12214</v>
      </c>
      <c r="I250" t="s">
        <v>12215</v>
      </c>
      <c r="J250">
        <v>40389.53</v>
      </c>
      <c r="K250">
        <v>1643.07</v>
      </c>
      <c r="L250" t="s">
        <v>12268</v>
      </c>
      <c r="M250" t="s">
        <v>14214</v>
      </c>
      <c r="N250" t="s">
        <v>14215</v>
      </c>
      <c r="O250" t="s">
        <v>14216</v>
      </c>
      <c r="P250" t="s">
        <v>14217</v>
      </c>
      <c r="S250" t="s">
        <v>14218</v>
      </c>
    </row>
    <row r="251" spans="1:19" x14ac:dyDescent="0.25">
      <c r="A251" t="s">
        <v>14219</v>
      </c>
      <c r="B251" t="s">
        <v>14220</v>
      </c>
      <c r="C251" t="s">
        <v>14221</v>
      </c>
      <c r="D251" s="1">
        <v>45714</v>
      </c>
      <c r="E251" s="2">
        <v>0.50133101851851847</v>
      </c>
      <c r="F251" t="s">
        <v>4056</v>
      </c>
      <c r="G251" t="s">
        <v>12265</v>
      </c>
      <c r="H251" t="s">
        <v>12266</v>
      </c>
      <c r="I251" t="s">
        <v>12337</v>
      </c>
      <c r="J251">
        <v>17395.439999999999</v>
      </c>
      <c r="K251">
        <v>3917.82</v>
      </c>
      <c r="L251" t="s">
        <v>12268</v>
      </c>
      <c r="M251" t="s">
        <v>14222</v>
      </c>
      <c r="N251" t="s">
        <v>14223</v>
      </c>
      <c r="O251" t="s">
        <v>14224</v>
      </c>
      <c r="P251" t="s">
        <v>14225</v>
      </c>
      <c r="S251" t="s">
        <v>14226</v>
      </c>
    </row>
    <row r="252" spans="1:19" x14ac:dyDescent="0.25">
      <c r="A252" t="s">
        <v>14227</v>
      </c>
      <c r="B252" t="s">
        <v>14228</v>
      </c>
      <c r="C252" t="s">
        <v>14229</v>
      </c>
      <c r="D252" s="1">
        <v>45779</v>
      </c>
      <c r="E252" s="2">
        <v>0.48495370370370372</v>
      </c>
      <c r="F252" t="s">
        <v>12225</v>
      </c>
      <c r="G252" t="s">
        <v>12370</v>
      </c>
      <c r="H252" t="s">
        <v>12227</v>
      </c>
      <c r="I252" t="s">
        <v>12228</v>
      </c>
      <c r="J252">
        <v>12508.16</v>
      </c>
      <c r="K252">
        <v>4939.22</v>
      </c>
      <c r="L252" t="s">
        <v>12229</v>
      </c>
      <c r="M252" t="s">
        <v>14230</v>
      </c>
      <c r="N252" t="s">
        <v>14231</v>
      </c>
      <c r="O252" t="s">
        <v>14232</v>
      </c>
      <c r="P252" t="s">
        <v>14233</v>
      </c>
      <c r="S252" t="s">
        <v>14234</v>
      </c>
    </row>
    <row r="253" spans="1:19" x14ac:dyDescent="0.25">
      <c r="A253" t="s">
        <v>14235</v>
      </c>
      <c r="B253" t="s">
        <v>14236</v>
      </c>
      <c r="C253" t="s">
        <v>14237</v>
      </c>
      <c r="D253" s="1">
        <v>45595</v>
      </c>
      <c r="E253" s="2">
        <v>0.9113310185185185</v>
      </c>
      <c r="F253" t="s">
        <v>4056</v>
      </c>
      <c r="G253" t="s">
        <v>12265</v>
      </c>
      <c r="H253" t="s">
        <v>12266</v>
      </c>
      <c r="I253" t="s">
        <v>12337</v>
      </c>
      <c r="J253">
        <v>29662.080000000002</v>
      </c>
      <c r="K253">
        <v>3689.25</v>
      </c>
      <c r="L253" t="s">
        <v>12256</v>
      </c>
      <c r="M253" t="s">
        <v>14238</v>
      </c>
      <c r="N253" t="s">
        <v>14239</v>
      </c>
      <c r="O253" t="s">
        <v>14240</v>
      </c>
      <c r="P253" t="s">
        <v>14241</v>
      </c>
      <c r="S253" s="3" t="s">
        <v>14242</v>
      </c>
    </row>
    <row r="254" spans="1:19" x14ac:dyDescent="0.25">
      <c r="A254" t="s">
        <v>14243</v>
      </c>
      <c r="B254" t="s">
        <v>14244</v>
      </c>
      <c r="C254" t="s">
        <v>14245</v>
      </c>
      <c r="D254" s="1">
        <v>45504</v>
      </c>
      <c r="E254" s="2">
        <v>0.92555555555555558</v>
      </c>
      <c r="F254" t="s">
        <v>12212</v>
      </c>
      <c r="G254" t="s">
        <v>12238</v>
      </c>
      <c r="H254" t="s">
        <v>12214</v>
      </c>
      <c r="I254" t="s">
        <v>12229</v>
      </c>
      <c r="J254">
        <v>11739.03</v>
      </c>
      <c r="K254">
        <v>3755.08</v>
      </c>
      <c r="L254" t="s">
        <v>12268</v>
      </c>
      <c r="M254" t="s">
        <v>14246</v>
      </c>
      <c r="N254" t="s">
        <v>14247</v>
      </c>
      <c r="O254" t="s">
        <v>14248</v>
      </c>
      <c r="P254" t="s">
        <v>14249</v>
      </c>
      <c r="S254" t="s">
        <v>14250</v>
      </c>
    </row>
    <row r="255" spans="1:19" x14ac:dyDescent="0.25">
      <c r="A255" t="s">
        <v>14251</v>
      </c>
      <c r="B255" t="s">
        <v>14252</v>
      </c>
      <c r="C255" t="s">
        <v>14253</v>
      </c>
      <c r="D255" s="1">
        <v>45423</v>
      </c>
      <c r="E255" s="2">
        <v>0.89284722222222224</v>
      </c>
      <c r="F255" t="s">
        <v>12225</v>
      </c>
      <c r="G255" t="s">
        <v>12226</v>
      </c>
      <c r="H255" t="s">
        <v>12266</v>
      </c>
      <c r="I255" t="s">
        <v>12337</v>
      </c>
      <c r="J255">
        <v>48202.09</v>
      </c>
      <c r="K255">
        <v>519.45000000000005</v>
      </c>
      <c r="L255" t="s">
        <v>12256</v>
      </c>
      <c r="M255" t="s">
        <v>14254</v>
      </c>
      <c r="N255" t="s">
        <v>14255</v>
      </c>
      <c r="O255" t="s">
        <v>14256</v>
      </c>
      <c r="P255" t="s">
        <v>14257</v>
      </c>
      <c r="S255" t="s">
        <v>14258</v>
      </c>
    </row>
    <row r="256" spans="1:19" x14ac:dyDescent="0.25">
      <c r="A256" t="s">
        <v>14259</v>
      </c>
      <c r="B256" t="s">
        <v>14260</v>
      </c>
      <c r="C256" t="s">
        <v>14261</v>
      </c>
      <c r="D256" s="1">
        <v>45494</v>
      </c>
      <c r="E256" s="2">
        <v>0.53990740740740739</v>
      </c>
      <c r="F256" t="s">
        <v>4056</v>
      </c>
      <c r="G256" t="s">
        <v>12277</v>
      </c>
      <c r="H256" t="s">
        <v>12266</v>
      </c>
      <c r="I256" t="s">
        <v>12337</v>
      </c>
      <c r="J256">
        <v>1217.9100000000001</v>
      </c>
      <c r="K256">
        <v>2788.83</v>
      </c>
      <c r="L256" t="s">
        <v>12216</v>
      </c>
      <c r="M256" t="s">
        <v>14262</v>
      </c>
      <c r="N256" t="s">
        <v>14263</v>
      </c>
      <c r="O256" t="s">
        <v>14264</v>
      </c>
      <c r="P256" t="s">
        <v>14265</v>
      </c>
      <c r="S256" t="s">
        <v>14266</v>
      </c>
    </row>
    <row r="257" spans="1:19" x14ac:dyDescent="0.25">
      <c r="A257" t="s">
        <v>14267</v>
      </c>
      <c r="B257" t="s">
        <v>14268</v>
      </c>
      <c r="C257" t="s">
        <v>14269</v>
      </c>
      <c r="D257" s="1">
        <v>45492</v>
      </c>
      <c r="E257" s="2">
        <v>0.23335648148148147</v>
      </c>
      <c r="F257" t="s">
        <v>4056</v>
      </c>
      <c r="G257" t="s">
        <v>12277</v>
      </c>
      <c r="H257" t="s">
        <v>12294</v>
      </c>
      <c r="I257" t="s">
        <v>12295</v>
      </c>
      <c r="J257">
        <v>31829.02</v>
      </c>
      <c r="K257">
        <v>3291.16</v>
      </c>
      <c r="L257" t="s">
        <v>12256</v>
      </c>
      <c r="M257" t="s">
        <v>14270</v>
      </c>
      <c r="N257" t="s">
        <v>14271</v>
      </c>
      <c r="O257" t="s">
        <v>14272</v>
      </c>
      <c r="P257" t="s">
        <v>14273</v>
      </c>
      <c r="S257" t="s">
        <v>14274</v>
      </c>
    </row>
    <row r="258" spans="1:19" x14ac:dyDescent="0.25">
      <c r="A258" t="s">
        <v>14275</v>
      </c>
      <c r="B258" t="s">
        <v>14276</v>
      </c>
      <c r="C258" t="s">
        <v>14277</v>
      </c>
      <c r="D258" s="1">
        <v>45513</v>
      </c>
      <c r="E258" s="2">
        <v>0.58278935185185188</v>
      </c>
      <c r="F258" t="s">
        <v>12228</v>
      </c>
      <c r="G258" t="s">
        <v>12227</v>
      </c>
      <c r="H258" t="s">
        <v>12214</v>
      </c>
      <c r="I258" t="s">
        <v>12229</v>
      </c>
      <c r="J258">
        <v>18930.78</v>
      </c>
      <c r="K258">
        <v>4550.1099999999997</v>
      </c>
      <c r="L258" t="s">
        <v>12256</v>
      </c>
      <c r="M258" t="s">
        <v>14278</v>
      </c>
      <c r="N258" t="s">
        <v>14279</v>
      </c>
      <c r="O258" t="s">
        <v>14280</v>
      </c>
      <c r="P258" t="s">
        <v>14281</v>
      </c>
      <c r="S258" t="s">
        <v>14282</v>
      </c>
    </row>
    <row r="259" spans="1:19" x14ac:dyDescent="0.25">
      <c r="A259" t="s">
        <v>14283</v>
      </c>
      <c r="B259" t="s">
        <v>14284</v>
      </c>
      <c r="C259" t="s">
        <v>14285</v>
      </c>
      <c r="D259" s="1">
        <v>45770</v>
      </c>
      <c r="E259" s="2">
        <v>0.1834837962962963</v>
      </c>
      <c r="F259" t="s">
        <v>12228</v>
      </c>
      <c r="G259" t="s">
        <v>12255</v>
      </c>
      <c r="H259" t="s">
        <v>12227</v>
      </c>
      <c r="I259" t="s">
        <v>12312</v>
      </c>
      <c r="J259">
        <v>36275.61</v>
      </c>
      <c r="K259">
        <v>2846.3</v>
      </c>
      <c r="L259" t="s">
        <v>12256</v>
      </c>
      <c r="M259" t="s">
        <v>14286</v>
      </c>
      <c r="N259" t="s">
        <v>14287</v>
      </c>
      <c r="O259" t="s">
        <v>14288</v>
      </c>
      <c r="P259" t="s">
        <v>14289</v>
      </c>
      <c r="S259" t="s">
        <v>14290</v>
      </c>
    </row>
    <row r="260" spans="1:19" x14ac:dyDescent="0.25">
      <c r="A260" t="s">
        <v>14291</v>
      </c>
      <c r="B260" t="s">
        <v>14292</v>
      </c>
      <c r="C260" t="s">
        <v>14293</v>
      </c>
      <c r="D260" s="1">
        <v>45613</v>
      </c>
      <c r="E260" s="2">
        <v>0.66891203703703705</v>
      </c>
      <c r="F260" t="s">
        <v>4056</v>
      </c>
      <c r="G260" t="s">
        <v>12277</v>
      </c>
      <c r="H260" t="s">
        <v>12227</v>
      </c>
      <c r="I260" t="s">
        <v>12228</v>
      </c>
      <c r="J260">
        <v>4139.42</v>
      </c>
      <c r="K260">
        <v>2070.98</v>
      </c>
      <c r="L260" t="s">
        <v>12229</v>
      </c>
      <c r="M260" t="s">
        <v>14294</v>
      </c>
      <c r="N260" t="s">
        <v>14295</v>
      </c>
      <c r="O260" t="s">
        <v>14296</v>
      </c>
      <c r="P260" t="s">
        <v>14297</v>
      </c>
      <c r="S260" t="s">
        <v>14298</v>
      </c>
    </row>
    <row r="261" spans="1:19" x14ac:dyDescent="0.25">
      <c r="A261" t="s">
        <v>14299</v>
      </c>
      <c r="B261" t="s">
        <v>14300</v>
      </c>
      <c r="C261" t="s">
        <v>14301</v>
      </c>
      <c r="D261" s="1">
        <v>45526</v>
      </c>
      <c r="E261" s="2">
        <v>0.88005787037037042</v>
      </c>
      <c r="F261" t="s">
        <v>12212</v>
      </c>
      <c r="G261" t="s">
        <v>12213</v>
      </c>
      <c r="H261" t="s">
        <v>12214</v>
      </c>
      <c r="I261" t="s">
        <v>12229</v>
      </c>
      <c r="J261">
        <v>3222.47</v>
      </c>
      <c r="K261">
        <v>2041.25</v>
      </c>
      <c r="L261" t="s">
        <v>12216</v>
      </c>
      <c r="M261" t="s">
        <v>14302</v>
      </c>
      <c r="N261" t="s">
        <v>14303</v>
      </c>
      <c r="O261" t="s">
        <v>14304</v>
      </c>
      <c r="P261" t="s">
        <v>14305</v>
      </c>
      <c r="S261" t="s">
        <v>14306</v>
      </c>
    </row>
    <row r="262" spans="1:19" x14ac:dyDescent="0.25">
      <c r="A262" t="s">
        <v>14307</v>
      </c>
      <c r="B262" t="s">
        <v>14308</v>
      </c>
      <c r="C262" t="s">
        <v>14309</v>
      </c>
      <c r="D262" s="1">
        <v>45597</v>
      </c>
      <c r="E262" s="2">
        <v>0.19180555555555556</v>
      </c>
      <c r="F262" t="s">
        <v>12225</v>
      </c>
      <c r="G262" t="s">
        <v>12370</v>
      </c>
      <c r="H262" t="s">
        <v>12227</v>
      </c>
      <c r="I262" t="s">
        <v>12228</v>
      </c>
      <c r="J262">
        <v>10889.42</v>
      </c>
      <c r="K262">
        <v>3410.58</v>
      </c>
      <c r="L262" t="s">
        <v>12229</v>
      </c>
      <c r="M262" t="s">
        <v>14310</v>
      </c>
      <c r="N262" t="s">
        <v>14311</v>
      </c>
      <c r="O262" t="s">
        <v>14312</v>
      </c>
      <c r="P262" t="s">
        <v>14313</v>
      </c>
      <c r="S262" t="s">
        <v>14314</v>
      </c>
    </row>
    <row r="263" spans="1:19" x14ac:dyDescent="0.25">
      <c r="A263" t="s">
        <v>14315</v>
      </c>
      <c r="B263" t="s">
        <v>14316</v>
      </c>
      <c r="C263" t="s">
        <v>14317</v>
      </c>
      <c r="D263" s="1">
        <v>45562</v>
      </c>
      <c r="E263" s="2">
        <v>0.30108796296296297</v>
      </c>
      <c r="F263" t="s">
        <v>12212</v>
      </c>
      <c r="G263" t="s">
        <v>12213</v>
      </c>
      <c r="H263" t="s">
        <v>12266</v>
      </c>
      <c r="I263" t="s">
        <v>12267</v>
      </c>
      <c r="J263">
        <v>9809.1299999999992</v>
      </c>
      <c r="K263">
        <v>857.6</v>
      </c>
      <c r="L263" t="s">
        <v>12216</v>
      </c>
      <c r="M263" t="s">
        <v>14318</v>
      </c>
      <c r="N263" t="s">
        <v>14319</v>
      </c>
      <c r="O263" t="s">
        <v>14320</v>
      </c>
      <c r="P263" t="s">
        <v>14321</v>
      </c>
      <c r="S263" t="s">
        <v>14322</v>
      </c>
    </row>
    <row r="264" spans="1:19" x14ac:dyDescent="0.25">
      <c r="A264" t="s">
        <v>14323</v>
      </c>
      <c r="B264" t="s">
        <v>14324</v>
      </c>
      <c r="C264" t="s">
        <v>14325</v>
      </c>
      <c r="D264" s="1">
        <v>45545</v>
      </c>
      <c r="E264" s="2">
        <v>0.96390046296296295</v>
      </c>
      <c r="F264" t="s">
        <v>12228</v>
      </c>
      <c r="G264" t="s">
        <v>12227</v>
      </c>
      <c r="H264" t="s">
        <v>12266</v>
      </c>
      <c r="I264" t="s">
        <v>12267</v>
      </c>
      <c r="J264">
        <v>3408.35</v>
      </c>
      <c r="K264">
        <v>693.35</v>
      </c>
      <c r="L264" t="s">
        <v>12268</v>
      </c>
      <c r="M264" t="s">
        <v>14326</v>
      </c>
      <c r="N264" t="s">
        <v>14327</v>
      </c>
      <c r="O264" t="s">
        <v>14328</v>
      </c>
      <c r="P264" t="s">
        <v>14329</v>
      </c>
      <c r="S264" t="s">
        <v>14330</v>
      </c>
    </row>
    <row r="265" spans="1:19" x14ac:dyDescent="0.25">
      <c r="A265" t="s">
        <v>14331</v>
      </c>
      <c r="B265" t="s">
        <v>14332</v>
      </c>
      <c r="C265" t="s">
        <v>14333</v>
      </c>
      <c r="D265" s="1">
        <v>45428</v>
      </c>
      <c r="E265" s="2">
        <v>0.34892361111111109</v>
      </c>
      <c r="F265" t="s">
        <v>12225</v>
      </c>
      <c r="G265" t="s">
        <v>12370</v>
      </c>
      <c r="H265" t="s">
        <v>12214</v>
      </c>
      <c r="I265" t="s">
        <v>12215</v>
      </c>
      <c r="J265">
        <v>48563.89</v>
      </c>
      <c r="K265">
        <v>820.91</v>
      </c>
      <c r="L265" t="s">
        <v>12268</v>
      </c>
      <c r="M265" t="s">
        <v>14334</v>
      </c>
      <c r="N265" t="s">
        <v>14335</v>
      </c>
      <c r="O265" t="s">
        <v>14336</v>
      </c>
      <c r="P265" t="s">
        <v>14337</v>
      </c>
      <c r="S265" t="s">
        <v>14338</v>
      </c>
    </row>
    <row r="266" spans="1:19" x14ac:dyDescent="0.25">
      <c r="A266" t="s">
        <v>14339</v>
      </c>
      <c r="B266" t="s">
        <v>14340</v>
      </c>
      <c r="C266" t="s">
        <v>14341</v>
      </c>
      <c r="D266" s="1">
        <v>45628</v>
      </c>
      <c r="E266" s="2">
        <v>0.30611111111111111</v>
      </c>
      <c r="F266" t="s">
        <v>12228</v>
      </c>
      <c r="G266" t="s">
        <v>12227</v>
      </c>
      <c r="H266" t="s">
        <v>12266</v>
      </c>
      <c r="I266" t="s">
        <v>12267</v>
      </c>
      <c r="J266">
        <v>40115.06</v>
      </c>
      <c r="K266">
        <v>4225.8100000000004</v>
      </c>
      <c r="L266" t="s">
        <v>12216</v>
      </c>
      <c r="M266" t="s">
        <v>14342</v>
      </c>
      <c r="N266" t="s">
        <v>14343</v>
      </c>
      <c r="O266" t="s">
        <v>14344</v>
      </c>
      <c r="P266" t="s">
        <v>14345</v>
      </c>
      <c r="S266" t="s">
        <v>14346</v>
      </c>
    </row>
    <row r="267" spans="1:19" x14ac:dyDescent="0.25">
      <c r="A267" t="s">
        <v>14347</v>
      </c>
      <c r="B267" t="s">
        <v>14348</v>
      </c>
      <c r="C267" t="s">
        <v>14349</v>
      </c>
      <c r="D267" s="1">
        <v>45633</v>
      </c>
      <c r="E267" s="2">
        <v>0.77906249999999999</v>
      </c>
      <c r="F267" t="s">
        <v>12228</v>
      </c>
      <c r="G267" t="s">
        <v>12255</v>
      </c>
      <c r="H267" t="s">
        <v>12294</v>
      </c>
      <c r="I267" t="s">
        <v>12403</v>
      </c>
      <c r="J267">
        <v>25494.42</v>
      </c>
      <c r="K267">
        <v>175.11</v>
      </c>
      <c r="L267" t="s">
        <v>12216</v>
      </c>
      <c r="M267" t="s">
        <v>14350</v>
      </c>
      <c r="N267" t="s">
        <v>14351</v>
      </c>
      <c r="O267" t="s">
        <v>14352</v>
      </c>
      <c r="P267" t="s">
        <v>14353</v>
      </c>
      <c r="S267" t="s">
        <v>14354</v>
      </c>
    </row>
    <row r="268" spans="1:19" x14ac:dyDescent="0.25">
      <c r="A268" t="s">
        <v>14355</v>
      </c>
      <c r="B268" t="s">
        <v>14356</v>
      </c>
      <c r="C268" t="s">
        <v>14357</v>
      </c>
      <c r="D268" s="1">
        <v>45453</v>
      </c>
      <c r="E268" s="2">
        <v>0.43533564814814812</v>
      </c>
      <c r="F268" t="s">
        <v>4056</v>
      </c>
      <c r="G268" t="s">
        <v>12265</v>
      </c>
      <c r="H268" t="s">
        <v>12227</v>
      </c>
      <c r="I268" t="s">
        <v>12228</v>
      </c>
      <c r="J268">
        <v>2451.65</v>
      </c>
      <c r="K268">
        <v>115.04</v>
      </c>
      <c r="L268" t="s">
        <v>12268</v>
      </c>
      <c r="M268" t="s">
        <v>14358</v>
      </c>
      <c r="N268" t="s">
        <v>14359</v>
      </c>
      <c r="O268" t="s">
        <v>14360</v>
      </c>
      <c r="P268" t="s">
        <v>14361</v>
      </c>
      <c r="S268" t="s">
        <v>14362</v>
      </c>
    </row>
    <row r="269" spans="1:19" x14ac:dyDescent="0.25">
      <c r="A269" t="s">
        <v>14363</v>
      </c>
      <c r="B269" t="s">
        <v>14364</v>
      </c>
      <c r="C269" t="s">
        <v>14365</v>
      </c>
      <c r="D269" s="1">
        <v>45485</v>
      </c>
      <c r="E269" s="2">
        <v>0.81409722222222225</v>
      </c>
      <c r="F269" t="s">
        <v>4056</v>
      </c>
      <c r="G269" t="s">
        <v>12265</v>
      </c>
      <c r="H269" t="s">
        <v>12266</v>
      </c>
      <c r="I269" t="s">
        <v>12337</v>
      </c>
      <c r="J269">
        <v>39437.089999999997</v>
      </c>
      <c r="K269">
        <v>2619.04</v>
      </c>
      <c r="L269" t="s">
        <v>12216</v>
      </c>
      <c r="M269" t="s">
        <v>14366</v>
      </c>
      <c r="N269" t="s">
        <v>14367</v>
      </c>
      <c r="O269" t="s">
        <v>14368</v>
      </c>
      <c r="P269" t="s">
        <v>14369</v>
      </c>
      <c r="S269" t="s">
        <v>14370</v>
      </c>
    </row>
    <row r="270" spans="1:19" x14ac:dyDescent="0.25">
      <c r="A270" t="s">
        <v>14371</v>
      </c>
      <c r="B270" t="s">
        <v>14372</v>
      </c>
      <c r="C270" t="s">
        <v>14373</v>
      </c>
      <c r="D270" s="1">
        <v>45591</v>
      </c>
      <c r="E270" s="2">
        <v>0.12086805555555556</v>
      </c>
      <c r="F270" t="s">
        <v>12228</v>
      </c>
      <c r="G270" t="s">
        <v>12255</v>
      </c>
      <c r="H270" t="s">
        <v>12227</v>
      </c>
      <c r="I270" t="s">
        <v>12228</v>
      </c>
      <c r="J270">
        <v>44337.81</v>
      </c>
      <c r="K270">
        <v>2678.01</v>
      </c>
      <c r="L270" t="s">
        <v>12268</v>
      </c>
      <c r="M270" t="s">
        <v>14374</v>
      </c>
      <c r="N270" t="s">
        <v>14375</v>
      </c>
      <c r="O270" t="s">
        <v>14376</v>
      </c>
      <c r="P270" t="s">
        <v>14377</v>
      </c>
      <c r="S270" t="s">
        <v>14378</v>
      </c>
    </row>
    <row r="271" spans="1:19" x14ac:dyDescent="0.25">
      <c r="A271" t="s">
        <v>14379</v>
      </c>
      <c r="B271" t="s">
        <v>14380</v>
      </c>
      <c r="C271" t="s">
        <v>14381</v>
      </c>
      <c r="D271" s="1">
        <v>45717</v>
      </c>
      <c r="E271" s="2">
        <v>0.93721064814814814</v>
      </c>
      <c r="F271" t="s">
        <v>4056</v>
      </c>
      <c r="G271" t="s">
        <v>12265</v>
      </c>
      <c r="H271" t="s">
        <v>12214</v>
      </c>
      <c r="I271" t="s">
        <v>12215</v>
      </c>
      <c r="J271">
        <v>3637.91</v>
      </c>
      <c r="K271">
        <v>88.13</v>
      </c>
      <c r="L271" t="s">
        <v>12268</v>
      </c>
      <c r="M271" t="s">
        <v>14382</v>
      </c>
      <c r="N271" t="s">
        <v>14383</v>
      </c>
      <c r="O271" t="s">
        <v>14384</v>
      </c>
      <c r="P271" t="s">
        <v>14385</v>
      </c>
      <c r="S271" t="s">
        <v>14386</v>
      </c>
    </row>
    <row r="272" spans="1:19" x14ac:dyDescent="0.25">
      <c r="A272" t="s">
        <v>14387</v>
      </c>
      <c r="B272" t="s">
        <v>14388</v>
      </c>
      <c r="C272" t="s">
        <v>14389</v>
      </c>
      <c r="D272" s="1">
        <v>45758</v>
      </c>
      <c r="E272" s="2">
        <v>0.23202546296296298</v>
      </c>
      <c r="F272" t="s">
        <v>12225</v>
      </c>
      <c r="G272" t="s">
        <v>12370</v>
      </c>
      <c r="H272" t="s">
        <v>12227</v>
      </c>
      <c r="I272" t="s">
        <v>12312</v>
      </c>
      <c r="J272">
        <v>33037.760000000002</v>
      </c>
      <c r="K272">
        <v>1193.1400000000001</v>
      </c>
      <c r="L272" t="s">
        <v>12229</v>
      </c>
      <c r="M272" t="s">
        <v>14390</v>
      </c>
      <c r="N272" t="s">
        <v>14391</v>
      </c>
      <c r="O272" t="s">
        <v>14392</v>
      </c>
      <c r="P272" t="s">
        <v>14393</v>
      </c>
      <c r="S272" t="s">
        <v>14394</v>
      </c>
    </row>
    <row r="273" spans="1:19" x14ac:dyDescent="0.25">
      <c r="A273" t="s">
        <v>14395</v>
      </c>
      <c r="B273" t="s">
        <v>14396</v>
      </c>
      <c r="C273" t="s">
        <v>14397</v>
      </c>
      <c r="D273" s="1">
        <v>45443</v>
      </c>
      <c r="E273" s="2">
        <v>1.6782407407407408E-3</v>
      </c>
      <c r="F273" t="s">
        <v>4056</v>
      </c>
      <c r="G273" t="s">
        <v>12265</v>
      </c>
      <c r="H273" t="s">
        <v>12294</v>
      </c>
      <c r="I273" t="s">
        <v>12295</v>
      </c>
      <c r="J273">
        <v>28588.799999999999</v>
      </c>
      <c r="K273">
        <v>2387.81</v>
      </c>
      <c r="L273" t="s">
        <v>12256</v>
      </c>
      <c r="M273" t="s">
        <v>14398</v>
      </c>
      <c r="N273" t="s">
        <v>14399</v>
      </c>
      <c r="O273" t="s">
        <v>14400</v>
      </c>
      <c r="P273" t="s">
        <v>14401</v>
      </c>
      <c r="S273" t="s">
        <v>14402</v>
      </c>
    </row>
    <row r="274" spans="1:19" x14ac:dyDescent="0.25">
      <c r="A274" t="s">
        <v>14403</v>
      </c>
      <c r="B274" t="s">
        <v>14404</v>
      </c>
      <c r="C274" t="s">
        <v>14405</v>
      </c>
      <c r="D274" s="1">
        <v>45505</v>
      </c>
      <c r="E274" s="2">
        <v>0.1650462962962963</v>
      </c>
      <c r="F274" t="s">
        <v>12228</v>
      </c>
      <c r="G274" t="s">
        <v>12227</v>
      </c>
      <c r="H274" t="s">
        <v>12266</v>
      </c>
      <c r="I274" t="s">
        <v>12337</v>
      </c>
      <c r="J274">
        <v>11103.24</v>
      </c>
      <c r="K274">
        <v>3114.49</v>
      </c>
      <c r="L274" t="s">
        <v>12268</v>
      </c>
      <c r="M274" t="s">
        <v>14406</v>
      </c>
      <c r="N274" t="s">
        <v>14407</v>
      </c>
      <c r="O274" t="s">
        <v>14408</v>
      </c>
      <c r="P274" t="s">
        <v>14409</v>
      </c>
      <c r="S274" t="s">
        <v>14410</v>
      </c>
    </row>
    <row r="275" spans="1:19" x14ac:dyDescent="0.25">
      <c r="A275" t="s">
        <v>14411</v>
      </c>
      <c r="B275" t="s">
        <v>14412</v>
      </c>
      <c r="C275" t="s">
        <v>14413</v>
      </c>
      <c r="D275" s="1">
        <v>45579</v>
      </c>
      <c r="E275" s="2">
        <v>0.2810300925925926</v>
      </c>
      <c r="F275" t="s">
        <v>12212</v>
      </c>
      <c r="G275" t="s">
        <v>12238</v>
      </c>
      <c r="H275" t="s">
        <v>12214</v>
      </c>
      <c r="I275" t="s">
        <v>12229</v>
      </c>
      <c r="J275">
        <v>47276.37</v>
      </c>
      <c r="K275">
        <v>430.32</v>
      </c>
      <c r="L275" t="s">
        <v>12256</v>
      </c>
      <c r="M275" t="s">
        <v>14414</v>
      </c>
      <c r="N275" t="s">
        <v>14415</v>
      </c>
      <c r="O275" t="s">
        <v>14416</v>
      </c>
      <c r="P275" t="s">
        <v>14417</v>
      </c>
      <c r="S275" t="s">
        <v>14418</v>
      </c>
    </row>
    <row r="276" spans="1:19" x14ac:dyDescent="0.25">
      <c r="A276" t="s">
        <v>14419</v>
      </c>
      <c r="B276" t="s">
        <v>14420</v>
      </c>
      <c r="C276" t="s">
        <v>14421</v>
      </c>
      <c r="D276" s="1">
        <v>45544</v>
      </c>
      <c r="E276" s="2">
        <v>0.77296296296296296</v>
      </c>
      <c r="F276" t="s">
        <v>12225</v>
      </c>
      <c r="G276" t="s">
        <v>12370</v>
      </c>
      <c r="H276" t="s">
        <v>12294</v>
      </c>
      <c r="I276" t="s">
        <v>12295</v>
      </c>
      <c r="J276">
        <v>33550.480000000003</v>
      </c>
      <c r="K276">
        <v>3056.64</v>
      </c>
      <c r="L276" t="s">
        <v>12216</v>
      </c>
      <c r="M276" t="s">
        <v>14422</v>
      </c>
      <c r="N276" t="s">
        <v>14423</v>
      </c>
      <c r="O276" t="s">
        <v>14424</v>
      </c>
      <c r="P276" t="s">
        <v>14425</v>
      </c>
      <c r="S276" t="s">
        <v>14426</v>
      </c>
    </row>
    <row r="277" spans="1:19" x14ac:dyDescent="0.25">
      <c r="A277" t="s">
        <v>14427</v>
      </c>
      <c r="B277" t="s">
        <v>14428</v>
      </c>
      <c r="C277" t="s">
        <v>14429</v>
      </c>
      <c r="D277" s="1">
        <v>45645</v>
      </c>
      <c r="E277" s="2">
        <v>0.78479166666666667</v>
      </c>
      <c r="F277" t="s">
        <v>4056</v>
      </c>
      <c r="G277" t="s">
        <v>12265</v>
      </c>
      <c r="H277" t="s">
        <v>12294</v>
      </c>
      <c r="I277" t="s">
        <v>12403</v>
      </c>
      <c r="J277">
        <v>49870.02</v>
      </c>
      <c r="K277">
        <v>2524.9899999999998</v>
      </c>
      <c r="L277" t="s">
        <v>12216</v>
      </c>
      <c r="M277" t="s">
        <v>14430</v>
      </c>
      <c r="N277" t="s">
        <v>14431</v>
      </c>
      <c r="O277" t="s">
        <v>14432</v>
      </c>
      <c r="P277" t="s">
        <v>14433</v>
      </c>
      <c r="S277" t="s">
        <v>14434</v>
      </c>
    </row>
    <row r="278" spans="1:19" x14ac:dyDescent="0.25">
      <c r="A278" t="s">
        <v>14435</v>
      </c>
      <c r="B278" t="s">
        <v>14436</v>
      </c>
      <c r="C278" t="s">
        <v>14437</v>
      </c>
      <c r="D278" s="1">
        <v>45779</v>
      </c>
      <c r="E278" s="2">
        <v>0.17778935185185185</v>
      </c>
      <c r="F278" t="s">
        <v>12212</v>
      </c>
      <c r="G278" t="s">
        <v>12213</v>
      </c>
      <c r="H278" t="s">
        <v>12294</v>
      </c>
      <c r="I278" t="s">
        <v>12295</v>
      </c>
      <c r="J278">
        <v>10929.06</v>
      </c>
      <c r="K278">
        <v>2483.0700000000002</v>
      </c>
      <c r="L278" t="s">
        <v>12268</v>
      </c>
      <c r="M278" t="s">
        <v>14438</v>
      </c>
      <c r="N278" t="s">
        <v>14439</v>
      </c>
      <c r="O278" t="s">
        <v>14440</v>
      </c>
      <c r="P278" t="s">
        <v>14441</v>
      </c>
      <c r="S278" t="s">
        <v>14442</v>
      </c>
    </row>
    <row r="279" spans="1:19" x14ac:dyDescent="0.25">
      <c r="A279" t="s">
        <v>14443</v>
      </c>
      <c r="B279" t="s">
        <v>14444</v>
      </c>
      <c r="C279" t="s">
        <v>14445</v>
      </c>
      <c r="D279" s="1">
        <v>45691</v>
      </c>
      <c r="E279" s="2">
        <v>0.68905092592592587</v>
      </c>
      <c r="F279" t="s">
        <v>12228</v>
      </c>
      <c r="G279" t="s">
        <v>12255</v>
      </c>
      <c r="H279" t="s">
        <v>12227</v>
      </c>
      <c r="I279" t="s">
        <v>12228</v>
      </c>
      <c r="J279">
        <v>10331.91</v>
      </c>
      <c r="K279">
        <v>1975.01</v>
      </c>
      <c r="L279" t="s">
        <v>12229</v>
      </c>
      <c r="M279" t="s">
        <v>14446</v>
      </c>
      <c r="N279" t="s">
        <v>14447</v>
      </c>
      <c r="O279" t="s">
        <v>14448</v>
      </c>
      <c r="P279" t="s">
        <v>14449</v>
      </c>
      <c r="S279" t="s">
        <v>14450</v>
      </c>
    </row>
    <row r="280" spans="1:19" x14ac:dyDescent="0.25">
      <c r="A280" t="s">
        <v>14451</v>
      </c>
      <c r="B280" t="s">
        <v>14452</v>
      </c>
      <c r="C280" t="s">
        <v>14453</v>
      </c>
      <c r="D280" s="1">
        <v>45757</v>
      </c>
      <c r="E280" s="2">
        <v>0.19622685185185185</v>
      </c>
      <c r="F280" t="s">
        <v>12225</v>
      </c>
      <c r="G280" t="s">
        <v>12226</v>
      </c>
      <c r="H280" t="s">
        <v>12227</v>
      </c>
      <c r="I280" t="s">
        <v>12312</v>
      </c>
      <c r="J280">
        <v>36922.57</v>
      </c>
      <c r="K280">
        <v>671.25</v>
      </c>
      <c r="L280" t="s">
        <v>12268</v>
      </c>
      <c r="M280" t="s">
        <v>14454</v>
      </c>
      <c r="N280" t="s">
        <v>14455</v>
      </c>
      <c r="O280" t="s">
        <v>14456</v>
      </c>
      <c r="P280" t="s">
        <v>14457</v>
      </c>
      <c r="S280" t="s">
        <v>14458</v>
      </c>
    </row>
    <row r="281" spans="1:19" x14ac:dyDescent="0.25">
      <c r="A281" t="s">
        <v>14459</v>
      </c>
      <c r="B281" t="s">
        <v>14460</v>
      </c>
      <c r="C281" t="s">
        <v>14461</v>
      </c>
      <c r="D281" s="1">
        <v>45614</v>
      </c>
      <c r="E281" s="2">
        <v>0.41968749999999999</v>
      </c>
      <c r="F281" t="s">
        <v>4056</v>
      </c>
      <c r="G281" t="s">
        <v>12277</v>
      </c>
      <c r="H281" t="s">
        <v>12266</v>
      </c>
      <c r="I281" t="s">
        <v>12267</v>
      </c>
      <c r="J281">
        <v>26885.11</v>
      </c>
      <c r="K281">
        <v>4353.24</v>
      </c>
      <c r="L281" t="s">
        <v>12229</v>
      </c>
      <c r="M281" t="s">
        <v>14462</v>
      </c>
      <c r="N281" t="s">
        <v>14463</v>
      </c>
      <c r="O281" t="s">
        <v>14464</v>
      </c>
      <c r="P281" t="s">
        <v>14465</v>
      </c>
      <c r="S281" t="s">
        <v>14466</v>
      </c>
    </row>
    <row r="282" spans="1:19" x14ac:dyDescent="0.25">
      <c r="A282" t="s">
        <v>14467</v>
      </c>
      <c r="B282" t="s">
        <v>14468</v>
      </c>
      <c r="C282" t="s">
        <v>14469</v>
      </c>
      <c r="D282" s="1">
        <v>45635</v>
      </c>
      <c r="E282" s="2">
        <v>0.6440393518518519</v>
      </c>
      <c r="F282" t="s">
        <v>12225</v>
      </c>
      <c r="G282" t="s">
        <v>12226</v>
      </c>
      <c r="H282" t="s">
        <v>12214</v>
      </c>
      <c r="I282" t="s">
        <v>12215</v>
      </c>
      <c r="J282">
        <v>12195.63</v>
      </c>
      <c r="K282">
        <v>4543.33</v>
      </c>
      <c r="L282" t="s">
        <v>12268</v>
      </c>
      <c r="M282" t="s">
        <v>14470</v>
      </c>
      <c r="N282" t="s">
        <v>14471</v>
      </c>
      <c r="O282" t="s">
        <v>14472</v>
      </c>
      <c r="P282" t="s">
        <v>14473</v>
      </c>
      <c r="S282" t="s">
        <v>14474</v>
      </c>
    </row>
    <row r="283" spans="1:19" x14ac:dyDescent="0.25">
      <c r="A283" t="s">
        <v>14475</v>
      </c>
      <c r="B283" t="s">
        <v>14476</v>
      </c>
      <c r="C283" t="s">
        <v>14477</v>
      </c>
      <c r="D283" s="1">
        <v>45740</v>
      </c>
      <c r="E283" s="2">
        <v>0.65225694444444449</v>
      </c>
      <c r="F283" t="s">
        <v>4056</v>
      </c>
      <c r="G283" t="s">
        <v>12277</v>
      </c>
      <c r="H283" t="s">
        <v>12266</v>
      </c>
      <c r="I283" t="s">
        <v>12337</v>
      </c>
      <c r="J283">
        <v>12965.37</v>
      </c>
      <c r="K283">
        <v>3340.85</v>
      </c>
      <c r="L283" t="s">
        <v>12229</v>
      </c>
      <c r="M283" t="s">
        <v>14478</v>
      </c>
      <c r="N283" t="s">
        <v>14479</v>
      </c>
      <c r="O283" t="s">
        <v>14480</v>
      </c>
      <c r="P283" t="s">
        <v>14481</v>
      </c>
      <c r="S283" t="s">
        <v>14482</v>
      </c>
    </row>
    <row r="284" spans="1:19" x14ac:dyDescent="0.25">
      <c r="A284" t="s">
        <v>14483</v>
      </c>
      <c r="B284" t="s">
        <v>14484</v>
      </c>
      <c r="C284" t="s">
        <v>14485</v>
      </c>
      <c r="D284" s="1">
        <v>45712</v>
      </c>
      <c r="E284" s="2">
        <v>0.16111111111111112</v>
      </c>
      <c r="F284" t="s">
        <v>12228</v>
      </c>
      <c r="G284" t="s">
        <v>12227</v>
      </c>
      <c r="H284" t="s">
        <v>12294</v>
      </c>
      <c r="I284" t="s">
        <v>12295</v>
      </c>
      <c r="J284">
        <v>49688.11</v>
      </c>
      <c r="K284">
        <v>676.71</v>
      </c>
      <c r="L284" t="s">
        <v>12229</v>
      </c>
      <c r="M284" t="s">
        <v>14486</v>
      </c>
      <c r="N284" t="s">
        <v>14487</v>
      </c>
      <c r="O284" t="s">
        <v>14488</v>
      </c>
      <c r="P284" t="s">
        <v>14489</v>
      </c>
      <c r="S284" t="s">
        <v>14490</v>
      </c>
    </row>
    <row r="285" spans="1:19" x14ac:dyDescent="0.25">
      <c r="A285" t="s">
        <v>14491</v>
      </c>
      <c r="B285" t="s">
        <v>14492</v>
      </c>
      <c r="C285" t="s">
        <v>14493</v>
      </c>
      <c r="D285" s="1">
        <v>45622</v>
      </c>
      <c r="E285" s="2">
        <v>0.33803240740740742</v>
      </c>
      <c r="F285" t="s">
        <v>12225</v>
      </c>
      <c r="G285" t="s">
        <v>12226</v>
      </c>
      <c r="H285" t="s">
        <v>12266</v>
      </c>
      <c r="I285" t="s">
        <v>12267</v>
      </c>
      <c r="J285">
        <v>15306.53</v>
      </c>
      <c r="K285">
        <v>2116.85</v>
      </c>
      <c r="L285" t="s">
        <v>12216</v>
      </c>
      <c r="M285" t="s">
        <v>14494</v>
      </c>
      <c r="N285" t="s">
        <v>14495</v>
      </c>
      <c r="O285" t="s">
        <v>14496</v>
      </c>
      <c r="P285" t="s">
        <v>14497</v>
      </c>
      <c r="S285" t="s">
        <v>14498</v>
      </c>
    </row>
    <row r="286" spans="1:19" x14ac:dyDescent="0.25">
      <c r="A286" t="s">
        <v>14499</v>
      </c>
      <c r="B286" t="s">
        <v>14500</v>
      </c>
      <c r="C286" t="s">
        <v>14501</v>
      </c>
      <c r="D286" s="1">
        <v>45731</v>
      </c>
      <c r="E286" s="2">
        <v>0.47288194444444442</v>
      </c>
      <c r="F286" t="s">
        <v>12212</v>
      </c>
      <c r="G286" t="s">
        <v>12213</v>
      </c>
      <c r="H286" t="s">
        <v>12266</v>
      </c>
      <c r="I286" t="s">
        <v>12337</v>
      </c>
      <c r="J286">
        <v>7987.62</v>
      </c>
      <c r="K286">
        <v>747</v>
      </c>
      <c r="L286" t="s">
        <v>12229</v>
      </c>
      <c r="M286" t="s">
        <v>14502</v>
      </c>
      <c r="N286" t="s">
        <v>14503</v>
      </c>
      <c r="O286" t="s">
        <v>14504</v>
      </c>
      <c r="P286" t="s">
        <v>14505</v>
      </c>
      <c r="S286" t="s">
        <v>14506</v>
      </c>
    </row>
    <row r="287" spans="1:19" x14ac:dyDescent="0.25">
      <c r="A287" t="s">
        <v>14507</v>
      </c>
      <c r="B287" t="s">
        <v>14508</v>
      </c>
      <c r="C287" t="s">
        <v>14509</v>
      </c>
      <c r="D287" s="1">
        <v>45632</v>
      </c>
      <c r="E287" s="2">
        <v>0.49571759259259257</v>
      </c>
      <c r="F287" t="s">
        <v>12225</v>
      </c>
      <c r="G287" t="s">
        <v>12226</v>
      </c>
      <c r="H287" t="s">
        <v>12214</v>
      </c>
      <c r="I287" t="s">
        <v>12229</v>
      </c>
      <c r="J287">
        <v>14750.76</v>
      </c>
      <c r="K287">
        <v>2981.67</v>
      </c>
      <c r="L287" t="s">
        <v>12256</v>
      </c>
      <c r="M287" t="s">
        <v>14510</v>
      </c>
      <c r="N287" t="s">
        <v>14511</v>
      </c>
      <c r="O287" t="s">
        <v>14512</v>
      </c>
      <c r="P287" t="s">
        <v>14513</v>
      </c>
      <c r="S287" t="s">
        <v>14514</v>
      </c>
    </row>
    <row r="288" spans="1:19" x14ac:dyDescent="0.25">
      <c r="A288" t="s">
        <v>14515</v>
      </c>
      <c r="B288" t="s">
        <v>14516</v>
      </c>
      <c r="C288" t="s">
        <v>14517</v>
      </c>
      <c r="D288" s="1">
        <v>45703</v>
      </c>
      <c r="E288" s="2">
        <v>0.52336805555555554</v>
      </c>
      <c r="F288" t="s">
        <v>12225</v>
      </c>
      <c r="G288" t="s">
        <v>12226</v>
      </c>
      <c r="H288" t="s">
        <v>12214</v>
      </c>
      <c r="I288" t="s">
        <v>12215</v>
      </c>
      <c r="J288">
        <v>48397.53</v>
      </c>
      <c r="K288">
        <v>979.62</v>
      </c>
      <c r="L288" t="s">
        <v>12268</v>
      </c>
      <c r="M288" t="s">
        <v>14518</v>
      </c>
      <c r="N288" t="s">
        <v>14519</v>
      </c>
      <c r="O288" t="s">
        <v>14520</v>
      </c>
      <c r="P288" t="s">
        <v>14521</v>
      </c>
      <c r="S288" t="s">
        <v>14522</v>
      </c>
    </row>
    <row r="289" spans="1:19" x14ac:dyDescent="0.25">
      <c r="A289" t="s">
        <v>14523</v>
      </c>
      <c r="B289" t="s">
        <v>14524</v>
      </c>
      <c r="C289" t="s">
        <v>14525</v>
      </c>
      <c r="D289" s="1">
        <v>45675</v>
      </c>
      <c r="E289" s="2">
        <v>0.81266203703703699</v>
      </c>
      <c r="F289" t="s">
        <v>12212</v>
      </c>
      <c r="G289" t="s">
        <v>12213</v>
      </c>
      <c r="H289" t="s">
        <v>12294</v>
      </c>
      <c r="I289" t="s">
        <v>12295</v>
      </c>
      <c r="J289">
        <v>26240.22</v>
      </c>
      <c r="K289">
        <v>2383.1799999999998</v>
      </c>
      <c r="L289" t="s">
        <v>12268</v>
      </c>
      <c r="M289" t="s">
        <v>14526</v>
      </c>
      <c r="N289" t="s">
        <v>14527</v>
      </c>
      <c r="O289" t="s">
        <v>14528</v>
      </c>
      <c r="P289" t="s">
        <v>14529</v>
      </c>
      <c r="S289" t="s">
        <v>14530</v>
      </c>
    </row>
    <row r="290" spans="1:19" x14ac:dyDescent="0.25">
      <c r="A290" t="s">
        <v>14531</v>
      </c>
      <c r="B290" t="s">
        <v>14532</v>
      </c>
      <c r="C290" t="s">
        <v>14533</v>
      </c>
      <c r="D290" s="1">
        <v>45693</v>
      </c>
      <c r="E290" s="2">
        <v>0.76675925925925925</v>
      </c>
      <c r="F290" t="s">
        <v>12225</v>
      </c>
      <c r="G290" t="s">
        <v>12370</v>
      </c>
      <c r="H290" t="s">
        <v>12266</v>
      </c>
      <c r="I290" t="s">
        <v>12267</v>
      </c>
      <c r="J290">
        <v>3963.23</v>
      </c>
      <c r="K290">
        <v>79.13</v>
      </c>
      <c r="L290" t="s">
        <v>12229</v>
      </c>
      <c r="M290" t="s">
        <v>14534</v>
      </c>
      <c r="N290" t="s">
        <v>14535</v>
      </c>
      <c r="O290" t="s">
        <v>14536</v>
      </c>
      <c r="P290" t="s">
        <v>14537</v>
      </c>
      <c r="S290" t="s">
        <v>14538</v>
      </c>
    </row>
    <row r="291" spans="1:19" x14ac:dyDescent="0.25">
      <c r="A291" t="s">
        <v>14539</v>
      </c>
      <c r="B291" t="s">
        <v>14540</v>
      </c>
      <c r="C291" t="s">
        <v>14541</v>
      </c>
      <c r="D291" s="1">
        <v>45554</v>
      </c>
      <c r="E291" s="2">
        <v>0.68356481481481479</v>
      </c>
      <c r="F291" t="s">
        <v>12228</v>
      </c>
      <c r="G291" t="s">
        <v>12227</v>
      </c>
      <c r="H291" t="s">
        <v>12266</v>
      </c>
      <c r="I291" t="s">
        <v>12337</v>
      </c>
      <c r="J291">
        <v>25053</v>
      </c>
      <c r="K291">
        <v>3721.4</v>
      </c>
      <c r="L291" t="s">
        <v>12229</v>
      </c>
      <c r="M291" t="s">
        <v>14542</v>
      </c>
      <c r="N291" t="s">
        <v>14543</v>
      </c>
      <c r="O291" t="s">
        <v>14544</v>
      </c>
      <c r="P291" t="s">
        <v>14545</v>
      </c>
      <c r="S291" t="s">
        <v>14546</v>
      </c>
    </row>
    <row r="292" spans="1:19" x14ac:dyDescent="0.25">
      <c r="A292" t="s">
        <v>14547</v>
      </c>
      <c r="B292" t="s">
        <v>14548</v>
      </c>
      <c r="C292" t="s">
        <v>14549</v>
      </c>
      <c r="D292" s="1">
        <v>45660</v>
      </c>
      <c r="E292" s="2">
        <v>0.88457175925925924</v>
      </c>
      <c r="F292" t="s">
        <v>12228</v>
      </c>
      <c r="G292" t="s">
        <v>12227</v>
      </c>
      <c r="H292" t="s">
        <v>12227</v>
      </c>
      <c r="I292" t="s">
        <v>12312</v>
      </c>
      <c r="J292">
        <v>23442.720000000001</v>
      </c>
      <c r="K292">
        <v>3318.7</v>
      </c>
      <c r="L292" t="s">
        <v>12216</v>
      </c>
      <c r="M292" t="s">
        <v>14550</v>
      </c>
      <c r="N292" t="s">
        <v>14551</v>
      </c>
      <c r="O292" t="s">
        <v>14552</v>
      </c>
      <c r="P292" t="s">
        <v>14553</v>
      </c>
      <c r="S292" t="s">
        <v>14554</v>
      </c>
    </row>
    <row r="293" spans="1:19" x14ac:dyDescent="0.25">
      <c r="A293" t="s">
        <v>14555</v>
      </c>
      <c r="B293" t="s">
        <v>14556</v>
      </c>
      <c r="C293" t="s">
        <v>14557</v>
      </c>
      <c r="D293" s="1">
        <v>45761</v>
      </c>
      <c r="E293" s="2">
        <v>0.79568287037037033</v>
      </c>
      <c r="F293" t="s">
        <v>12212</v>
      </c>
      <c r="G293" t="s">
        <v>12213</v>
      </c>
      <c r="H293" t="s">
        <v>12266</v>
      </c>
      <c r="I293" t="s">
        <v>12267</v>
      </c>
      <c r="J293">
        <v>35366.959999999999</v>
      </c>
      <c r="K293">
        <v>645.74</v>
      </c>
      <c r="L293" t="s">
        <v>12216</v>
      </c>
      <c r="M293" t="s">
        <v>14558</v>
      </c>
      <c r="N293" t="s">
        <v>14559</v>
      </c>
      <c r="O293" t="s">
        <v>14560</v>
      </c>
      <c r="P293" t="s">
        <v>14561</v>
      </c>
      <c r="S293" t="s">
        <v>14562</v>
      </c>
    </row>
    <row r="294" spans="1:19" x14ac:dyDescent="0.25">
      <c r="A294" t="s">
        <v>14563</v>
      </c>
      <c r="B294" t="s">
        <v>14564</v>
      </c>
      <c r="C294" t="s">
        <v>14565</v>
      </c>
      <c r="D294" s="1">
        <v>45610</v>
      </c>
      <c r="E294" s="2">
        <v>0.57296296296296301</v>
      </c>
      <c r="F294" t="s">
        <v>12212</v>
      </c>
      <c r="G294" t="s">
        <v>12238</v>
      </c>
      <c r="H294" t="s">
        <v>12227</v>
      </c>
      <c r="I294" t="s">
        <v>12228</v>
      </c>
      <c r="J294">
        <v>31701.9</v>
      </c>
      <c r="K294">
        <v>1021.56</v>
      </c>
      <c r="L294" t="s">
        <v>12256</v>
      </c>
      <c r="M294" t="s">
        <v>14566</v>
      </c>
      <c r="N294" t="s">
        <v>14567</v>
      </c>
      <c r="O294" t="s">
        <v>14568</v>
      </c>
      <c r="P294" t="s">
        <v>14569</v>
      </c>
      <c r="S294" t="s">
        <v>14570</v>
      </c>
    </row>
    <row r="295" spans="1:19" x14ac:dyDescent="0.25">
      <c r="A295" t="s">
        <v>14571</v>
      </c>
      <c r="B295" t="s">
        <v>14572</v>
      </c>
      <c r="C295" t="s">
        <v>14573</v>
      </c>
      <c r="D295" s="1">
        <v>45497</v>
      </c>
      <c r="E295" s="2">
        <v>0.42531249999999998</v>
      </c>
      <c r="F295" t="s">
        <v>12212</v>
      </c>
      <c r="G295" t="s">
        <v>12213</v>
      </c>
      <c r="H295" t="s">
        <v>12227</v>
      </c>
      <c r="I295" t="s">
        <v>12312</v>
      </c>
      <c r="J295">
        <v>6819.15</v>
      </c>
      <c r="K295">
        <v>2361.9699999999998</v>
      </c>
      <c r="L295" t="s">
        <v>12256</v>
      </c>
      <c r="M295" t="s">
        <v>14574</v>
      </c>
      <c r="N295" t="s">
        <v>14575</v>
      </c>
      <c r="O295" t="s">
        <v>14576</v>
      </c>
      <c r="P295" t="s">
        <v>14577</v>
      </c>
      <c r="S295" t="s">
        <v>14578</v>
      </c>
    </row>
    <row r="296" spans="1:19" x14ac:dyDescent="0.25">
      <c r="A296" t="s">
        <v>14579</v>
      </c>
      <c r="B296" t="s">
        <v>14580</v>
      </c>
      <c r="C296" t="s">
        <v>14581</v>
      </c>
      <c r="D296" s="1">
        <v>45418</v>
      </c>
      <c r="E296" s="2">
        <v>0.20184027777777777</v>
      </c>
      <c r="F296" t="s">
        <v>4056</v>
      </c>
      <c r="G296" t="s">
        <v>12277</v>
      </c>
      <c r="H296" t="s">
        <v>12227</v>
      </c>
      <c r="I296" t="s">
        <v>12312</v>
      </c>
      <c r="J296">
        <v>27644.49</v>
      </c>
      <c r="K296">
        <v>3355.17</v>
      </c>
      <c r="L296" t="s">
        <v>12229</v>
      </c>
      <c r="M296" t="s">
        <v>14582</v>
      </c>
      <c r="N296" t="s">
        <v>14583</v>
      </c>
      <c r="O296" t="s">
        <v>14584</v>
      </c>
      <c r="P296" t="s">
        <v>14585</v>
      </c>
      <c r="S296" t="s">
        <v>14586</v>
      </c>
    </row>
    <row r="297" spans="1:19" x14ac:dyDescent="0.25">
      <c r="A297" t="s">
        <v>14587</v>
      </c>
      <c r="B297" t="s">
        <v>14588</v>
      </c>
      <c r="C297" t="s">
        <v>14589</v>
      </c>
      <c r="D297" s="1">
        <v>45445</v>
      </c>
      <c r="E297" s="2">
        <v>0.63027777777777783</v>
      </c>
      <c r="F297" t="s">
        <v>12228</v>
      </c>
      <c r="G297" t="s">
        <v>12227</v>
      </c>
      <c r="H297" t="s">
        <v>12227</v>
      </c>
      <c r="I297" t="s">
        <v>12228</v>
      </c>
      <c r="J297">
        <v>9968.9</v>
      </c>
      <c r="K297">
        <v>4828.8500000000004</v>
      </c>
      <c r="L297" t="s">
        <v>12229</v>
      </c>
      <c r="M297" t="s">
        <v>14590</v>
      </c>
      <c r="N297" t="s">
        <v>14591</v>
      </c>
      <c r="O297" t="s">
        <v>14592</v>
      </c>
      <c r="P297" t="s">
        <v>14593</v>
      </c>
      <c r="S297" t="s">
        <v>14594</v>
      </c>
    </row>
    <row r="298" spans="1:19" x14ac:dyDescent="0.25">
      <c r="A298" t="s">
        <v>14595</v>
      </c>
      <c r="B298" t="s">
        <v>14596</v>
      </c>
      <c r="C298" t="s">
        <v>14597</v>
      </c>
      <c r="D298" s="1">
        <v>45604</v>
      </c>
      <c r="E298" s="2">
        <v>0.30730324074074072</v>
      </c>
      <c r="F298" t="s">
        <v>12212</v>
      </c>
      <c r="G298" t="s">
        <v>12238</v>
      </c>
      <c r="H298" t="s">
        <v>12227</v>
      </c>
      <c r="I298" t="s">
        <v>12312</v>
      </c>
      <c r="J298">
        <v>44800.95</v>
      </c>
      <c r="K298">
        <v>4109.22</v>
      </c>
      <c r="L298" t="s">
        <v>12216</v>
      </c>
      <c r="M298" t="s">
        <v>14598</v>
      </c>
      <c r="N298" t="s">
        <v>14599</v>
      </c>
      <c r="O298" t="s">
        <v>14600</v>
      </c>
      <c r="P298" t="s">
        <v>14601</v>
      </c>
      <c r="S298" t="s">
        <v>14602</v>
      </c>
    </row>
    <row r="299" spans="1:19" x14ac:dyDescent="0.25">
      <c r="A299" t="s">
        <v>14603</v>
      </c>
      <c r="B299" t="s">
        <v>14604</v>
      </c>
      <c r="C299" t="s">
        <v>14605</v>
      </c>
      <c r="D299" s="1">
        <v>45479</v>
      </c>
      <c r="E299" s="2">
        <v>0.46667824074074077</v>
      </c>
      <c r="F299" t="s">
        <v>12228</v>
      </c>
      <c r="G299" t="s">
        <v>12255</v>
      </c>
      <c r="H299" t="s">
        <v>12266</v>
      </c>
      <c r="I299" t="s">
        <v>12267</v>
      </c>
      <c r="J299">
        <v>6916.42</v>
      </c>
      <c r="K299">
        <v>863.99</v>
      </c>
      <c r="L299" t="s">
        <v>12268</v>
      </c>
      <c r="M299" t="s">
        <v>14606</v>
      </c>
      <c r="N299" t="s">
        <v>14607</v>
      </c>
      <c r="O299" t="s">
        <v>14608</v>
      </c>
      <c r="P299" t="s">
        <v>14609</v>
      </c>
      <c r="S299" t="s">
        <v>14610</v>
      </c>
    </row>
    <row r="300" spans="1:19" x14ac:dyDescent="0.25">
      <c r="A300" t="s">
        <v>14611</v>
      </c>
      <c r="B300" t="s">
        <v>14612</v>
      </c>
      <c r="C300" t="s">
        <v>14613</v>
      </c>
      <c r="D300" s="1">
        <v>45576</v>
      </c>
      <c r="E300" s="2">
        <v>0.89334490740740746</v>
      </c>
      <c r="F300" t="s">
        <v>4056</v>
      </c>
      <c r="G300" t="s">
        <v>12277</v>
      </c>
      <c r="H300" t="s">
        <v>12266</v>
      </c>
      <c r="I300" t="s">
        <v>12267</v>
      </c>
      <c r="J300">
        <v>45983.02</v>
      </c>
      <c r="K300">
        <v>2385.9</v>
      </c>
      <c r="L300" t="s">
        <v>12268</v>
      </c>
      <c r="M300" t="s">
        <v>14614</v>
      </c>
      <c r="N300" t="s">
        <v>14615</v>
      </c>
      <c r="O300" t="s">
        <v>14616</v>
      </c>
      <c r="P300" t="s">
        <v>14617</v>
      </c>
      <c r="S300" t="s">
        <v>14618</v>
      </c>
    </row>
    <row r="301" spans="1:19" x14ac:dyDescent="0.25">
      <c r="A301" t="s">
        <v>14619</v>
      </c>
      <c r="B301" t="s">
        <v>14620</v>
      </c>
      <c r="C301" t="s">
        <v>14621</v>
      </c>
      <c r="D301" s="1">
        <v>45752</v>
      </c>
      <c r="E301" s="2">
        <v>0.47219907407407408</v>
      </c>
      <c r="F301" t="s">
        <v>12228</v>
      </c>
      <c r="G301" t="s">
        <v>12255</v>
      </c>
      <c r="H301" t="s">
        <v>12294</v>
      </c>
      <c r="I301" t="s">
        <v>12403</v>
      </c>
      <c r="J301">
        <v>13595.21</v>
      </c>
      <c r="K301">
        <v>2727.02</v>
      </c>
      <c r="L301" t="s">
        <v>12268</v>
      </c>
      <c r="M301" t="s">
        <v>14622</v>
      </c>
      <c r="N301" t="s">
        <v>14623</v>
      </c>
      <c r="O301" t="s">
        <v>14624</v>
      </c>
      <c r="P301" t="s">
        <v>14625</v>
      </c>
      <c r="S301" t="s">
        <v>14626</v>
      </c>
    </row>
    <row r="302" spans="1:19" x14ac:dyDescent="0.25">
      <c r="A302" t="s">
        <v>14627</v>
      </c>
      <c r="B302" t="s">
        <v>14628</v>
      </c>
      <c r="C302" t="s">
        <v>14629</v>
      </c>
      <c r="D302" s="1">
        <v>45717</v>
      </c>
      <c r="E302" s="2">
        <v>4.7916666666666663E-3</v>
      </c>
      <c r="F302" t="s">
        <v>4056</v>
      </c>
      <c r="G302" t="s">
        <v>12277</v>
      </c>
      <c r="H302" t="s">
        <v>12266</v>
      </c>
      <c r="I302" t="s">
        <v>12267</v>
      </c>
      <c r="J302">
        <v>36373.39</v>
      </c>
      <c r="K302">
        <v>2422.77</v>
      </c>
      <c r="L302" t="s">
        <v>12268</v>
      </c>
      <c r="M302" t="s">
        <v>14630</v>
      </c>
      <c r="N302" t="s">
        <v>14631</v>
      </c>
      <c r="O302" t="s">
        <v>14632</v>
      </c>
      <c r="P302" t="s">
        <v>14633</v>
      </c>
      <c r="S302" t="s">
        <v>14634</v>
      </c>
    </row>
    <row r="303" spans="1:19" x14ac:dyDescent="0.25">
      <c r="A303" t="s">
        <v>14635</v>
      </c>
      <c r="B303" t="s">
        <v>14636</v>
      </c>
      <c r="C303" t="s">
        <v>14637</v>
      </c>
      <c r="D303" s="1">
        <v>45714</v>
      </c>
      <c r="E303" s="2">
        <v>0.95932870370370371</v>
      </c>
      <c r="F303" t="s">
        <v>12228</v>
      </c>
      <c r="G303" t="s">
        <v>12227</v>
      </c>
      <c r="H303" t="s">
        <v>12214</v>
      </c>
      <c r="I303" t="s">
        <v>12215</v>
      </c>
      <c r="J303">
        <v>35797.4</v>
      </c>
      <c r="K303">
        <v>2807.46</v>
      </c>
      <c r="L303" t="s">
        <v>12216</v>
      </c>
      <c r="M303" t="s">
        <v>14638</v>
      </c>
      <c r="N303" t="s">
        <v>14639</v>
      </c>
      <c r="O303" t="s">
        <v>14640</v>
      </c>
      <c r="P303" t="s">
        <v>14641</v>
      </c>
      <c r="S303" t="s">
        <v>14642</v>
      </c>
    </row>
    <row r="304" spans="1:19" x14ac:dyDescent="0.25">
      <c r="A304" t="s">
        <v>14643</v>
      </c>
      <c r="B304" t="s">
        <v>14644</v>
      </c>
      <c r="C304" t="s">
        <v>14645</v>
      </c>
      <c r="D304" s="1">
        <v>45611</v>
      </c>
      <c r="E304" s="2">
        <v>0.63981481481481484</v>
      </c>
      <c r="F304" t="s">
        <v>12225</v>
      </c>
      <c r="G304" t="s">
        <v>12370</v>
      </c>
      <c r="H304" t="s">
        <v>12227</v>
      </c>
      <c r="I304" t="s">
        <v>12228</v>
      </c>
      <c r="J304">
        <v>16291.09</v>
      </c>
      <c r="K304">
        <v>4781.38</v>
      </c>
      <c r="L304" t="s">
        <v>12216</v>
      </c>
      <c r="M304" t="s">
        <v>14646</v>
      </c>
      <c r="N304" t="s">
        <v>14647</v>
      </c>
      <c r="O304" t="s">
        <v>14648</v>
      </c>
      <c r="P304" t="s">
        <v>14649</v>
      </c>
      <c r="S304" t="s">
        <v>14650</v>
      </c>
    </row>
    <row r="305" spans="1:19" x14ac:dyDescent="0.25">
      <c r="A305" t="s">
        <v>14651</v>
      </c>
      <c r="B305" t="s">
        <v>14652</v>
      </c>
      <c r="C305" t="s">
        <v>14653</v>
      </c>
      <c r="D305" s="1">
        <v>45495</v>
      </c>
      <c r="E305" s="2">
        <v>0.80699074074074073</v>
      </c>
      <c r="F305" t="s">
        <v>4056</v>
      </c>
      <c r="G305" t="s">
        <v>12277</v>
      </c>
      <c r="H305" t="s">
        <v>12294</v>
      </c>
      <c r="I305" t="s">
        <v>12403</v>
      </c>
      <c r="J305">
        <v>30029.01</v>
      </c>
      <c r="K305">
        <v>4565.2299999999996</v>
      </c>
      <c r="L305" t="s">
        <v>12256</v>
      </c>
      <c r="M305" t="s">
        <v>7931</v>
      </c>
      <c r="N305" t="s">
        <v>14654</v>
      </c>
      <c r="O305" t="s">
        <v>14655</v>
      </c>
      <c r="P305" t="s">
        <v>14656</v>
      </c>
      <c r="S305" t="s">
        <v>14657</v>
      </c>
    </row>
    <row r="306" spans="1:19" x14ac:dyDescent="0.25">
      <c r="A306" t="s">
        <v>14658</v>
      </c>
      <c r="B306" t="s">
        <v>14659</v>
      </c>
      <c r="C306" t="s">
        <v>14660</v>
      </c>
      <c r="D306" s="1">
        <v>45755</v>
      </c>
      <c r="E306" s="2">
        <v>9.8912037037037034E-2</v>
      </c>
      <c r="F306" t="s">
        <v>12228</v>
      </c>
      <c r="G306" t="s">
        <v>12255</v>
      </c>
      <c r="H306" t="s">
        <v>12227</v>
      </c>
      <c r="I306" t="s">
        <v>12312</v>
      </c>
      <c r="J306">
        <v>24691.31</v>
      </c>
      <c r="K306">
        <v>4609.74</v>
      </c>
      <c r="L306" t="s">
        <v>12256</v>
      </c>
      <c r="M306" t="s">
        <v>14661</v>
      </c>
      <c r="N306" t="s">
        <v>14662</v>
      </c>
      <c r="O306" t="s">
        <v>14663</v>
      </c>
      <c r="P306" t="s">
        <v>14664</v>
      </c>
      <c r="S306" t="s">
        <v>14665</v>
      </c>
    </row>
    <row r="307" spans="1:19" x14ac:dyDescent="0.25">
      <c r="A307" t="s">
        <v>14666</v>
      </c>
      <c r="B307" t="s">
        <v>14667</v>
      </c>
      <c r="C307" t="s">
        <v>14668</v>
      </c>
      <c r="D307" s="1">
        <v>45568</v>
      </c>
      <c r="E307" s="2">
        <v>0.3389699074074074</v>
      </c>
      <c r="F307" t="s">
        <v>4056</v>
      </c>
      <c r="G307" t="s">
        <v>12265</v>
      </c>
      <c r="H307" t="s">
        <v>12227</v>
      </c>
      <c r="I307" t="s">
        <v>12228</v>
      </c>
      <c r="J307">
        <v>33352.519999999997</v>
      </c>
      <c r="K307">
        <v>4208.55</v>
      </c>
      <c r="L307" t="s">
        <v>12268</v>
      </c>
      <c r="M307" t="s">
        <v>14669</v>
      </c>
      <c r="N307" t="s">
        <v>14670</v>
      </c>
      <c r="O307" t="s">
        <v>14671</v>
      </c>
      <c r="P307" t="s">
        <v>14672</v>
      </c>
      <c r="S307" t="s">
        <v>14673</v>
      </c>
    </row>
    <row r="308" spans="1:19" x14ac:dyDescent="0.25">
      <c r="A308" t="s">
        <v>14674</v>
      </c>
      <c r="B308" t="s">
        <v>14675</v>
      </c>
      <c r="C308" t="s">
        <v>14676</v>
      </c>
      <c r="D308" s="1">
        <v>45757</v>
      </c>
      <c r="E308" s="2">
        <v>0.64292824074074073</v>
      </c>
      <c r="F308" t="s">
        <v>4056</v>
      </c>
      <c r="G308" t="s">
        <v>12277</v>
      </c>
      <c r="H308" t="s">
        <v>12214</v>
      </c>
      <c r="I308" t="s">
        <v>12229</v>
      </c>
      <c r="J308">
        <v>23508.84</v>
      </c>
      <c r="K308">
        <v>765.95</v>
      </c>
      <c r="L308" t="s">
        <v>12229</v>
      </c>
      <c r="M308" t="s">
        <v>14677</v>
      </c>
      <c r="N308" t="s">
        <v>14678</v>
      </c>
      <c r="O308" t="s">
        <v>14679</v>
      </c>
      <c r="P308" t="s">
        <v>14680</v>
      </c>
      <c r="S308" t="s">
        <v>14681</v>
      </c>
    </row>
    <row r="309" spans="1:19" x14ac:dyDescent="0.25">
      <c r="A309" t="s">
        <v>14682</v>
      </c>
      <c r="B309" t="s">
        <v>14683</v>
      </c>
      <c r="C309" t="s">
        <v>14684</v>
      </c>
      <c r="D309" s="1">
        <v>45730</v>
      </c>
      <c r="E309" s="2">
        <v>0.88589120370370367</v>
      </c>
      <c r="F309" t="s">
        <v>4056</v>
      </c>
      <c r="G309" t="s">
        <v>12265</v>
      </c>
      <c r="H309" t="s">
        <v>12214</v>
      </c>
      <c r="I309" t="s">
        <v>12215</v>
      </c>
      <c r="J309">
        <v>27987.45</v>
      </c>
      <c r="K309">
        <v>2600.34</v>
      </c>
      <c r="L309" t="s">
        <v>12229</v>
      </c>
      <c r="M309" t="s">
        <v>14685</v>
      </c>
      <c r="N309" t="s">
        <v>14686</v>
      </c>
      <c r="O309" t="s">
        <v>14687</v>
      </c>
      <c r="P309" t="s">
        <v>14688</v>
      </c>
      <c r="S309" t="s">
        <v>14689</v>
      </c>
    </row>
    <row r="310" spans="1:19" x14ac:dyDescent="0.25">
      <c r="A310" t="s">
        <v>14690</v>
      </c>
      <c r="B310" t="s">
        <v>14691</v>
      </c>
      <c r="C310" t="s">
        <v>14692</v>
      </c>
      <c r="D310" s="1">
        <v>45640</v>
      </c>
      <c r="E310" s="2">
        <v>0.97280092592592593</v>
      </c>
      <c r="F310" t="s">
        <v>12228</v>
      </c>
      <c r="G310" t="s">
        <v>12255</v>
      </c>
      <c r="H310" t="s">
        <v>12214</v>
      </c>
      <c r="I310" t="s">
        <v>12215</v>
      </c>
      <c r="J310">
        <v>32823.25</v>
      </c>
      <c r="K310">
        <v>4423.17</v>
      </c>
      <c r="L310" t="s">
        <v>12216</v>
      </c>
      <c r="M310" t="s">
        <v>14693</v>
      </c>
      <c r="N310" t="s">
        <v>14694</v>
      </c>
      <c r="O310" t="s">
        <v>14695</v>
      </c>
      <c r="P310" t="s">
        <v>14696</v>
      </c>
      <c r="S310" t="s">
        <v>14697</v>
      </c>
    </row>
    <row r="311" spans="1:19" x14ac:dyDescent="0.25">
      <c r="A311" t="s">
        <v>14698</v>
      </c>
      <c r="B311" t="s">
        <v>14699</v>
      </c>
      <c r="C311" t="s">
        <v>14700</v>
      </c>
      <c r="D311" s="1">
        <v>45719</v>
      </c>
      <c r="E311" s="2">
        <v>0.45203703703703701</v>
      </c>
      <c r="F311" t="s">
        <v>12212</v>
      </c>
      <c r="G311" t="s">
        <v>12238</v>
      </c>
      <c r="H311" t="s">
        <v>12266</v>
      </c>
      <c r="I311" t="s">
        <v>12267</v>
      </c>
      <c r="J311">
        <v>1920.33</v>
      </c>
      <c r="K311">
        <v>4622.8500000000004</v>
      </c>
      <c r="L311" t="s">
        <v>12268</v>
      </c>
      <c r="M311" t="s">
        <v>14701</v>
      </c>
      <c r="N311" t="s">
        <v>14702</v>
      </c>
      <c r="O311" t="s">
        <v>14703</v>
      </c>
      <c r="P311" t="s">
        <v>14704</v>
      </c>
      <c r="S311" t="s">
        <v>14705</v>
      </c>
    </row>
    <row r="312" spans="1:19" x14ac:dyDescent="0.25">
      <c r="A312" t="s">
        <v>14706</v>
      </c>
      <c r="B312" t="s">
        <v>14707</v>
      </c>
      <c r="C312" t="s">
        <v>14708</v>
      </c>
      <c r="D312" s="1">
        <v>45444</v>
      </c>
      <c r="E312" s="2">
        <v>0.44722222222222224</v>
      </c>
      <c r="F312" t="s">
        <v>4056</v>
      </c>
      <c r="G312" t="s">
        <v>12277</v>
      </c>
      <c r="H312" t="s">
        <v>12214</v>
      </c>
      <c r="I312" t="s">
        <v>12215</v>
      </c>
      <c r="J312">
        <v>38157.46</v>
      </c>
      <c r="K312">
        <v>3303.89</v>
      </c>
      <c r="L312" t="s">
        <v>12256</v>
      </c>
      <c r="M312" t="s">
        <v>14709</v>
      </c>
      <c r="N312" t="s">
        <v>14710</v>
      </c>
      <c r="O312" t="s">
        <v>14711</v>
      </c>
      <c r="P312" t="s">
        <v>14712</v>
      </c>
      <c r="S312" t="s">
        <v>14713</v>
      </c>
    </row>
    <row r="313" spans="1:19" x14ac:dyDescent="0.25">
      <c r="A313" t="s">
        <v>14714</v>
      </c>
      <c r="B313" t="s">
        <v>14715</v>
      </c>
      <c r="C313" t="s">
        <v>14716</v>
      </c>
      <c r="D313" s="1">
        <v>45524</v>
      </c>
      <c r="E313" s="2">
        <v>0.50958333333333339</v>
      </c>
      <c r="F313" t="s">
        <v>12228</v>
      </c>
      <c r="G313" t="s">
        <v>12255</v>
      </c>
      <c r="H313" t="s">
        <v>12214</v>
      </c>
      <c r="I313" t="s">
        <v>12229</v>
      </c>
      <c r="J313">
        <v>4298.67</v>
      </c>
      <c r="K313">
        <v>1304.71</v>
      </c>
      <c r="L313" t="s">
        <v>12229</v>
      </c>
      <c r="M313" t="s">
        <v>14717</v>
      </c>
      <c r="N313" t="s">
        <v>14718</v>
      </c>
      <c r="O313" t="s">
        <v>14719</v>
      </c>
      <c r="P313" t="s">
        <v>14720</v>
      </c>
      <c r="S313" t="s">
        <v>14721</v>
      </c>
    </row>
    <row r="314" spans="1:19" x14ac:dyDescent="0.25">
      <c r="A314" t="s">
        <v>14722</v>
      </c>
      <c r="B314" t="s">
        <v>14723</v>
      </c>
      <c r="C314" t="s">
        <v>14724</v>
      </c>
      <c r="D314" s="1">
        <v>45526</v>
      </c>
      <c r="E314" s="2">
        <v>0.39906249999999999</v>
      </c>
      <c r="F314" t="s">
        <v>12228</v>
      </c>
      <c r="G314" t="s">
        <v>12255</v>
      </c>
      <c r="H314" t="s">
        <v>12266</v>
      </c>
      <c r="I314" t="s">
        <v>12337</v>
      </c>
      <c r="J314">
        <v>44809.49</v>
      </c>
      <c r="K314">
        <v>2965.49</v>
      </c>
      <c r="L314" t="s">
        <v>12216</v>
      </c>
      <c r="M314" t="s">
        <v>14725</v>
      </c>
      <c r="N314" t="s">
        <v>14726</v>
      </c>
      <c r="O314" t="s">
        <v>14727</v>
      </c>
      <c r="P314" t="s">
        <v>14728</v>
      </c>
      <c r="S314" t="s">
        <v>14729</v>
      </c>
    </row>
    <row r="315" spans="1:19" x14ac:dyDescent="0.25">
      <c r="A315" t="s">
        <v>14730</v>
      </c>
      <c r="B315" t="s">
        <v>14731</v>
      </c>
      <c r="C315" t="s">
        <v>14732</v>
      </c>
      <c r="D315" s="1">
        <v>45749</v>
      </c>
      <c r="E315" s="2">
        <v>0.52166666666666661</v>
      </c>
      <c r="F315" t="s">
        <v>12225</v>
      </c>
      <c r="G315" t="s">
        <v>12226</v>
      </c>
      <c r="H315" t="s">
        <v>12227</v>
      </c>
      <c r="I315" t="s">
        <v>12312</v>
      </c>
      <c r="J315">
        <v>27337.47</v>
      </c>
      <c r="K315">
        <v>3494.69</v>
      </c>
      <c r="L315" t="s">
        <v>12268</v>
      </c>
      <c r="M315" t="s">
        <v>14733</v>
      </c>
      <c r="N315" t="s">
        <v>14734</v>
      </c>
      <c r="O315" t="s">
        <v>14735</v>
      </c>
      <c r="P315" t="s">
        <v>14736</v>
      </c>
      <c r="S315" t="s">
        <v>14737</v>
      </c>
    </row>
    <row r="316" spans="1:19" x14ac:dyDescent="0.25">
      <c r="A316" t="s">
        <v>14738</v>
      </c>
      <c r="B316" t="s">
        <v>14739</v>
      </c>
      <c r="C316" t="s">
        <v>14740</v>
      </c>
      <c r="D316" s="1">
        <v>45487</v>
      </c>
      <c r="E316" s="2">
        <v>0.91571759259259256</v>
      </c>
      <c r="F316" t="s">
        <v>12228</v>
      </c>
      <c r="G316" t="s">
        <v>12255</v>
      </c>
      <c r="H316" t="s">
        <v>12227</v>
      </c>
      <c r="I316" t="s">
        <v>12312</v>
      </c>
      <c r="J316">
        <v>44605.88</v>
      </c>
      <c r="K316">
        <v>2390.2399999999998</v>
      </c>
      <c r="L316" t="s">
        <v>12216</v>
      </c>
      <c r="M316" t="s">
        <v>14741</v>
      </c>
      <c r="N316" t="s">
        <v>14742</v>
      </c>
      <c r="O316" t="s">
        <v>14743</v>
      </c>
      <c r="P316" t="s">
        <v>14744</v>
      </c>
      <c r="S316" t="s">
        <v>14745</v>
      </c>
    </row>
    <row r="317" spans="1:19" x14ac:dyDescent="0.25">
      <c r="A317" t="s">
        <v>14746</v>
      </c>
      <c r="B317" t="s">
        <v>14747</v>
      </c>
      <c r="C317" t="s">
        <v>14748</v>
      </c>
      <c r="D317" s="1">
        <v>45568</v>
      </c>
      <c r="E317" s="2">
        <v>0.52246527777777774</v>
      </c>
      <c r="F317" t="s">
        <v>12228</v>
      </c>
      <c r="G317" t="s">
        <v>12227</v>
      </c>
      <c r="H317" t="s">
        <v>12214</v>
      </c>
      <c r="I317" t="s">
        <v>12229</v>
      </c>
      <c r="J317">
        <v>21002.89</v>
      </c>
      <c r="K317">
        <v>1115.57</v>
      </c>
      <c r="L317" t="s">
        <v>12216</v>
      </c>
      <c r="M317" t="s">
        <v>14749</v>
      </c>
      <c r="N317" t="s">
        <v>14750</v>
      </c>
      <c r="O317" t="s">
        <v>14751</v>
      </c>
      <c r="P317" t="s">
        <v>14752</v>
      </c>
      <c r="S317" t="s">
        <v>14753</v>
      </c>
    </row>
    <row r="318" spans="1:19" x14ac:dyDescent="0.25">
      <c r="A318" t="s">
        <v>14754</v>
      </c>
      <c r="B318" t="s">
        <v>14755</v>
      </c>
      <c r="C318" t="s">
        <v>14756</v>
      </c>
      <c r="D318" s="1">
        <v>45555</v>
      </c>
      <c r="E318" s="2">
        <v>0.21152777777777779</v>
      </c>
      <c r="F318" t="s">
        <v>12225</v>
      </c>
      <c r="G318" t="s">
        <v>12370</v>
      </c>
      <c r="H318" t="s">
        <v>12227</v>
      </c>
      <c r="I318" t="s">
        <v>12312</v>
      </c>
      <c r="J318">
        <v>24016.59</v>
      </c>
      <c r="K318">
        <v>4537.41</v>
      </c>
      <c r="L318" t="s">
        <v>12256</v>
      </c>
      <c r="M318" t="s">
        <v>14757</v>
      </c>
      <c r="N318" t="s">
        <v>14758</v>
      </c>
      <c r="O318" t="s">
        <v>14759</v>
      </c>
      <c r="P318" t="s">
        <v>14760</v>
      </c>
      <c r="S318" t="s">
        <v>14761</v>
      </c>
    </row>
    <row r="319" spans="1:19" x14ac:dyDescent="0.25">
      <c r="A319" t="s">
        <v>14762</v>
      </c>
      <c r="B319" t="s">
        <v>14763</v>
      </c>
      <c r="C319" t="s">
        <v>14764</v>
      </c>
      <c r="D319" s="1">
        <v>45766</v>
      </c>
      <c r="E319" s="2">
        <v>9.6759259259259253E-2</v>
      </c>
      <c r="F319" t="s">
        <v>4056</v>
      </c>
      <c r="G319" t="s">
        <v>12265</v>
      </c>
      <c r="H319" t="s">
        <v>12227</v>
      </c>
      <c r="I319" t="s">
        <v>12312</v>
      </c>
      <c r="J319">
        <v>11874.66</v>
      </c>
      <c r="K319">
        <v>1178.4000000000001</v>
      </c>
      <c r="L319" t="s">
        <v>12229</v>
      </c>
      <c r="M319" t="s">
        <v>14765</v>
      </c>
      <c r="N319" t="s">
        <v>14766</v>
      </c>
      <c r="O319" t="s">
        <v>14767</v>
      </c>
      <c r="P319" t="s">
        <v>14768</v>
      </c>
      <c r="S319" t="s">
        <v>14769</v>
      </c>
    </row>
    <row r="320" spans="1:19" x14ac:dyDescent="0.25">
      <c r="A320" t="s">
        <v>14770</v>
      </c>
      <c r="B320" t="s">
        <v>14771</v>
      </c>
      <c r="C320" t="s">
        <v>14772</v>
      </c>
      <c r="D320" s="1">
        <v>45781</v>
      </c>
      <c r="E320" s="2">
        <v>0.73668981481481477</v>
      </c>
      <c r="F320" t="s">
        <v>12212</v>
      </c>
      <c r="G320" t="s">
        <v>12238</v>
      </c>
      <c r="H320" t="s">
        <v>12266</v>
      </c>
      <c r="I320" t="s">
        <v>12267</v>
      </c>
      <c r="J320">
        <v>25272.41</v>
      </c>
      <c r="K320">
        <v>3470.24</v>
      </c>
      <c r="L320" t="s">
        <v>12229</v>
      </c>
      <c r="M320" t="s">
        <v>14773</v>
      </c>
      <c r="N320" t="s">
        <v>14774</v>
      </c>
      <c r="O320" t="s">
        <v>14775</v>
      </c>
      <c r="P320" t="s">
        <v>14776</v>
      </c>
      <c r="S320" t="s">
        <v>14777</v>
      </c>
    </row>
    <row r="321" spans="1:19" x14ac:dyDescent="0.25">
      <c r="A321" t="s">
        <v>14778</v>
      </c>
      <c r="B321" t="s">
        <v>14779</v>
      </c>
      <c r="C321" t="s">
        <v>14780</v>
      </c>
      <c r="D321" s="1">
        <v>45481</v>
      </c>
      <c r="E321" s="2">
        <v>0.26175925925925925</v>
      </c>
      <c r="F321" t="s">
        <v>4056</v>
      </c>
      <c r="G321" t="s">
        <v>12265</v>
      </c>
      <c r="H321" t="s">
        <v>12227</v>
      </c>
      <c r="I321" t="s">
        <v>12312</v>
      </c>
      <c r="J321">
        <v>39672.879999999997</v>
      </c>
      <c r="K321">
        <v>1674.69</v>
      </c>
      <c r="L321" t="s">
        <v>12229</v>
      </c>
      <c r="M321" t="s">
        <v>14781</v>
      </c>
      <c r="N321" t="s">
        <v>14782</v>
      </c>
      <c r="O321" t="s">
        <v>14783</v>
      </c>
      <c r="P321" t="s">
        <v>14784</v>
      </c>
      <c r="S321" t="s">
        <v>14785</v>
      </c>
    </row>
    <row r="322" spans="1:19" x14ac:dyDescent="0.25">
      <c r="A322" t="s">
        <v>14786</v>
      </c>
      <c r="B322" t="s">
        <v>14787</v>
      </c>
      <c r="C322" t="s">
        <v>14788</v>
      </c>
      <c r="D322" s="1">
        <v>45491</v>
      </c>
      <c r="E322" s="2">
        <v>0.7198148148148148</v>
      </c>
      <c r="F322" t="s">
        <v>12225</v>
      </c>
      <c r="G322" t="s">
        <v>12370</v>
      </c>
      <c r="H322" t="s">
        <v>12227</v>
      </c>
      <c r="I322" t="s">
        <v>12312</v>
      </c>
      <c r="J322">
        <v>39624.82</v>
      </c>
      <c r="K322">
        <v>4835.82</v>
      </c>
      <c r="L322" t="s">
        <v>12268</v>
      </c>
      <c r="M322" t="s">
        <v>14789</v>
      </c>
      <c r="N322" t="s">
        <v>14790</v>
      </c>
      <c r="O322" t="s">
        <v>14791</v>
      </c>
      <c r="P322" t="s">
        <v>14792</v>
      </c>
      <c r="S322" t="s">
        <v>14793</v>
      </c>
    </row>
    <row r="323" spans="1:19" x14ac:dyDescent="0.25">
      <c r="A323" t="s">
        <v>14794</v>
      </c>
      <c r="B323" t="s">
        <v>14795</v>
      </c>
      <c r="C323" t="s">
        <v>14796</v>
      </c>
      <c r="D323" s="1">
        <v>45726</v>
      </c>
      <c r="E323" s="2">
        <v>0.9871875</v>
      </c>
      <c r="F323" t="s">
        <v>4056</v>
      </c>
      <c r="G323" t="s">
        <v>12277</v>
      </c>
      <c r="H323" t="s">
        <v>12227</v>
      </c>
      <c r="I323" t="s">
        <v>12312</v>
      </c>
      <c r="J323">
        <v>22873.73</v>
      </c>
      <c r="K323">
        <v>109.52</v>
      </c>
      <c r="L323" t="s">
        <v>12268</v>
      </c>
      <c r="M323" t="s">
        <v>14797</v>
      </c>
      <c r="N323" t="s">
        <v>14798</v>
      </c>
      <c r="O323" t="s">
        <v>14799</v>
      </c>
      <c r="P323" t="s">
        <v>14800</v>
      </c>
      <c r="S323" t="s">
        <v>14801</v>
      </c>
    </row>
    <row r="324" spans="1:19" x14ac:dyDescent="0.25">
      <c r="A324" t="s">
        <v>14802</v>
      </c>
      <c r="B324" t="s">
        <v>14803</v>
      </c>
      <c r="C324" t="s">
        <v>14804</v>
      </c>
      <c r="D324" s="1">
        <v>45525</v>
      </c>
      <c r="E324" s="2">
        <v>0.91315972222222219</v>
      </c>
      <c r="F324" t="s">
        <v>12225</v>
      </c>
      <c r="G324" t="s">
        <v>12370</v>
      </c>
      <c r="H324" t="s">
        <v>12294</v>
      </c>
      <c r="I324" t="s">
        <v>12295</v>
      </c>
      <c r="J324">
        <v>44690.29</v>
      </c>
      <c r="K324">
        <v>3898.76</v>
      </c>
      <c r="L324" t="s">
        <v>12268</v>
      </c>
      <c r="M324" t="s">
        <v>14805</v>
      </c>
      <c r="N324" t="s">
        <v>14806</v>
      </c>
      <c r="O324" t="s">
        <v>14807</v>
      </c>
      <c r="P324" t="s">
        <v>14808</v>
      </c>
      <c r="S324" t="s">
        <v>14809</v>
      </c>
    </row>
    <row r="325" spans="1:19" x14ac:dyDescent="0.25">
      <c r="A325" t="s">
        <v>14810</v>
      </c>
      <c r="B325" t="s">
        <v>14811</v>
      </c>
      <c r="C325" t="s">
        <v>14812</v>
      </c>
      <c r="D325" s="1">
        <v>45469</v>
      </c>
      <c r="E325" s="2">
        <v>0.96699074074074076</v>
      </c>
      <c r="F325" t="s">
        <v>12228</v>
      </c>
      <c r="G325" t="s">
        <v>12227</v>
      </c>
      <c r="H325" t="s">
        <v>12266</v>
      </c>
      <c r="I325" t="s">
        <v>12337</v>
      </c>
      <c r="J325">
        <v>23202.78</v>
      </c>
      <c r="K325">
        <v>1515.95</v>
      </c>
      <c r="L325" t="s">
        <v>12268</v>
      </c>
      <c r="M325" t="s">
        <v>14813</v>
      </c>
      <c r="N325" t="s">
        <v>14814</v>
      </c>
      <c r="O325" t="s">
        <v>14815</v>
      </c>
      <c r="P325" t="s">
        <v>14816</v>
      </c>
      <c r="S325" t="s">
        <v>14817</v>
      </c>
    </row>
    <row r="326" spans="1:19" x14ac:dyDescent="0.25">
      <c r="A326" t="s">
        <v>14818</v>
      </c>
      <c r="B326" t="s">
        <v>14819</v>
      </c>
      <c r="C326" t="s">
        <v>14820</v>
      </c>
      <c r="D326" s="1">
        <v>45681</v>
      </c>
      <c r="E326" s="2">
        <v>0.57989583333333339</v>
      </c>
      <c r="F326" t="s">
        <v>12225</v>
      </c>
      <c r="G326" t="s">
        <v>12226</v>
      </c>
      <c r="H326" t="s">
        <v>12266</v>
      </c>
      <c r="I326" t="s">
        <v>12267</v>
      </c>
      <c r="J326">
        <v>13516.93</v>
      </c>
      <c r="K326">
        <v>700.68</v>
      </c>
      <c r="L326" t="s">
        <v>12256</v>
      </c>
      <c r="M326" t="s">
        <v>14821</v>
      </c>
      <c r="N326" t="s">
        <v>14822</v>
      </c>
      <c r="O326" t="s">
        <v>14823</v>
      </c>
      <c r="P326" t="s">
        <v>14824</v>
      </c>
      <c r="S326" t="s">
        <v>14825</v>
      </c>
    </row>
    <row r="327" spans="1:19" x14ac:dyDescent="0.25">
      <c r="A327" t="s">
        <v>14826</v>
      </c>
      <c r="B327" t="s">
        <v>14827</v>
      </c>
      <c r="C327" t="s">
        <v>14828</v>
      </c>
      <c r="D327" s="1">
        <v>45688</v>
      </c>
      <c r="E327" s="2">
        <v>0.75363425925925931</v>
      </c>
      <c r="F327" t="s">
        <v>12228</v>
      </c>
      <c r="G327" t="s">
        <v>12227</v>
      </c>
      <c r="H327" t="s">
        <v>12294</v>
      </c>
      <c r="I327" t="s">
        <v>12403</v>
      </c>
      <c r="J327">
        <v>66.08</v>
      </c>
      <c r="K327">
        <v>1312.1</v>
      </c>
      <c r="L327" t="s">
        <v>12229</v>
      </c>
      <c r="M327" t="s">
        <v>14829</v>
      </c>
      <c r="N327" t="s">
        <v>14830</v>
      </c>
      <c r="O327" t="s">
        <v>14831</v>
      </c>
      <c r="P327" t="s">
        <v>14832</v>
      </c>
      <c r="S327" t="s">
        <v>14833</v>
      </c>
    </row>
    <row r="328" spans="1:19" x14ac:dyDescent="0.25">
      <c r="A328" t="s">
        <v>14834</v>
      </c>
      <c r="B328" t="s">
        <v>14835</v>
      </c>
      <c r="C328" t="s">
        <v>14836</v>
      </c>
      <c r="D328" s="1">
        <v>45688</v>
      </c>
      <c r="E328" s="2">
        <v>0.72615740740740742</v>
      </c>
      <c r="F328" t="s">
        <v>12228</v>
      </c>
      <c r="G328" t="s">
        <v>12255</v>
      </c>
      <c r="H328" t="s">
        <v>12294</v>
      </c>
      <c r="I328" t="s">
        <v>12295</v>
      </c>
      <c r="J328">
        <v>13382.52</v>
      </c>
      <c r="K328">
        <v>2185.91</v>
      </c>
      <c r="L328" t="s">
        <v>12268</v>
      </c>
      <c r="M328" t="s">
        <v>14837</v>
      </c>
      <c r="N328" t="s">
        <v>14838</v>
      </c>
      <c r="O328" t="s">
        <v>14839</v>
      </c>
      <c r="P328" t="s">
        <v>14840</v>
      </c>
      <c r="S328" t="s">
        <v>14841</v>
      </c>
    </row>
    <row r="329" spans="1:19" x14ac:dyDescent="0.25">
      <c r="A329" t="s">
        <v>14842</v>
      </c>
      <c r="B329" t="s">
        <v>14843</v>
      </c>
      <c r="C329" t="s">
        <v>14844</v>
      </c>
      <c r="D329" s="1">
        <v>45658</v>
      </c>
      <c r="E329" s="2">
        <v>0.70912037037037035</v>
      </c>
      <c r="F329" t="s">
        <v>12228</v>
      </c>
      <c r="G329" t="s">
        <v>12227</v>
      </c>
      <c r="H329" t="s">
        <v>12214</v>
      </c>
      <c r="I329" t="s">
        <v>12229</v>
      </c>
      <c r="J329">
        <v>40623.949999999997</v>
      </c>
      <c r="K329">
        <v>2254.41</v>
      </c>
      <c r="L329" t="s">
        <v>12216</v>
      </c>
      <c r="M329" t="s">
        <v>14845</v>
      </c>
      <c r="N329" t="s">
        <v>14846</v>
      </c>
      <c r="O329" t="s">
        <v>14847</v>
      </c>
      <c r="P329" t="s">
        <v>14848</v>
      </c>
      <c r="S329" t="s">
        <v>14849</v>
      </c>
    </row>
    <row r="330" spans="1:19" x14ac:dyDescent="0.25">
      <c r="A330" t="s">
        <v>14850</v>
      </c>
      <c r="B330" t="s">
        <v>14851</v>
      </c>
      <c r="C330" t="s">
        <v>14852</v>
      </c>
      <c r="D330" s="1">
        <v>45536</v>
      </c>
      <c r="E330" s="2">
        <v>0.30928240740740742</v>
      </c>
      <c r="F330" t="s">
        <v>12212</v>
      </c>
      <c r="G330" t="s">
        <v>12238</v>
      </c>
      <c r="H330" t="s">
        <v>12214</v>
      </c>
      <c r="I330" t="s">
        <v>12215</v>
      </c>
      <c r="J330">
        <v>7072.86</v>
      </c>
      <c r="K330">
        <v>205.86</v>
      </c>
      <c r="L330" t="s">
        <v>12216</v>
      </c>
      <c r="M330" t="s">
        <v>14853</v>
      </c>
      <c r="N330" t="s">
        <v>14854</v>
      </c>
      <c r="O330" t="s">
        <v>14855</v>
      </c>
      <c r="P330" t="s">
        <v>14856</v>
      </c>
      <c r="S330" t="s">
        <v>14857</v>
      </c>
    </row>
    <row r="331" spans="1:19" x14ac:dyDescent="0.25">
      <c r="A331" t="s">
        <v>14858</v>
      </c>
      <c r="B331" t="s">
        <v>14859</v>
      </c>
      <c r="C331" t="s">
        <v>14860</v>
      </c>
      <c r="D331" s="1">
        <v>45482</v>
      </c>
      <c r="E331" s="2">
        <v>0.28164351851851854</v>
      </c>
      <c r="F331" t="s">
        <v>12228</v>
      </c>
      <c r="G331" t="s">
        <v>12255</v>
      </c>
      <c r="H331" t="s">
        <v>12227</v>
      </c>
      <c r="I331" t="s">
        <v>12312</v>
      </c>
      <c r="J331">
        <v>3512.78</v>
      </c>
      <c r="K331">
        <v>162.65</v>
      </c>
      <c r="L331" t="s">
        <v>12256</v>
      </c>
      <c r="M331" t="s">
        <v>14861</v>
      </c>
      <c r="N331" t="s">
        <v>14862</v>
      </c>
      <c r="O331" t="s">
        <v>14863</v>
      </c>
      <c r="P331" t="s">
        <v>14864</v>
      </c>
      <c r="S331" t="s">
        <v>14865</v>
      </c>
    </row>
    <row r="332" spans="1:19" x14ac:dyDescent="0.25">
      <c r="A332" t="s">
        <v>14866</v>
      </c>
      <c r="B332" t="s">
        <v>14867</v>
      </c>
      <c r="C332" t="s">
        <v>14868</v>
      </c>
      <c r="D332" s="1">
        <v>45451</v>
      </c>
      <c r="E332" s="2">
        <v>0.46484953703703702</v>
      </c>
      <c r="F332" t="s">
        <v>12212</v>
      </c>
      <c r="G332" t="s">
        <v>12238</v>
      </c>
      <c r="H332" t="s">
        <v>12227</v>
      </c>
      <c r="I332" t="s">
        <v>12312</v>
      </c>
      <c r="J332">
        <v>48948.27</v>
      </c>
      <c r="K332">
        <v>1809.93</v>
      </c>
      <c r="L332" t="s">
        <v>12256</v>
      </c>
      <c r="M332" t="s">
        <v>14869</v>
      </c>
      <c r="N332" t="s">
        <v>14870</v>
      </c>
      <c r="O332" t="s">
        <v>14871</v>
      </c>
      <c r="P332" t="s">
        <v>14872</v>
      </c>
      <c r="S332" t="s">
        <v>14873</v>
      </c>
    </row>
    <row r="333" spans="1:19" x14ac:dyDescent="0.25">
      <c r="A333" t="s">
        <v>14874</v>
      </c>
      <c r="B333" t="s">
        <v>14875</v>
      </c>
      <c r="C333" t="s">
        <v>14876</v>
      </c>
      <c r="D333" s="1">
        <v>45564</v>
      </c>
      <c r="E333" s="2">
        <v>0.66582175925925924</v>
      </c>
      <c r="F333" t="s">
        <v>12228</v>
      </c>
      <c r="G333" t="s">
        <v>12227</v>
      </c>
      <c r="H333" t="s">
        <v>12266</v>
      </c>
      <c r="I333" t="s">
        <v>12267</v>
      </c>
      <c r="J333">
        <v>16869.61</v>
      </c>
      <c r="K333">
        <v>2952.98</v>
      </c>
      <c r="L333" t="s">
        <v>12216</v>
      </c>
      <c r="M333" t="s">
        <v>14877</v>
      </c>
      <c r="N333" t="s">
        <v>14878</v>
      </c>
      <c r="O333" t="s">
        <v>14879</v>
      </c>
      <c r="P333" t="s">
        <v>14880</v>
      </c>
      <c r="S333" t="s">
        <v>14881</v>
      </c>
    </row>
    <row r="334" spans="1:19" x14ac:dyDescent="0.25">
      <c r="A334" t="s">
        <v>14882</v>
      </c>
      <c r="B334" t="s">
        <v>14883</v>
      </c>
      <c r="C334" t="s">
        <v>14884</v>
      </c>
      <c r="D334" s="1">
        <v>45450</v>
      </c>
      <c r="E334" s="2">
        <v>0.42651620370370369</v>
      </c>
      <c r="F334" t="s">
        <v>4056</v>
      </c>
      <c r="G334" t="s">
        <v>12277</v>
      </c>
      <c r="H334" t="s">
        <v>12227</v>
      </c>
      <c r="I334" t="s">
        <v>12312</v>
      </c>
      <c r="J334">
        <v>31246.04</v>
      </c>
      <c r="K334">
        <v>1246.8599999999999</v>
      </c>
      <c r="L334" t="s">
        <v>12229</v>
      </c>
      <c r="M334" t="s">
        <v>14885</v>
      </c>
      <c r="N334" t="s">
        <v>14886</v>
      </c>
      <c r="O334" t="s">
        <v>14887</v>
      </c>
      <c r="P334" t="s">
        <v>14888</v>
      </c>
      <c r="S334" t="s">
        <v>14889</v>
      </c>
    </row>
    <row r="335" spans="1:19" x14ac:dyDescent="0.25">
      <c r="A335" t="s">
        <v>14890</v>
      </c>
      <c r="B335" t="s">
        <v>14891</v>
      </c>
      <c r="C335" t="s">
        <v>14892</v>
      </c>
      <c r="D335" s="1">
        <v>45475</v>
      </c>
      <c r="E335" s="2">
        <v>0.19526620370370371</v>
      </c>
      <c r="F335" t="s">
        <v>12225</v>
      </c>
      <c r="G335" t="s">
        <v>12226</v>
      </c>
      <c r="H335" t="s">
        <v>12266</v>
      </c>
      <c r="I335" t="s">
        <v>12267</v>
      </c>
      <c r="J335">
        <v>2385.85</v>
      </c>
      <c r="K335">
        <v>1192.9000000000001</v>
      </c>
      <c r="L335" t="s">
        <v>12229</v>
      </c>
      <c r="M335" t="s">
        <v>14893</v>
      </c>
      <c r="N335" t="s">
        <v>14894</v>
      </c>
      <c r="O335" t="s">
        <v>14895</v>
      </c>
      <c r="P335" t="s">
        <v>14896</v>
      </c>
      <c r="S335" t="s">
        <v>14897</v>
      </c>
    </row>
    <row r="336" spans="1:19" x14ac:dyDescent="0.25">
      <c r="A336" t="s">
        <v>14898</v>
      </c>
      <c r="B336" t="s">
        <v>14899</v>
      </c>
      <c r="C336" t="s">
        <v>14900</v>
      </c>
      <c r="D336" s="1">
        <v>45566</v>
      </c>
      <c r="E336" s="2">
        <v>5.7418981481481481E-2</v>
      </c>
      <c r="F336" t="s">
        <v>12212</v>
      </c>
      <c r="G336" t="s">
        <v>12213</v>
      </c>
      <c r="H336" t="s">
        <v>12266</v>
      </c>
      <c r="I336" t="s">
        <v>12337</v>
      </c>
      <c r="J336">
        <v>12556.83</v>
      </c>
      <c r="K336">
        <v>1351.05</v>
      </c>
      <c r="L336" t="s">
        <v>12229</v>
      </c>
      <c r="M336" t="s">
        <v>14901</v>
      </c>
      <c r="N336" t="s">
        <v>14902</v>
      </c>
      <c r="O336" t="s">
        <v>14903</v>
      </c>
      <c r="P336" t="s">
        <v>14904</v>
      </c>
      <c r="S336" t="s">
        <v>14905</v>
      </c>
    </row>
    <row r="337" spans="1:19" x14ac:dyDescent="0.25">
      <c r="A337" t="s">
        <v>14906</v>
      </c>
      <c r="B337" t="s">
        <v>14907</v>
      </c>
      <c r="C337" t="s">
        <v>14908</v>
      </c>
      <c r="D337" s="1">
        <v>45506</v>
      </c>
      <c r="E337" s="2">
        <v>0.6381944444444444</v>
      </c>
      <c r="F337" t="s">
        <v>12212</v>
      </c>
      <c r="G337" t="s">
        <v>12213</v>
      </c>
      <c r="H337" t="s">
        <v>12294</v>
      </c>
      <c r="I337" t="s">
        <v>12295</v>
      </c>
      <c r="J337">
        <v>37041</v>
      </c>
      <c r="K337">
        <v>2189.4699999999998</v>
      </c>
      <c r="L337" t="s">
        <v>12216</v>
      </c>
      <c r="M337" t="s">
        <v>14909</v>
      </c>
      <c r="N337" t="s">
        <v>14910</v>
      </c>
      <c r="O337" t="s">
        <v>14911</v>
      </c>
      <c r="P337" t="s">
        <v>14912</v>
      </c>
      <c r="S337" s="3" t="s">
        <v>14913</v>
      </c>
    </row>
    <row r="338" spans="1:19" x14ac:dyDescent="0.25">
      <c r="A338" t="s">
        <v>14914</v>
      </c>
      <c r="B338" t="s">
        <v>14915</v>
      </c>
      <c r="C338" t="s">
        <v>14916</v>
      </c>
      <c r="D338" s="1">
        <v>45778</v>
      </c>
      <c r="E338" s="2">
        <v>0.33340277777777777</v>
      </c>
      <c r="F338" t="s">
        <v>12228</v>
      </c>
      <c r="G338" t="s">
        <v>12255</v>
      </c>
      <c r="H338" t="s">
        <v>12214</v>
      </c>
      <c r="I338" t="s">
        <v>12229</v>
      </c>
      <c r="J338">
        <v>24181.34</v>
      </c>
      <c r="K338">
        <v>788.11</v>
      </c>
      <c r="L338" t="s">
        <v>12256</v>
      </c>
      <c r="M338" t="s">
        <v>14917</v>
      </c>
      <c r="N338" t="s">
        <v>14918</v>
      </c>
      <c r="O338" t="s">
        <v>14919</v>
      </c>
      <c r="P338" t="s">
        <v>14920</v>
      </c>
      <c r="S338" t="s">
        <v>14921</v>
      </c>
    </row>
    <row r="339" spans="1:19" x14ac:dyDescent="0.25">
      <c r="A339" t="s">
        <v>14922</v>
      </c>
      <c r="B339" t="s">
        <v>14923</v>
      </c>
      <c r="C339" t="s">
        <v>14924</v>
      </c>
      <c r="D339" s="1">
        <v>45628</v>
      </c>
      <c r="E339" s="2">
        <v>0.41848379629629628</v>
      </c>
      <c r="F339" t="s">
        <v>12225</v>
      </c>
      <c r="G339" t="s">
        <v>12226</v>
      </c>
      <c r="H339" t="s">
        <v>12227</v>
      </c>
      <c r="I339" t="s">
        <v>12312</v>
      </c>
      <c r="J339">
        <v>31554.53</v>
      </c>
      <c r="K339">
        <v>650.66</v>
      </c>
      <c r="L339" t="s">
        <v>12229</v>
      </c>
      <c r="M339" t="s">
        <v>14925</v>
      </c>
      <c r="N339" t="s">
        <v>14926</v>
      </c>
      <c r="O339" t="s">
        <v>14927</v>
      </c>
      <c r="P339" t="s">
        <v>14928</v>
      </c>
      <c r="S339" t="s">
        <v>14929</v>
      </c>
    </row>
    <row r="340" spans="1:19" x14ac:dyDescent="0.25">
      <c r="A340" t="s">
        <v>14930</v>
      </c>
      <c r="B340" t="s">
        <v>14931</v>
      </c>
      <c r="C340" t="s">
        <v>14932</v>
      </c>
      <c r="D340" s="1">
        <v>45736</v>
      </c>
      <c r="E340" s="2">
        <v>8.5891203703703706E-2</v>
      </c>
      <c r="F340" t="s">
        <v>12212</v>
      </c>
      <c r="G340" t="s">
        <v>12213</v>
      </c>
      <c r="H340" t="s">
        <v>12227</v>
      </c>
      <c r="I340" t="s">
        <v>12312</v>
      </c>
      <c r="J340">
        <v>49698.22</v>
      </c>
      <c r="K340">
        <v>2150.85</v>
      </c>
      <c r="L340" t="s">
        <v>12268</v>
      </c>
      <c r="M340" t="s">
        <v>14933</v>
      </c>
      <c r="N340" t="s">
        <v>14934</v>
      </c>
      <c r="O340" t="s">
        <v>14935</v>
      </c>
      <c r="P340" t="s">
        <v>14936</v>
      </c>
      <c r="S340" t="s">
        <v>14937</v>
      </c>
    </row>
    <row r="341" spans="1:19" x14ac:dyDescent="0.25">
      <c r="A341" t="s">
        <v>14938</v>
      </c>
      <c r="B341" t="s">
        <v>14939</v>
      </c>
      <c r="C341" t="s">
        <v>14940</v>
      </c>
      <c r="D341" s="1">
        <v>45722</v>
      </c>
      <c r="E341" s="2">
        <v>0.63336805555555553</v>
      </c>
      <c r="F341" t="s">
        <v>12225</v>
      </c>
      <c r="G341" t="s">
        <v>12226</v>
      </c>
      <c r="H341" t="s">
        <v>12294</v>
      </c>
      <c r="I341" t="s">
        <v>12295</v>
      </c>
      <c r="J341">
        <v>41478.11</v>
      </c>
      <c r="K341">
        <v>4393.55</v>
      </c>
      <c r="L341" t="s">
        <v>12216</v>
      </c>
      <c r="M341" t="s">
        <v>14941</v>
      </c>
      <c r="N341" t="s">
        <v>14942</v>
      </c>
      <c r="O341" t="s">
        <v>14943</v>
      </c>
      <c r="P341" t="s">
        <v>14944</v>
      </c>
      <c r="S341" t="s">
        <v>14945</v>
      </c>
    </row>
    <row r="342" spans="1:19" x14ac:dyDescent="0.25">
      <c r="A342" t="s">
        <v>14946</v>
      </c>
      <c r="B342" t="s">
        <v>14947</v>
      </c>
      <c r="C342" t="s">
        <v>14948</v>
      </c>
      <c r="D342" s="1">
        <v>45463</v>
      </c>
      <c r="E342" s="2">
        <v>0.62629629629629635</v>
      </c>
      <c r="F342" t="s">
        <v>12228</v>
      </c>
      <c r="G342" t="s">
        <v>12255</v>
      </c>
      <c r="H342" t="s">
        <v>12214</v>
      </c>
      <c r="I342" t="s">
        <v>12215</v>
      </c>
      <c r="J342">
        <v>10739.75</v>
      </c>
      <c r="K342">
        <v>1641.04</v>
      </c>
      <c r="L342" t="s">
        <v>12268</v>
      </c>
      <c r="M342" t="s">
        <v>14949</v>
      </c>
      <c r="N342" t="s">
        <v>14950</v>
      </c>
      <c r="O342" t="s">
        <v>14951</v>
      </c>
      <c r="P342" t="s">
        <v>14952</v>
      </c>
      <c r="S342" t="s">
        <v>14953</v>
      </c>
    </row>
    <row r="343" spans="1:19" x14ac:dyDescent="0.25">
      <c r="A343" t="s">
        <v>14954</v>
      </c>
      <c r="B343" t="s">
        <v>14955</v>
      </c>
      <c r="C343" t="s">
        <v>14956</v>
      </c>
      <c r="D343" s="1">
        <v>45744</v>
      </c>
      <c r="E343" s="2">
        <v>0.3971527777777778</v>
      </c>
      <c r="F343" t="s">
        <v>4056</v>
      </c>
      <c r="G343" t="s">
        <v>12277</v>
      </c>
      <c r="H343" t="s">
        <v>12294</v>
      </c>
      <c r="I343" t="s">
        <v>12295</v>
      </c>
      <c r="J343">
        <v>15489.4</v>
      </c>
      <c r="K343">
        <v>1012.98</v>
      </c>
      <c r="L343" t="s">
        <v>12229</v>
      </c>
      <c r="M343" t="s">
        <v>14957</v>
      </c>
      <c r="N343" t="s">
        <v>14958</v>
      </c>
      <c r="O343" t="s">
        <v>14959</v>
      </c>
      <c r="P343" t="s">
        <v>14960</v>
      </c>
      <c r="S343" t="s">
        <v>14961</v>
      </c>
    </row>
    <row r="344" spans="1:19" x14ac:dyDescent="0.25">
      <c r="A344" t="s">
        <v>14962</v>
      </c>
      <c r="B344" t="s">
        <v>14963</v>
      </c>
      <c r="C344" t="s">
        <v>14964</v>
      </c>
      <c r="D344" s="1">
        <v>45435</v>
      </c>
      <c r="E344" s="2">
        <v>0.50383101851851853</v>
      </c>
      <c r="F344" t="s">
        <v>4056</v>
      </c>
      <c r="G344" t="s">
        <v>12265</v>
      </c>
      <c r="H344" t="s">
        <v>12214</v>
      </c>
      <c r="I344" t="s">
        <v>12215</v>
      </c>
      <c r="J344">
        <v>37740.81</v>
      </c>
      <c r="K344">
        <v>3345.59</v>
      </c>
      <c r="L344" t="s">
        <v>12229</v>
      </c>
      <c r="M344" t="s">
        <v>14965</v>
      </c>
      <c r="N344" t="s">
        <v>14966</v>
      </c>
      <c r="O344" t="s">
        <v>14967</v>
      </c>
      <c r="P344" t="s">
        <v>14968</v>
      </c>
      <c r="S344" t="s">
        <v>14969</v>
      </c>
    </row>
    <row r="345" spans="1:19" x14ac:dyDescent="0.25">
      <c r="A345" t="s">
        <v>14970</v>
      </c>
      <c r="B345" t="s">
        <v>14971</v>
      </c>
      <c r="C345" t="s">
        <v>14972</v>
      </c>
      <c r="D345" s="1">
        <v>45431</v>
      </c>
      <c r="E345" s="2">
        <v>0.94431712962962966</v>
      </c>
      <c r="F345" t="s">
        <v>12225</v>
      </c>
      <c r="G345" t="s">
        <v>12370</v>
      </c>
      <c r="H345" t="s">
        <v>12266</v>
      </c>
      <c r="I345" t="s">
        <v>12267</v>
      </c>
      <c r="J345">
        <v>30955.09</v>
      </c>
      <c r="K345">
        <v>4850.49</v>
      </c>
      <c r="L345" t="s">
        <v>12256</v>
      </c>
      <c r="M345" t="s">
        <v>14973</v>
      </c>
      <c r="N345" t="s">
        <v>14974</v>
      </c>
      <c r="O345" t="s">
        <v>14975</v>
      </c>
      <c r="P345" t="s">
        <v>14976</v>
      </c>
      <c r="S345" t="s">
        <v>14977</v>
      </c>
    </row>
    <row r="346" spans="1:19" x14ac:dyDescent="0.25">
      <c r="A346" t="s">
        <v>14978</v>
      </c>
      <c r="B346" t="s">
        <v>14979</v>
      </c>
      <c r="C346" t="s">
        <v>14980</v>
      </c>
      <c r="D346" s="1">
        <v>45767</v>
      </c>
      <c r="E346" s="2">
        <v>0.5224537037037037</v>
      </c>
      <c r="F346" t="s">
        <v>12225</v>
      </c>
      <c r="G346" t="s">
        <v>12226</v>
      </c>
      <c r="H346" t="s">
        <v>12227</v>
      </c>
      <c r="I346" t="s">
        <v>12228</v>
      </c>
      <c r="J346">
        <v>10817.18</v>
      </c>
      <c r="K346">
        <v>552.02</v>
      </c>
      <c r="L346" t="s">
        <v>12268</v>
      </c>
      <c r="M346" t="s">
        <v>14981</v>
      </c>
      <c r="N346" t="s">
        <v>14982</v>
      </c>
      <c r="O346" t="s">
        <v>14983</v>
      </c>
      <c r="P346" t="s">
        <v>14984</v>
      </c>
      <c r="S346" t="s">
        <v>14985</v>
      </c>
    </row>
    <row r="347" spans="1:19" x14ac:dyDescent="0.25">
      <c r="A347" t="s">
        <v>14986</v>
      </c>
      <c r="B347" t="s">
        <v>14987</v>
      </c>
      <c r="C347" t="s">
        <v>14988</v>
      </c>
      <c r="D347" s="1">
        <v>45578</v>
      </c>
      <c r="E347" s="2">
        <v>8.9780092592592592E-2</v>
      </c>
      <c r="F347" t="s">
        <v>12225</v>
      </c>
      <c r="G347" t="s">
        <v>12226</v>
      </c>
      <c r="H347" t="s">
        <v>12294</v>
      </c>
      <c r="I347" t="s">
        <v>12403</v>
      </c>
      <c r="J347">
        <v>9660.24</v>
      </c>
      <c r="K347">
        <v>3186.06</v>
      </c>
      <c r="L347" t="s">
        <v>12268</v>
      </c>
      <c r="M347" t="s">
        <v>14989</v>
      </c>
      <c r="N347" t="s">
        <v>14990</v>
      </c>
      <c r="O347" t="s">
        <v>14991</v>
      </c>
      <c r="P347" t="s">
        <v>14992</v>
      </c>
      <c r="S347" t="s">
        <v>14993</v>
      </c>
    </row>
    <row r="348" spans="1:19" x14ac:dyDescent="0.25">
      <c r="A348" t="s">
        <v>14994</v>
      </c>
      <c r="B348" t="s">
        <v>14995</v>
      </c>
      <c r="C348" t="s">
        <v>14996</v>
      </c>
      <c r="D348" s="1">
        <v>45474</v>
      </c>
      <c r="E348" s="2">
        <v>0.31396990740740743</v>
      </c>
      <c r="F348" t="s">
        <v>4056</v>
      </c>
      <c r="G348" t="s">
        <v>12277</v>
      </c>
      <c r="H348" t="s">
        <v>12294</v>
      </c>
      <c r="I348" t="s">
        <v>12403</v>
      </c>
      <c r="J348">
        <v>43799.22</v>
      </c>
      <c r="K348">
        <v>3849.59</v>
      </c>
      <c r="L348" t="s">
        <v>12229</v>
      </c>
      <c r="M348" t="s">
        <v>14997</v>
      </c>
      <c r="N348" t="s">
        <v>14998</v>
      </c>
      <c r="O348" t="s">
        <v>14999</v>
      </c>
      <c r="P348" t="s">
        <v>15000</v>
      </c>
      <c r="S348" t="s">
        <v>15001</v>
      </c>
    </row>
    <row r="349" spans="1:19" x14ac:dyDescent="0.25">
      <c r="A349" t="s">
        <v>15002</v>
      </c>
      <c r="B349" t="s">
        <v>15003</v>
      </c>
      <c r="C349" t="s">
        <v>15004</v>
      </c>
      <c r="D349" s="1">
        <v>45675</v>
      </c>
      <c r="E349" s="2">
        <v>0.2230324074074074</v>
      </c>
      <c r="F349" t="s">
        <v>12212</v>
      </c>
      <c r="G349" t="s">
        <v>12238</v>
      </c>
      <c r="H349" t="s">
        <v>12266</v>
      </c>
      <c r="I349" t="s">
        <v>12267</v>
      </c>
      <c r="J349">
        <v>15780.27</v>
      </c>
      <c r="K349">
        <v>2137.0300000000002</v>
      </c>
      <c r="L349" t="s">
        <v>12216</v>
      </c>
      <c r="M349" t="s">
        <v>15005</v>
      </c>
      <c r="N349" t="s">
        <v>15006</v>
      </c>
      <c r="O349" t="s">
        <v>15007</v>
      </c>
      <c r="P349" t="s">
        <v>15008</v>
      </c>
      <c r="S349" t="s">
        <v>15009</v>
      </c>
    </row>
    <row r="350" spans="1:19" x14ac:dyDescent="0.25">
      <c r="A350" t="s">
        <v>15010</v>
      </c>
      <c r="B350" t="s">
        <v>15011</v>
      </c>
      <c r="C350" t="s">
        <v>15012</v>
      </c>
      <c r="D350" s="1">
        <v>45489</v>
      </c>
      <c r="E350" s="2">
        <v>0.70770833333333338</v>
      </c>
      <c r="F350" t="s">
        <v>4056</v>
      </c>
      <c r="G350" t="s">
        <v>12277</v>
      </c>
      <c r="H350" t="s">
        <v>12266</v>
      </c>
      <c r="I350" t="s">
        <v>12267</v>
      </c>
      <c r="J350">
        <v>20750.45</v>
      </c>
      <c r="K350">
        <v>1689.72</v>
      </c>
      <c r="L350" t="s">
        <v>12256</v>
      </c>
      <c r="M350" t="s">
        <v>15013</v>
      </c>
      <c r="N350" t="s">
        <v>15014</v>
      </c>
      <c r="O350" t="s">
        <v>15015</v>
      </c>
      <c r="P350" t="s">
        <v>15016</v>
      </c>
      <c r="S350" t="s">
        <v>15017</v>
      </c>
    </row>
    <row r="351" spans="1:19" x14ac:dyDescent="0.25">
      <c r="A351" t="s">
        <v>15018</v>
      </c>
      <c r="B351" t="s">
        <v>15019</v>
      </c>
      <c r="C351" t="s">
        <v>15020</v>
      </c>
      <c r="D351" s="1">
        <v>45637</v>
      </c>
      <c r="E351" s="2">
        <v>0.13883101851851851</v>
      </c>
      <c r="F351" t="s">
        <v>4056</v>
      </c>
      <c r="G351" t="s">
        <v>12265</v>
      </c>
      <c r="H351" t="s">
        <v>12294</v>
      </c>
      <c r="I351" t="s">
        <v>12295</v>
      </c>
      <c r="J351">
        <v>115.51</v>
      </c>
      <c r="K351">
        <v>2218.9299999999998</v>
      </c>
      <c r="L351" t="s">
        <v>12216</v>
      </c>
      <c r="M351" t="s">
        <v>15021</v>
      </c>
      <c r="N351" t="s">
        <v>15022</v>
      </c>
      <c r="O351" t="s">
        <v>15023</v>
      </c>
      <c r="P351" t="s">
        <v>15024</v>
      </c>
      <c r="S351" t="s">
        <v>15025</v>
      </c>
    </row>
    <row r="352" spans="1:19" x14ac:dyDescent="0.25">
      <c r="A352" t="s">
        <v>15026</v>
      </c>
      <c r="B352" t="s">
        <v>15027</v>
      </c>
      <c r="C352" t="s">
        <v>15028</v>
      </c>
      <c r="D352" s="1">
        <v>45645</v>
      </c>
      <c r="E352" s="2">
        <v>0.22396990740740741</v>
      </c>
      <c r="F352" t="s">
        <v>4056</v>
      </c>
      <c r="G352" t="s">
        <v>12265</v>
      </c>
      <c r="H352" t="s">
        <v>12294</v>
      </c>
      <c r="I352" t="s">
        <v>12295</v>
      </c>
      <c r="J352">
        <v>28405.53</v>
      </c>
      <c r="K352">
        <v>1906.43</v>
      </c>
      <c r="L352" t="s">
        <v>12268</v>
      </c>
      <c r="M352" t="s">
        <v>8088</v>
      </c>
      <c r="N352" t="s">
        <v>15029</v>
      </c>
      <c r="O352" t="s">
        <v>15030</v>
      </c>
      <c r="P352" t="s">
        <v>15031</v>
      </c>
      <c r="S352" t="s">
        <v>15032</v>
      </c>
    </row>
    <row r="353" spans="1:19" x14ac:dyDescent="0.25">
      <c r="A353" t="s">
        <v>15033</v>
      </c>
      <c r="B353" t="s">
        <v>15034</v>
      </c>
      <c r="C353" t="s">
        <v>15035</v>
      </c>
      <c r="D353" s="1">
        <v>45469</v>
      </c>
      <c r="E353" s="2">
        <v>0.98140046296296302</v>
      </c>
      <c r="F353" t="s">
        <v>12228</v>
      </c>
      <c r="G353" t="s">
        <v>12255</v>
      </c>
      <c r="H353" t="s">
        <v>12294</v>
      </c>
      <c r="I353" t="s">
        <v>12403</v>
      </c>
      <c r="J353">
        <v>6550.2</v>
      </c>
      <c r="K353">
        <v>4941.5200000000004</v>
      </c>
      <c r="L353" t="s">
        <v>12229</v>
      </c>
      <c r="M353" t="s">
        <v>15036</v>
      </c>
      <c r="N353" t="s">
        <v>15037</v>
      </c>
      <c r="O353" t="s">
        <v>15038</v>
      </c>
      <c r="P353" t="s">
        <v>15039</v>
      </c>
      <c r="S353" t="s">
        <v>15040</v>
      </c>
    </row>
    <row r="354" spans="1:19" x14ac:dyDescent="0.25">
      <c r="A354" t="s">
        <v>15041</v>
      </c>
      <c r="B354" t="s">
        <v>15042</v>
      </c>
      <c r="C354" t="s">
        <v>15043</v>
      </c>
      <c r="D354" s="1">
        <v>45481</v>
      </c>
      <c r="E354" s="2">
        <v>0.45871527777777776</v>
      </c>
      <c r="F354" t="s">
        <v>12212</v>
      </c>
      <c r="G354" t="s">
        <v>12238</v>
      </c>
      <c r="H354" t="s">
        <v>12227</v>
      </c>
      <c r="I354" t="s">
        <v>12312</v>
      </c>
      <c r="J354">
        <v>49436.34</v>
      </c>
      <c r="K354">
        <v>816.32</v>
      </c>
      <c r="L354" t="s">
        <v>12268</v>
      </c>
      <c r="M354" t="s">
        <v>15044</v>
      </c>
      <c r="N354" t="s">
        <v>15045</v>
      </c>
      <c r="O354" t="s">
        <v>15046</v>
      </c>
      <c r="P354" t="s">
        <v>15047</v>
      </c>
      <c r="S354" t="s">
        <v>15048</v>
      </c>
    </row>
    <row r="355" spans="1:19" x14ac:dyDescent="0.25">
      <c r="A355" t="s">
        <v>15049</v>
      </c>
      <c r="B355" t="s">
        <v>15050</v>
      </c>
      <c r="C355" t="s">
        <v>15051</v>
      </c>
      <c r="D355" s="1">
        <v>45500</v>
      </c>
      <c r="E355" s="2">
        <v>0.97387731481481477</v>
      </c>
      <c r="F355" t="s">
        <v>12225</v>
      </c>
      <c r="G355" t="s">
        <v>12226</v>
      </c>
      <c r="H355" t="s">
        <v>12294</v>
      </c>
      <c r="I355" t="s">
        <v>12295</v>
      </c>
      <c r="J355">
        <v>25300.75</v>
      </c>
      <c r="K355">
        <v>4576.07</v>
      </c>
      <c r="L355" t="s">
        <v>12229</v>
      </c>
      <c r="M355" t="s">
        <v>15052</v>
      </c>
      <c r="N355" t="s">
        <v>15053</v>
      </c>
      <c r="O355" t="s">
        <v>15054</v>
      </c>
      <c r="P355" t="s">
        <v>15055</v>
      </c>
      <c r="S355" t="s">
        <v>15056</v>
      </c>
    </row>
    <row r="356" spans="1:19" x14ac:dyDescent="0.25">
      <c r="A356" t="s">
        <v>15057</v>
      </c>
      <c r="B356" t="s">
        <v>15058</v>
      </c>
      <c r="C356" t="s">
        <v>15059</v>
      </c>
      <c r="D356" s="1">
        <v>45542</v>
      </c>
      <c r="E356" s="2">
        <v>0.95447916666666666</v>
      </c>
      <c r="F356" t="s">
        <v>12228</v>
      </c>
      <c r="G356" t="s">
        <v>12255</v>
      </c>
      <c r="H356" t="s">
        <v>12227</v>
      </c>
      <c r="I356" t="s">
        <v>12312</v>
      </c>
      <c r="J356">
        <v>35731.29</v>
      </c>
      <c r="K356">
        <v>1491.5</v>
      </c>
      <c r="L356" t="s">
        <v>12268</v>
      </c>
      <c r="M356" t="s">
        <v>15060</v>
      </c>
      <c r="N356" t="s">
        <v>15061</v>
      </c>
      <c r="O356" t="s">
        <v>15062</v>
      </c>
      <c r="P356" t="s">
        <v>15063</v>
      </c>
      <c r="S356" t="s">
        <v>15064</v>
      </c>
    </row>
    <row r="357" spans="1:19" x14ac:dyDescent="0.25">
      <c r="A357" t="s">
        <v>15065</v>
      </c>
      <c r="B357" t="s">
        <v>15066</v>
      </c>
      <c r="C357" t="s">
        <v>15067</v>
      </c>
      <c r="D357" s="1">
        <v>45706</v>
      </c>
      <c r="E357" s="2">
        <v>0.79267361111111112</v>
      </c>
      <c r="F357" t="s">
        <v>12212</v>
      </c>
      <c r="G357" t="s">
        <v>12238</v>
      </c>
      <c r="H357" t="s">
        <v>12294</v>
      </c>
      <c r="I357" t="s">
        <v>12295</v>
      </c>
      <c r="J357">
        <v>26831.3</v>
      </c>
      <c r="K357">
        <v>753.61</v>
      </c>
      <c r="L357" t="s">
        <v>12256</v>
      </c>
      <c r="M357" t="s">
        <v>15068</v>
      </c>
      <c r="N357" t="s">
        <v>15069</v>
      </c>
      <c r="O357" t="s">
        <v>15070</v>
      </c>
      <c r="P357" t="s">
        <v>15071</v>
      </c>
      <c r="S357" t="s">
        <v>15072</v>
      </c>
    </row>
    <row r="358" spans="1:19" x14ac:dyDescent="0.25">
      <c r="A358" t="s">
        <v>15073</v>
      </c>
      <c r="B358" t="s">
        <v>15074</v>
      </c>
      <c r="C358" t="s">
        <v>15075</v>
      </c>
      <c r="D358" s="1">
        <v>45566</v>
      </c>
      <c r="E358" s="2">
        <v>0.27004629629629628</v>
      </c>
      <c r="F358" t="s">
        <v>4056</v>
      </c>
      <c r="G358" t="s">
        <v>12277</v>
      </c>
      <c r="H358" t="s">
        <v>12294</v>
      </c>
      <c r="I358" t="s">
        <v>12403</v>
      </c>
      <c r="J358">
        <v>39315.25</v>
      </c>
      <c r="K358">
        <v>3206.7</v>
      </c>
      <c r="L358" t="s">
        <v>12216</v>
      </c>
      <c r="M358" t="s">
        <v>15076</v>
      </c>
      <c r="N358" t="s">
        <v>15077</v>
      </c>
      <c r="O358" t="s">
        <v>15078</v>
      </c>
      <c r="P358" t="s">
        <v>15079</v>
      </c>
      <c r="S358" t="s">
        <v>15080</v>
      </c>
    </row>
    <row r="359" spans="1:19" x14ac:dyDescent="0.25">
      <c r="A359" t="s">
        <v>15081</v>
      </c>
      <c r="B359" t="s">
        <v>15082</v>
      </c>
      <c r="C359" t="s">
        <v>15083</v>
      </c>
      <c r="D359" s="1">
        <v>45597</v>
      </c>
      <c r="E359" s="2">
        <v>0.15854166666666666</v>
      </c>
      <c r="F359" t="s">
        <v>4056</v>
      </c>
      <c r="G359" t="s">
        <v>12265</v>
      </c>
      <c r="H359" t="s">
        <v>12214</v>
      </c>
      <c r="I359" t="s">
        <v>12229</v>
      </c>
      <c r="J359">
        <v>1324.69</v>
      </c>
      <c r="K359">
        <v>2782.98</v>
      </c>
      <c r="L359" t="s">
        <v>12216</v>
      </c>
      <c r="M359" t="s">
        <v>15084</v>
      </c>
      <c r="N359" t="s">
        <v>15085</v>
      </c>
      <c r="O359" t="s">
        <v>15086</v>
      </c>
      <c r="P359" t="s">
        <v>15087</v>
      </c>
      <c r="S359" t="s">
        <v>15088</v>
      </c>
    </row>
    <row r="360" spans="1:19" x14ac:dyDescent="0.25">
      <c r="A360" t="s">
        <v>15089</v>
      </c>
      <c r="B360" t="s">
        <v>15090</v>
      </c>
      <c r="C360" t="s">
        <v>15091</v>
      </c>
      <c r="D360" s="1">
        <v>45731</v>
      </c>
      <c r="E360" s="2">
        <v>0.9568402777777778</v>
      </c>
      <c r="F360" t="s">
        <v>4056</v>
      </c>
      <c r="G360" t="s">
        <v>12265</v>
      </c>
      <c r="H360" t="s">
        <v>12266</v>
      </c>
      <c r="I360" t="s">
        <v>12337</v>
      </c>
      <c r="J360">
        <v>29213.88</v>
      </c>
      <c r="K360">
        <v>1342.66</v>
      </c>
      <c r="L360" t="s">
        <v>12268</v>
      </c>
      <c r="M360" t="s">
        <v>15092</v>
      </c>
      <c r="N360" t="s">
        <v>15093</v>
      </c>
      <c r="O360" t="s">
        <v>15094</v>
      </c>
      <c r="P360" t="s">
        <v>15095</v>
      </c>
      <c r="S360" t="s">
        <v>15096</v>
      </c>
    </row>
    <row r="361" spans="1:19" x14ac:dyDescent="0.25">
      <c r="A361" t="s">
        <v>15097</v>
      </c>
      <c r="B361" t="s">
        <v>15098</v>
      </c>
      <c r="C361" t="s">
        <v>15099</v>
      </c>
      <c r="D361" s="1">
        <v>45608</v>
      </c>
      <c r="E361" s="2">
        <v>0.43653935185185183</v>
      </c>
      <c r="F361" t="s">
        <v>12225</v>
      </c>
      <c r="G361" t="s">
        <v>12226</v>
      </c>
      <c r="H361" t="s">
        <v>12294</v>
      </c>
      <c r="I361" t="s">
        <v>12295</v>
      </c>
      <c r="J361">
        <v>17441.41</v>
      </c>
      <c r="K361">
        <v>1581.25</v>
      </c>
      <c r="L361" t="s">
        <v>12268</v>
      </c>
      <c r="M361" t="s">
        <v>15100</v>
      </c>
      <c r="N361" t="s">
        <v>15101</v>
      </c>
      <c r="O361" t="s">
        <v>15102</v>
      </c>
      <c r="P361" t="s">
        <v>15103</v>
      </c>
      <c r="S361" t="s">
        <v>15104</v>
      </c>
    </row>
    <row r="362" spans="1:19" x14ac:dyDescent="0.25">
      <c r="A362" t="s">
        <v>15105</v>
      </c>
      <c r="B362" t="s">
        <v>15106</v>
      </c>
      <c r="C362" t="s">
        <v>15107</v>
      </c>
      <c r="D362" s="1">
        <v>45472</v>
      </c>
      <c r="E362" s="2">
        <v>0.47343750000000001</v>
      </c>
      <c r="F362" t="s">
        <v>12212</v>
      </c>
      <c r="G362" t="s">
        <v>12238</v>
      </c>
      <c r="H362" t="s">
        <v>12214</v>
      </c>
      <c r="I362" t="s">
        <v>12229</v>
      </c>
      <c r="J362">
        <v>4665.92</v>
      </c>
      <c r="K362">
        <v>4886.2299999999996</v>
      </c>
      <c r="L362" t="s">
        <v>12268</v>
      </c>
      <c r="M362" t="s">
        <v>15108</v>
      </c>
      <c r="N362" t="s">
        <v>15109</v>
      </c>
      <c r="O362" t="s">
        <v>15110</v>
      </c>
      <c r="P362" t="s">
        <v>15111</v>
      </c>
      <c r="S362" t="s">
        <v>15112</v>
      </c>
    </row>
    <row r="363" spans="1:19" x14ac:dyDescent="0.25">
      <c r="A363" t="s">
        <v>15113</v>
      </c>
      <c r="B363" t="s">
        <v>15114</v>
      </c>
      <c r="C363" t="s">
        <v>15115</v>
      </c>
      <c r="D363" s="1">
        <v>45734</v>
      </c>
      <c r="E363" s="2">
        <v>0.61865740740740738</v>
      </c>
      <c r="F363" t="s">
        <v>4056</v>
      </c>
      <c r="G363" t="s">
        <v>12265</v>
      </c>
      <c r="H363" t="s">
        <v>12294</v>
      </c>
      <c r="I363" t="s">
        <v>12295</v>
      </c>
      <c r="J363">
        <v>5498.63</v>
      </c>
      <c r="K363">
        <v>4325.84</v>
      </c>
      <c r="L363" t="s">
        <v>12268</v>
      </c>
      <c r="M363" t="s">
        <v>15116</v>
      </c>
      <c r="N363" t="s">
        <v>15117</v>
      </c>
      <c r="O363" t="s">
        <v>15118</v>
      </c>
      <c r="P363" t="s">
        <v>15119</v>
      </c>
      <c r="S363" t="s">
        <v>15120</v>
      </c>
    </row>
    <row r="364" spans="1:19" x14ac:dyDescent="0.25">
      <c r="A364" t="s">
        <v>15121</v>
      </c>
      <c r="B364" t="s">
        <v>15122</v>
      </c>
      <c r="C364" t="s">
        <v>15123</v>
      </c>
      <c r="D364" s="1">
        <v>45435</v>
      </c>
      <c r="E364" s="2">
        <v>0.70954861111111112</v>
      </c>
      <c r="F364" t="s">
        <v>12228</v>
      </c>
      <c r="G364" t="s">
        <v>12255</v>
      </c>
      <c r="H364" t="s">
        <v>12266</v>
      </c>
      <c r="I364" t="s">
        <v>12337</v>
      </c>
      <c r="J364">
        <v>37792.44</v>
      </c>
      <c r="K364">
        <v>1707.69</v>
      </c>
      <c r="L364" t="s">
        <v>12229</v>
      </c>
      <c r="M364" t="s">
        <v>15124</v>
      </c>
      <c r="N364" t="s">
        <v>15125</v>
      </c>
      <c r="O364" t="s">
        <v>15126</v>
      </c>
      <c r="P364" t="s">
        <v>15127</v>
      </c>
      <c r="S364" t="s">
        <v>15128</v>
      </c>
    </row>
    <row r="365" spans="1:19" x14ac:dyDescent="0.25">
      <c r="A365" t="s">
        <v>15129</v>
      </c>
      <c r="B365" t="s">
        <v>15130</v>
      </c>
      <c r="C365" t="s">
        <v>15131</v>
      </c>
      <c r="D365" s="1">
        <v>45761</v>
      </c>
      <c r="E365" s="2">
        <v>0.51875000000000004</v>
      </c>
      <c r="F365" t="s">
        <v>4056</v>
      </c>
      <c r="G365" t="s">
        <v>12265</v>
      </c>
      <c r="H365" t="s">
        <v>12266</v>
      </c>
      <c r="I365" t="s">
        <v>12267</v>
      </c>
      <c r="J365">
        <v>40512.04</v>
      </c>
      <c r="K365">
        <v>247.18</v>
      </c>
      <c r="L365" t="s">
        <v>12268</v>
      </c>
      <c r="M365" t="s">
        <v>15132</v>
      </c>
      <c r="N365" t="s">
        <v>15133</v>
      </c>
      <c r="O365" t="s">
        <v>15134</v>
      </c>
      <c r="P365" t="s">
        <v>15135</v>
      </c>
      <c r="S365" t="s">
        <v>15136</v>
      </c>
    </row>
    <row r="366" spans="1:19" x14ac:dyDescent="0.25">
      <c r="A366" t="s">
        <v>15137</v>
      </c>
      <c r="B366" t="s">
        <v>15138</v>
      </c>
      <c r="C366" t="s">
        <v>15139</v>
      </c>
      <c r="D366" s="1">
        <v>45485</v>
      </c>
      <c r="E366" s="2">
        <v>0.86160879629629628</v>
      </c>
      <c r="F366" t="s">
        <v>12228</v>
      </c>
      <c r="G366" t="s">
        <v>12255</v>
      </c>
      <c r="H366" t="s">
        <v>12214</v>
      </c>
      <c r="I366" t="s">
        <v>12215</v>
      </c>
      <c r="J366">
        <v>31587.21</v>
      </c>
      <c r="K366">
        <v>3333.32</v>
      </c>
      <c r="L366" t="s">
        <v>12256</v>
      </c>
      <c r="M366" t="s">
        <v>15140</v>
      </c>
      <c r="N366" t="s">
        <v>15141</v>
      </c>
      <c r="O366" t="s">
        <v>15142</v>
      </c>
      <c r="P366" t="s">
        <v>15143</v>
      </c>
      <c r="S366" t="s">
        <v>15144</v>
      </c>
    </row>
    <row r="367" spans="1:19" x14ac:dyDescent="0.25">
      <c r="A367" t="s">
        <v>15145</v>
      </c>
      <c r="B367" t="s">
        <v>15146</v>
      </c>
      <c r="C367" t="s">
        <v>15147</v>
      </c>
      <c r="D367" s="1">
        <v>45771</v>
      </c>
      <c r="E367" s="2">
        <v>0.33753472222222225</v>
      </c>
      <c r="F367" t="s">
        <v>4056</v>
      </c>
      <c r="G367" t="s">
        <v>12265</v>
      </c>
      <c r="H367" t="s">
        <v>12214</v>
      </c>
      <c r="I367" t="s">
        <v>12215</v>
      </c>
      <c r="J367">
        <v>34937.410000000003</v>
      </c>
      <c r="K367">
        <v>2839.14</v>
      </c>
      <c r="L367" t="s">
        <v>12216</v>
      </c>
      <c r="M367" t="s">
        <v>15148</v>
      </c>
      <c r="N367" t="s">
        <v>15149</v>
      </c>
      <c r="O367" t="s">
        <v>15150</v>
      </c>
      <c r="P367" t="s">
        <v>15151</v>
      </c>
      <c r="S367" t="s">
        <v>15152</v>
      </c>
    </row>
    <row r="368" spans="1:19" x14ac:dyDescent="0.25">
      <c r="A368" t="s">
        <v>15153</v>
      </c>
      <c r="B368" t="s">
        <v>15154</v>
      </c>
      <c r="C368" t="s">
        <v>15155</v>
      </c>
      <c r="D368" s="1">
        <v>45632</v>
      </c>
      <c r="E368" s="2">
        <v>0.28979166666666667</v>
      </c>
      <c r="F368" t="s">
        <v>4056</v>
      </c>
      <c r="G368" t="s">
        <v>12277</v>
      </c>
      <c r="H368" t="s">
        <v>12266</v>
      </c>
      <c r="I368" t="s">
        <v>12337</v>
      </c>
      <c r="J368">
        <v>35606.720000000001</v>
      </c>
      <c r="K368">
        <v>4054.2</v>
      </c>
      <c r="L368" t="s">
        <v>12216</v>
      </c>
      <c r="M368" t="s">
        <v>15156</v>
      </c>
      <c r="N368" t="s">
        <v>15157</v>
      </c>
      <c r="O368" t="s">
        <v>15158</v>
      </c>
      <c r="P368" t="s">
        <v>15159</v>
      </c>
      <c r="S368" t="s">
        <v>15160</v>
      </c>
    </row>
    <row r="369" spans="1:19" x14ac:dyDescent="0.25">
      <c r="A369" t="s">
        <v>15161</v>
      </c>
      <c r="B369" t="s">
        <v>15162</v>
      </c>
      <c r="C369" t="s">
        <v>15163</v>
      </c>
      <c r="D369" s="1">
        <v>45653</v>
      </c>
      <c r="E369" s="2">
        <v>0.28437499999999999</v>
      </c>
      <c r="F369" t="s">
        <v>12225</v>
      </c>
      <c r="G369" t="s">
        <v>12370</v>
      </c>
      <c r="H369" t="s">
        <v>12214</v>
      </c>
      <c r="I369" t="s">
        <v>12215</v>
      </c>
      <c r="J369">
        <v>22538.13</v>
      </c>
      <c r="K369">
        <v>1467.22</v>
      </c>
      <c r="L369" t="s">
        <v>12229</v>
      </c>
      <c r="M369" t="s">
        <v>15164</v>
      </c>
      <c r="N369" t="s">
        <v>15165</v>
      </c>
      <c r="O369" t="s">
        <v>15166</v>
      </c>
      <c r="P369" t="s">
        <v>15167</v>
      </c>
      <c r="S369" t="s">
        <v>15168</v>
      </c>
    </row>
    <row r="370" spans="1:19" x14ac:dyDescent="0.25">
      <c r="A370" t="s">
        <v>15169</v>
      </c>
      <c r="B370" t="s">
        <v>15170</v>
      </c>
      <c r="C370" t="s">
        <v>15171</v>
      </c>
      <c r="D370" s="1">
        <v>45720</v>
      </c>
      <c r="E370" s="2">
        <v>0.18364583333333334</v>
      </c>
      <c r="F370" t="s">
        <v>4056</v>
      </c>
      <c r="G370" t="s">
        <v>12265</v>
      </c>
      <c r="H370" t="s">
        <v>12214</v>
      </c>
      <c r="I370" t="s">
        <v>12229</v>
      </c>
      <c r="J370">
        <v>6138.78</v>
      </c>
      <c r="K370">
        <v>1400.22</v>
      </c>
      <c r="L370" t="s">
        <v>12256</v>
      </c>
      <c r="M370" t="s">
        <v>15172</v>
      </c>
      <c r="N370" t="s">
        <v>15173</v>
      </c>
      <c r="O370" t="s">
        <v>15174</v>
      </c>
      <c r="P370" t="s">
        <v>15175</v>
      </c>
      <c r="S370" t="s">
        <v>15176</v>
      </c>
    </row>
    <row r="371" spans="1:19" x14ac:dyDescent="0.25">
      <c r="A371" t="s">
        <v>15177</v>
      </c>
      <c r="B371" t="s">
        <v>15178</v>
      </c>
      <c r="C371" t="s">
        <v>15179</v>
      </c>
      <c r="D371" s="1">
        <v>45557</v>
      </c>
      <c r="E371" s="2">
        <v>0.20114583333333333</v>
      </c>
      <c r="F371" t="s">
        <v>12212</v>
      </c>
      <c r="G371" t="s">
        <v>12238</v>
      </c>
      <c r="H371" t="s">
        <v>12227</v>
      </c>
      <c r="I371" t="s">
        <v>12312</v>
      </c>
      <c r="J371">
        <v>46547.63</v>
      </c>
      <c r="K371">
        <v>4873.2</v>
      </c>
      <c r="L371" t="s">
        <v>12216</v>
      </c>
      <c r="M371" t="s">
        <v>15180</v>
      </c>
      <c r="N371" t="s">
        <v>15181</v>
      </c>
      <c r="O371" t="s">
        <v>15182</v>
      </c>
      <c r="P371" t="s">
        <v>15183</v>
      </c>
      <c r="S371" t="s">
        <v>15184</v>
      </c>
    </row>
    <row r="372" spans="1:19" x14ac:dyDescent="0.25">
      <c r="A372" t="s">
        <v>15185</v>
      </c>
      <c r="B372" t="s">
        <v>15186</v>
      </c>
      <c r="C372" t="s">
        <v>15187</v>
      </c>
      <c r="D372" s="1">
        <v>45522</v>
      </c>
      <c r="E372" s="2">
        <v>0.39222222222222225</v>
      </c>
      <c r="F372" t="s">
        <v>4056</v>
      </c>
      <c r="G372" t="s">
        <v>12277</v>
      </c>
      <c r="H372" t="s">
        <v>12227</v>
      </c>
      <c r="I372" t="s">
        <v>12312</v>
      </c>
      <c r="J372">
        <v>32417.09</v>
      </c>
      <c r="K372">
        <v>2250.13</v>
      </c>
      <c r="L372" t="s">
        <v>12256</v>
      </c>
      <c r="M372" t="s">
        <v>15188</v>
      </c>
      <c r="N372" t="s">
        <v>15189</v>
      </c>
      <c r="O372" t="s">
        <v>15190</v>
      </c>
      <c r="P372" t="s">
        <v>15191</v>
      </c>
      <c r="S372" t="s">
        <v>15192</v>
      </c>
    </row>
    <row r="373" spans="1:19" x14ac:dyDescent="0.25">
      <c r="A373" t="s">
        <v>15193</v>
      </c>
      <c r="B373" t="s">
        <v>15194</v>
      </c>
      <c r="C373" t="s">
        <v>15195</v>
      </c>
      <c r="D373" s="1">
        <v>45658</v>
      </c>
      <c r="E373" s="2">
        <v>0.14390046296296297</v>
      </c>
      <c r="F373" t="s">
        <v>4056</v>
      </c>
      <c r="G373" t="s">
        <v>12277</v>
      </c>
      <c r="H373" t="s">
        <v>12227</v>
      </c>
      <c r="I373" t="s">
        <v>12312</v>
      </c>
      <c r="J373">
        <v>45151.69</v>
      </c>
      <c r="K373">
        <v>4522.1000000000004</v>
      </c>
      <c r="L373" t="s">
        <v>12256</v>
      </c>
      <c r="M373" t="s">
        <v>15196</v>
      </c>
      <c r="N373" t="s">
        <v>15197</v>
      </c>
      <c r="O373" t="s">
        <v>15198</v>
      </c>
      <c r="P373" t="s">
        <v>15199</v>
      </c>
      <c r="S373" s="3" t="s">
        <v>15200</v>
      </c>
    </row>
    <row r="374" spans="1:19" x14ac:dyDescent="0.25">
      <c r="A374" t="s">
        <v>15201</v>
      </c>
      <c r="B374" t="s">
        <v>15202</v>
      </c>
      <c r="C374" t="s">
        <v>15203</v>
      </c>
      <c r="D374" s="1">
        <v>45433</v>
      </c>
      <c r="E374" s="2">
        <v>0.31666666666666665</v>
      </c>
      <c r="F374" t="s">
        <v>12225</v>
      </c>
      <c r="G374" t="s">
        <v>12226</v>
      </c>
      <c r="H374" t="s">
        <v>12266</v>
      </c>
      <c r="I374" t="s">
        <v>12337</v>
      </c>
      <c r="J374">
        <v>39061</v>
      </c>
      <c r="K374">
        <v>4136.9399999999996</v>
      </c>
      <c r="L374" t="s">
        <v>12216</v>
      </c>
      <c r="M374" t="s">
        <v>15204</v>
      </c>
      <c r="N374" t="s">
        <v>15205</v>
      </c>
      <c r="O374" t="s">
        <v>15206</v>
      </c>
      <c r="P374" t="s">
        <v>15207</v>
      </c>
      <c r="S374" t="s">
        <v>15208</v>
      </c>
    </row>
    <row r="375" spans="1:19" x14ac:dyDescent="0.25">
      <c r="A375" t="s">
        <v>15209</v>
      </c>
      <c r="B375" t="s">
        <v>15210</v>
      </c>
      <c r="C375" t="s">
        <v>15211</v>
      </c>
      <c r="D375" s="1">
        <v>45640</v>
      </c>
      <c r="E375" s="2">
        <v>0.36084490740740743</v>
      </c>
      <c r="F375" t="s">
        <v>12225</v>
      </c>
      <c r="G375" t="s">
        <v>12370</v>
      </c>
      <c r="H375" t="s">
        <v>12266</v>
      </c>
      <c r="I375" t="s">
        <v>12337</v>
      </c>
      <c r="J375">
        <v>13938.61</v>
      </c>
      <c r="K375">
        <v>75.38</v>
      </c>
      <c r="L375" t="s">
        <v>12268</v>
      </c>
      <c r="M375" t="s">
        <v>15212</v>
      </c>
      <c r="N375" t="s">
        <v>15213</v>
      </c>
      <c r="O375" t="s">
        <v>15214</v>
      </c>
      <c r="P375" t="s">
        <v>15215</v>
      </c>
      <c r="S375" t="s">
        <v>15216</v>
      </c>
    </row>
    <row r="376" spans="1:19" x14ac:dyDescent="0.25">
      <c r="A376" t="s">
        <v>15217</v>
      </c>
      <c r="B376" t="s">
        <v>15218</v>
      </c>
      <c r="C376" t="s">
        <v>15219</v>
      </c>
      <c r="D376" s="1">
        <v>45627</v>
      </c>
      <c r="E376" s="2">
        <v>0.49538194444444444</v>
      </c>
      <c r="F376" t="s">
        <v>12212</v>
      </c>
      <c r="G376" t="s">
        <v>12213</v>
      </c>
      <c r="H376" t="s">
        <v>12294</v>
      </c>
      <c r="I376" t="s">
        <v>12403</v>
      </c>
      <c r="J376">
        <v>7271.94</v>
      </c>
      <c r="K376">
        <v>625.17999999999995</v>
      </c>
      <c r="L376" t="s">
        <v>12256</v>
      </c>
      <c r="M376" t="s">
        <v>15220</v>
      </c>
      <c r="N376" t="s">
        <v>15221</v>
      </c>
      <c r="O376" t="s">
        <v>15222</v>
      </c>
      <c r="P376" t="s">
        <v>15223</v>
      </c>
      <c r="S376" t="s">
        <v>15224</v>
      </c>
    </row>
    <row r="377" spans="1:19" x14ac:dyDescent="0.25">
      <c r="A377" t="s">
        <v>15225</v>
      </c>
      <c r="B377" t="s">
        <v>15226</v>
      </c>
      <c r="C377" t="s">
        <v>15227</v>
      </c>
      <c r="D377" s="1">
        <v>45780</v>
      </c>
      <c r="E377" s="2">
        <v>0.97332175925925923</v>
      </c>
      <c r="F377" t="s">
        <v>12225</v>
      </c>
      <c r="G377" t="s">
        <v>12370</v>
      </c>
      <c r="H377" t="s">
        <v>12214</v>
      </c>
      <c r="I377" t="s">
        <v>12215</v>
      </c>
      <c r="J377">
        <v>11456.86</v>
      </c>
      <c r="K377">
        <v>2635.27</v>
      </c>
      <c r="L377" t="s">
        <v>12216</v>
      </c>
      <c r="M377" t="s">
        <v>15228</v>
      </c>
      <c r="N377" t="s">
        <v>15229</v>
      </c>
      <c r="O377" t="s">
        <v>15230</v>
      </c>
      <c r="P377" t="s">
        <v>15231</v>
      </c>
      <c r="S377" t="s">
        <v>15232</v>
      </c>
    </row>
    <row r="378" spans="1:19" x14ac:dyDescent="0.25">
      <c r="A378" t="s">
        <v>15233</v>
      </c>
      <c r="B378" t="s">
        <v>15234</v>
      </c>
      <c r="C378" t="s">
        <v>15235</v>
      </c>
      <c r="D378" s="1">
        <v>45695</v>
      </c>
      <c r="E378" s="2">
        <v>0.55353009259259256</v>
      </c>
      <c r="F378" t="s">
        <v>12228</v>
      </c>
      <c r="G378" t="s">
        <v>12255</v>
      </c>
      <c r="H378" t="s">
        <v>12266</v>
      </c>
      <c r="I378" t="s">
        <v>12337</v>
      </c>
      <c r="J378">
        <v>8100.42</v>
      </c>
      <c r="K378">
        <v>3079.57</v>
      </c>
      <c r="L378" t="s">
        <v>12229</v>
      </c>
      <c r="M378" t="s">
        <v>15236</v>
      </c>
      <c r="N378" t="s">
        <v>15237</v>
      </c>
      <c r="O378" t="s">
        <v>15238</v>
      </c>
      <c r="P378" t="s">
        <v>15239</v>
      </c>
      <c r="S378" t="s">
        <v>15240</v>
      </c>
    </row>
    <row r="379" spans="1:19" x14ac:dyDescent="0.25">
      <c r="A379" t="s">
        <v>15241</v>
      </c>
      <c r="B379" t="s">
        <v>15242</v>
      </c>
      <c r="C379" t="s">
        <v>15243</v>
      </c>
      <c r="D379" s="1">
        <v>45593</v>
      </c>
      <c r="E379" s="2">
        <v>0.52710648148148154</v>
      </c>
      <c r="F379" t="s">
        <v>12228</v>
      </c>
      <c r="G379" t="s">
        <v>12227</v>
      </c>
      <c r="H379" t="s">
        <v>12214</v>
      </c>
      <c r="I379" t="s">
        <v>12215</v>
      </c>
      <c r="J379">
        <v>9403.7000000000007</v>
      </c>
      <c r="K379">
        <v>4916.3</v>
      </c>
      <c r="L379" t="s">
        <v>12256</v>
      </c>
      <c r="M379" t="s">
        <v>15244</v>
      </c>
      <c r="N379" t="s">
        <v>15245</v>
      </c>
      <c r="O379" t="s">
        <v>15246</v>
      </c>
      <c r="P379" t="s">
        <v>15247</v>
      </c>
      <c r="S379" t="s">
        <v>15248</v>
      </c>
    </row>
    <row r="380" spans="1:19" x14ac:dyDescent="0.25">
      <c r="A380" t="s">
        <v>15249</v>
      </c>
      <c r="B380" t="s">
        <v>15250</v>
      </c>
      <c r="C380" t="s">
        <v>15251</v>
      </c>
      <c r="D380" s="1">
        <v>45595</v>
      </c>
      <c r="E380" s="2">
        <v>8.6238425925925927E-2</v>
      </c>
      <c r="F380" t="s">
        <v>12228</v>
      </c>
      <c r="G380" t="s">
        <v>12227</v>
      </c>
      <c r="H380" t="s">
        <v>12227</v>
      </c>
      <c r="I380" t="s">
        <v>12228</v>
      </c>
      <c r="J380">
        <v>22383.24</v>
      </c>
      <c r="K380">
        <v>4800.09</v>
      </c>
      <c r="L380" t="s">
        <v>12216</v>
      </c>
      <c r="M380" t="s">
        <v>15252</v>
      </c>
      <c r="N380" t="s">
        <v>15253</v>
      </c>
      <c r="O380" t="s">
        <v>15254</v>
      </c>
      <c r="P380" t="s">
        <v>15255</v>
      </c>
      <c r="S380" t="s">
        <v>15256</v>
      </c>
    </row>
    <row r="381" spans="1:19" x14ac:dyDescent="0.25">
      <c r="A381" t="s">
        <v>15257</v>
      </c>
      <c r="B381" t="s">
        <v>15258</v>
      </c>
      <c r="C381" t="s">
        <v>15259</v>
      </c>
      <c r="D381" s="1">
        <v>45727</v>
      </c>
      <c r="E381" s="2">
        <v>0.41684027777777777</v>
      </c>
      <c r="F381" t="s">
        <v>12212</v>
      </c>
      <c r="G381" t="s">
        <v>12213</v>
      </c>
      <c r="H381" t="s">
        <v>12214</v>
      </c>
      <c r="I381" t="s">
        <v>12229</v>
      </c>
      <c r="J381">
        <v>2253.27</v>
      </c>
      <c r="K381">
        <v>2007.74</v>
      </c>
      <c r="L381" t="s">
        <v>12256</v>
      </c>
      <c r="M381" t="s">
        <v>15260</v>
      </c>
      <c r="N381" t="s">
        <v>15261</v>
      </c>
      <c r="O381" t="s">
        <v>15262</v>
      </c>
      <c r="P381" t="s">
        <v>15263</v>
      </c>
      <c r="S381" t="s">
        <v>15264</v>
      </c>
    </row>
    <row r="382" spans="1:19" x14ac:dyDescent="0.25">
      <c r="A382" t="s">
        <v>15265</v>
      </c>
      <c r="B382" t="s">
        <v>15266</v>
      </c>
      <c r="C382" t="s">
        <v>15267</v>
      </c>
      <c r="D382" s="1">
        <v>45517</v>
      </c>
      <c r="E382" s="2">
        <v>9.6597222222222223E-2</v>
      </c>
      <c r="F382" t="s">
        <v>12225</v>
      </c>
      <c r="G382" t="s">
        <v>12370</v>
      </c>
      <c r="H382" t="s">
        <v>12266</v>
      </c>
      <c r="I382" t="s">
        <v>12337</v>
      </c>
      <c r="J382">
        <v>11579.67</v>
      </c>
      <c r="K382">
        <v>2411.4299999999998</v>
      </c>
      <c r="L382" t="s">
        <v>12268</v>
      </c>
      <c r="M382" t="s">
        <v>15268</v>
      </c>
      <c r="N382" t="s">
        <v>15269</v>
      </c>
      <c r="O382" t="s">
        <v>15270</v>
      </c>
      <c r="P382" t="s">
        <v>15271</v>
      </c>
      <c r="S382" t="s">
        <v>15272</v>
      </c>
    </row>
    <row r="383" spans="1:19" x14ac:dyDescent="0.25">
      <c r="A383" t="s">
        <v>15273</v>
      </c>
      <c r="B383" t="s">
        <v>15274</v>
      </c>
      <c r="C383" t="s">
        <v>15275</v>
      </c>
      <c r="D383" s="1">
        <v>45708</v>
      </c>
      <c r="E383" s="2">
        <v>0.36306712962962961</v>
      </c>
      <c r="F383" t="s">
        <v>4056</v>
      </c>
      <c r="G383" t="s">
        <v>12265</v>
      </c>
      <c r="H383" t="s">
        <v>12294</v>
      </c>
      <c r="I383" t="s">
        <v>12295</v>
      </c>
      <c r="J383">
        <v>42486.06</v>
      </c>
      <c r="K383">
        <v>120.25</v>
      </c>
      <c r="L383" t="s">
        <v>12256</v>
      </c>
      <c r="M383" t="s">
        <v>15276</v>
      </c>
      <c r="N383" t="s">
        <v>15277</v>
      </c>
      <c r="O383" t="s">
        <v>15278</v>
      </c>
      <c r="P383" t="s">
        <v>15279</v>
      </c>
      <c r="S383" t="s">
        <v>15280</v>
      </c>
    </row>
    <row r="384" spans="1:19" x14ac:dyDescent="0.25">
      <c r="A384" t="s">
        <v>15281</v>
      </c>
      <c r="B384" t="s">
        <v>15282</v>
      </c>
      <c r="C384" t="s">
        <v>15283</v>
      </c>
      <c r="D384" s="1">
        <v>45624</v>
      </c>
      <c r="E384" s="2">
        <v>8.3136574074074071E-2</v>
      </c>
      <c r="F384" t="s">
        <v>12212</v>
      </c>
      <c r="G384" t="s">
        <v>12238</v>
      </c>
      <c r="H384" t="s">
        <v>12214</v>
      </c>
      <c r="I384" t="s">
        <v>12215</v>
      </c>
      <c r="J384">
        <v>15068.5</v>
      </c>
      <c r="K384">
        <v>3325.26</v>
      </c>
      <c r="L384" t="s">
        <v>12268</v>
      </c>
      <c r="M384" t="s">
        <v>15284</v>
      </c>
      <c r="N384" t="s">
        <v>15285</v>
      </c>
      <c r="O384" t="s">
        <v>15286</v>
      </c>
      <c r="P384" t="s">
        <v>15287</v>
      </c>
      <c r="S384" t="s">
        <v>15288</v>
      </c>
    </row>
    <row r="385" spans="1:19" x14ac:dyDescent="0.25">
      <c r="A385" t="s">
        <v>15289</v>
      </c>
      <c r="B385" t="s">
        <v>15290</v>
      </c>
      <c r="C385" t="s">
        <v>15291</v>
      </c>
      <c r="D385" s="1">
        <v>45529</v>
      </c>
      <c r="E385" s="2">
        <v>0.78975694444444444</v>
      </c>
      <c r="F385" t="s">
        <v>12212</v>
      </c>
      <c r="G385" t="s">
        <v>12213</v>
      </c>
      <c r="H385" t="s">
        <v>12227</v>
      </c>
      <c r="I385" t="s">
        <v>12312</v>
      </c>
      <c r="J385">
        <v>24093.119999999999</v>
      </c>
      <c r="K385">
        <v>3816.28</v>
      </c>
      <c r="L385" t="s">
        <v>12216</v>
      </c>
      <c r="M385" t="s">
        <v>15292</v>
      </c>
      <c r="N385" t="s">
        <v>15293</v>
      </c>
      <c r="O385" t="s">
        <v>15294</v>
      </c>
      <c r="P385" t="s">
        <v>15295</v>
      </c>
      <c r="S385" t="s">
        <v>15296</v>
      </c>
    </row>
    <row r="386" spans="1:19" x14ac:dyDescent="0.25">
      <c r="A386" t="s">
        <v>15297</v>
      </c>
      <c r="B386" t="s">
        <v>15298</v>
      </c>
      <c r="C386" t="s">
        <v>15299</v>
      </c>
      <c r="D386" s="1">
        <v>45539</v>
      </c>
      <c r="E386" s="2">
        <v>0.34203703703703703</v>
      </c>
      <c r="F386" t="s">
        <v>4056</v>
      </c>
      <c r="G386" t="s">
        <v>12265</v>
      </c>
      <c r="H386" t="s">
        <v>12266</v>
      </c>
      <c r="I386" t="s">
        <v>12267</v>
      </c>
      <c r="J386">
        <v>43948.98</v>
      </c>
      <c r="K386">
        <v>457.36</v>
      </c>
      <c r="L386" t="s">
        <v>12216</v>
      </c>
      <c r="M386" t="s">
        <v>15300</v>
      </c>
      <c r="N386" t="s">
        <v>15301</v>
      </c>
      <c r="O386" t="s">
        <v>15302</v>
      </c>
      <c r="P386" t="s">
        <v>15303</v>
      </c>
      <c r="S386" t="s">
        <v>15304</v>
      </c>
    </row>
    <row r="387" spans="1:19" x14ac:dyDescent="0.25">
      <c r="A387" t="s">
        <v>15305</v>
      </c>
      <c r="B387" t="s">
        <v>15306</v>
      </c>
      <c r="C387" t="s">
        <v>15307</v>
      </c>
      <c r="D387" s="1">
        <v>45467</v>
      </c>
      <c r="E387" s="2">
        <v>0.53641203703703699</v>
      </c>
      <c r="F387" t="s">
        <v>12225</v>
      </c>
      <c r="G387" t="s">
        <v>12370</v>
      </c>
      <c r="H387" t="s">
        <v>12214</v>
      </c>
      <c r="I387" t="s">
        <v>12229</v>
      </c>
      <c r="J387">
        <v>19601.669999999998</v>
      </c>
      <c r="K387">
        <v>416.76</v>
      </c>
      <c r="L387" t="s">
        <v>12268</v>
      </c>
      <c r="M387" t="s">
        <v>15308</v>
      </c>
      <c r="N387" t="s">
        <v>15309</v>
      </c>
      <c r="O387" t="s">
        <v>15310</v>
      </c>
      <c r="P387" t="s">
        <v>15311</v>
      </c>
      <c r="S387" t="s">
        <v>15312</v>
      </c>
    </row>
    <row r="388" spans="1:19" x14ac:dyDescent="0.25">
      <c r="A388" t="s">
        <v>15313</v>
      </c>
      <c r="B388" t="s">
        <v>15314</v>
      </c>
      <c r="C388" t="s">
        <v>15315</v>
      </c>
      <c r="D388" s="1">
        <v>45602</v>
      </c>
      <c r="E388" s="2">
        <v>0.69153935185185189</v>
      </c>
      <c r="F388" t="s">
        <v>12212</v>
      </c>
      <c r="G388" t="s">
        <v>12238</v>
      </c>
      <c r="H388" t="s">
        <v>12214</v>
      </c>
      <c r="I388" t="s">
        <v>12215</v>
      </c>
      <c r="J388">
        <v>16920.580000000002</v>
      </c>
      <c r="K388">
        <v>872.85</v>
      </c>
      <c r="L388" t="s">
        <v>12256</v>
      </c>
      <c r="M388" t="s">
        <v>15316</v>
      </c>
      <c r="N388" t="s">
        <v>15317</v>
      </c>
      <c r="O388" t="s">
        <v>15318</v>
      </c>
      <c r="P388" t="s">
        <v>15319</v>
      </c>
      <c r="S388" t="s">
        <v>15320</v>
      </c>
    </row>
    <row r="389" spans="1:19" x14ac:dyDescent="0.25">
      <c r="A389" t="s">
        <v>15321</v>
      </c>
      <c r="B389" t="s">
        <v>15322</v>
      </c>
      <c r="C389" t="s">
        <v>15323</v>
      </c>
      <c r="D389" s="1">
        <v>45641</v>
      </c>
      <c r="E389" s="2">
        <v>0.27880787037037036</v>
      </c>
      <c r="F389" t="s">
        <v>12228</v>
      </c>
      <c r="G389" t="s">
        <v>12255</v>
      </c>
      <c r="H389" t="s">
        <v>12227</v>
      </c>
      <c r="I389" t="s">
        <v>12312</v>
      </c>
      <c r="J389">
        <v>36157.980000000003</v>
      </c>
      <c r="K389">
        <v>199.59</v>
      </c>
      <c r="L389" t="s">
        <v>12229</v>
      </c>
      <c r="M389" t="s">
        <v>15324</v>
      </c>
      <c r="N389" t="s">
        <v>15325</v>
      </c>
      <c r="O389" t="s">
        <v>15326</v>
      </c>
      <c r="P389" t="s">
        <v>15327</v>
      </c>
      <c r="S389" t="s">
        <v>15328</v>
      </c>
    </row>
    <row r="390" spans="1:19" x14ac:dyDescent="0.25">
      <c r="A390" t="s">
        <v>15329</v>
      </c>
      <c r="B390" t="s">
        <v>15330</v>
      </c>
      <c r="C390" t="s">
        <v>15331</v>
      </c>
      <c r="D390" s="1">
        <v>45760</v>
      </c>
      <c r="E390" s="2">
        <v>0.90300925925925923</v>
      </c>
      <c r="F390" t="s">
        <v>12225</v>
      </c>
      <c r="G390" t="s">
        <v>12370</v>
      </c>
      <c r="H390" t="s">
        <v>12294</v>
      </c>
      <c r="I390" t="s">
        <v>12403</v>
      </c>
      <c r="J390">
        <v>915.47</v>
      </c>
      <c r="K390">
        <v>1222.7</v>
      </c>
      <c r="L390" t="s">
        <v>12256</v>
      </c>
      <c r="M390" t="s">
        <v>15332</v>
      </c>
      <c r="N390" t="s">
        <v>15333</v>
      </c>
      <c r="O390" t="s">
        <v>15334</v>
      </c>
      <c r="P390" t="s">
        <v>15335</v>
      </c>
      <c r="S390" t="s">
        <v>15336</v>
      </c>
    </row>
    <row r="391" spans="1:19" x14ac:dyDescent="0.25">
      <c r="A391" t="s">
        <v>15337</v>
      </c>
      <c r="B391" t="s">
        <v>15338</v>
      </c>
      <c r="C391" t="s">
        <v>15339</v>
      </c>
      <c r="D391" s="1">
        <v>45600</v>
      </c>
      <c r="E391" s="2">
        <v>0.70844907407407409</v>
      </c>
      <c r="F391" t="s">
        <v>12212</v>
      </c>
      <c r="G391" t="s">
        <v>12213</v>
      </c>
      <c r="H391" t="s">
        <v>12266</v>
      </c>
      <c r="I391" t="s">
        <v>12337</v>
      </c>
      <c r="J391">
        <v>47833.61</v>
      </c>
      <c r="K391">
        <v>4583.1000000000004</v>
      </c>
      <c r="L391" t="s">
        <v>12229</v>
      </c>
      <c r="M391" t="s">
        <v>15340</v>
      </c>
      <c r="N391" t="s">
        <v>15341</v>
      </c>
      <c r="O391" t="s">
        <v>15342</v>
      </c>
      <c r="P391" t="s">
        <v>15343</v>
      </c>
      <c r="S391" t="s">
        <v>15344</v>
      </c>
    </row>
    <row r="392" spans="1:19" x14ac:dyDescent="0.25">
      <c r="A392" t="s">
        <v>15345</v>
      </c>
      <c r="B392" t="s">
        <v>15346</v>
      </c>
      <c r="C392" t="s">
        <v>15347</v>
      </c>
      <c r="D392" s="1">
        <v>45686</v>
      </c>
      <c r="E392" s="2">
        <v>0.9397106481481482</v>
      </c>
      <c r="F392" t="s">
        <v>12212</v>
      </c>
      <c r="G392" t="s">
        <v>12213</v>
      </c>
      <c r="H392" t="s">
        <v>12227</v>
      </c>
      <c r="I392" t="s">
        <v>12228</v>
      </c>
      <c r="J392">
        <v>47611.25</v>
      </c>
      <c r="K392">
        <v>1557.03</v>
      </c>
      <c r="L392" t="s">
        <v>12256</v>
      </c>
      <c r="M392" t="s">
        <v>15348</v>
      </c>
      <c r="N392" t="s">
        <v>15349</v>
      </c>
      <c r="O392" t="s">
        <v>15350</v>
      </c>
      <c r="P392" t="s">
        <v>15351</v>
      </c>
      <c r="S392" t="s">
        <v>15352</v>
      </c>
    </row>
    <row r="393" spans="1:19" x14ac:dyDescent="0.25">
      <c r="A393" t="s">
        <v>15353</v>
      </c>
      <c r="B393" t="s">
        <v>15354</v>
      </c>
      <c r="C393" t="s">
        <v>15355</v>
      </c>
      <c r="D393" s="1">
        <v>45621</v>
      </c>
      <c r="E393" s="2">
        <v>0.80843750000000003</v>
      </c>
      <c r="F393" t="s">
        <v>12212</v>
      </c>
      <c r="G393" t="s">
        <v>12238</v>
      </c>
      <c r="H393" t="s">
        <v>12294</v>
      </c>
      <c r="I393" t="s">
        <v>12403</v>
      </c>
      <c r="J393">
        <v>38284.879999999997</v>
      </c>
      <c r="K393">
        <v>3708.03</v>
      </c>
      <c r="L393" t="s">
        <v>12256</v>
      </c>
      <c r="M393" t="s">
        <v>15356</v>
      </c>
      <c r="N393" t="s">
        <v>15357</v>
      </c>
      <c r="O393" t="s">
        <v>15358</v>
      </c>
      <c r="P393" t="s">
        <v>15359</v>
      </c>
      <c r="S393" t="s">
        <v>15360</v>
      </c>
    </row>
    <row r="394" spans="1:19" x14ac:dyDescent="0.25">
      <c r="A394" t="s">
        <v>15361</v>
      </c>
      <c r="B394" t="s">
        <v>15362</v>
      </c>
      <c r="C394" t="s">
        <v>15363</v>
      </c>
      <c r="D394" s="1">
        <v>45591</v>
      </c>
      <c r="E394" s="2">
        <v>0.18300925925925926</v>
      </c>
      <c r="F394" t="s">
        <v>4056</v>
      </c>
      <c r="G394" t="s">
        <v>12277</v>
      </c>
      <c r="H394" t="s">
        <v>12294</v>
      </c>
      <c r="I394" t="s">
        <v>12403</v>
      </c>
      <c r="J394">
        <v>38445.65</v>
      </c>
      <c r="K394">
        <v>3618.69</v>
      </c>
      <c r="L394" t="s">
        <v>12229</v>
      </c>
      <c r="M394" t="s">
        <v>15364</v>
      </c>
      <c r="N394" t="s">
        <v>15365</v>
      </c>
      <c r="O394" t="s">
        <v>15366</v>
      </c>
      <c r="P394" t="s">
        <v>15367</v>
      </c>
      <c r="S394" t="s">
        <v>15368</v>
      </c>
    </row>
    <row r="395" spans="1:19" x14ac:dyDescent="0.25">
      <c r="A395" t="s">
        <v>15369</v>
      </c>
      <c r="B395" t="s">
        <v>15370</v>
      </c>
      <c r="C395" t="s">
        <v>15371</v>
      </c>
      <c r="D395" s="1">
        <v>45637</v>
      </c>
      <c r="E395" s="2">
        <v>0.28827546296296297</v>
      </c>
      <c r="F395" t="s">
        <v>12212</v>
      </c>
      <c r="G395" t="s">
        <v>12238</v>
      </c>
      <c r="H395" t="s">
        <v>12266</v>
      </c>
      <c r="I395" t="s">
        <v>12267</v>
      </c>
      <c r="J395">
        <v>21853.81</v>
      </c>
      <c r="K395">
        <v>3791.71</v>
      </c>
      <c r="L395" t="s">
        <v>12216</v>
      </c>
      <c r="M395" t="s">
        <v>15372</v>
      </c>
      <c r="N395" t="s">
        <v>14063</v>
      </c>
      <c r="O395" t="s">
        <v>15373</v>
      </c>
      <c r="P395" t="s">
        <v>15374</v>
      </c>
      <c r="S395" t="s">
        <v>15375</v>
      </c>
    </row>
    <row r="396" spans="1:19" x14ac:dyDescent="0.25">
      <c r="A396" t="s">
        <v>15376</v>
      </c>
      <c r="B396" t="s">
        <v>15377</v>
      </c>
      <c r="C396" t="s">
        <v>15378</v>
      </c>
      <c r="D396" s="1">
        <v>45774</v>
      </c>
      <c r="E396" s="2">
        <v>0.73060185185185189</v>
      </c>
      <c r="F396" t="s">
        <v>12212</v>
      </c>
      <c r="G396" t="s">
        <v>12213</v>
      </c>
      <c r="H396" t="s">
        <v>12294</v>
      </c>
      <c r="I396" t="s">
        <v>12403</v>
      </c>
      <c r="J396">
        <v>30147.62</v>
      </c>
      <c r="K396">
        <v>1949.7</v>
      </c>
      <c r="L396" t="s">
        <v>12256</v>
      </c>
      <c r="M396" t="s">
        <v>15379</v>
      </c>
      <c r="N396" t="s">
        <v>15380</v>
      </c>
      <c r="O396" t="s">
        <v>15381</v>
      </c>
      <c r="P396" t="s">
        <v>15382</v>
      </c>
      <c r="S396" t="s">
        <v>15383</v>
      </c>
    </row>
    <row r="397" spans="1:19" x14ac:dyDescent="0.25">
      <c r="A397" t="s">
        <v>15384</v>
      </c>
      <c r="B397" t="s">
        <v>15385</v>
      </c>
      <c r="C397" t="s">
        <v>15386</v>
      </c>
      <c r="D397" s="1">
        <v>45461</v>
      </c>
      <c r="E397" s="2">
        <v>0.80799768518518522</v>
      </c>
      <c r="F397" t="s">
        <v>4056</v>
      </c>
      <c r="G397" t="s">
        <v>12265</v>
      </c>
      <c r="H397" t="s">
        <v>12294</v>
      </c>
      <c r="I397" t="s">
        <v>12403</v>
      </c>
      <c r="J397">
        <v>14165.08</v>
      </c>
      <c r="K397">
        <v>1227.72</v>
      </c>
      <c r="L397" t="s">
        <v>12268</v>
      </c>
      <c r="M397" t="s">
        <v>15387</v>
      </c>
      <c r="N397" t="s">
        <v>15388</v>
      </c>
      <c r="O397" t="s">
        <v>15389</v>
      </c>
      <c r="P397" t="s">
        <v>15390</v>
      </c>
      <c r="S397" t="s">
        <v>15391</v>
      </c>
    </row>
    <row r="398" spans="1:19" x14ac:dyDescent="0.25">
      <c r="A398" t="s">
        <v>15392</v>
      </c>
      <c r="B398" t="s">
        <v>15393</v>
      </c>
      <c r="C398" t="s">
        <v>15394</v>
      </c>
      <c r="D398" s="1">
        <v>45666</v>
      </c>
      <c r="E398" s="2">
        <v>0.20770833333333333</v>
      </c>
      <c r="F398" t="s">
        <v>4056</v>
      </c>
      <c r="G398" t="s">
        <v>12265</v>
      </c>
      <c r="H398" t="s">
        <v>12214</v>
      </c>
      <c r="I398" t="s">
        <v>12229</v>
      </c>
      <c r="J398">
        <v>6168.87</v>
      </c>
      <c r="K398">
        <v>561.69000000000005</v>
      </c>
      <c r="L398" t="s">
        <v>12229</v>
      </c>
      <c r="M398" t="s">
        <v>15395</v>
      </c>
      <c r="N398" t="s">
        <v>15396</v>
      </c>
      <c r="O398" t="s">
        <v>15397</v>
      </c>
      <c r="P398" t="s">
        <v>15398</v>
      </c>
      <c r="S398" t="s">
        <v>15399</v>
      </c>
    </row>
    <row r="399" spans="1:19" x14ac:dyDescent="0.25">
      <c r="A399" t="s">
        <v>15400</v>
      </c>
      <c r="B399" t="s">
        <v>15401</v>
      </c>
      <c r="C399" t="s">
        <v>15402</v>
      </c>
      <c r="D399" s="1">
        <v>45760</v>
      </c>
      <c r="E399" s="2">
        <v>0.4395486111111111</v>
      </c>
      <c r="F399" t="s">
        <v>12228</v>
      </c>
      <c r="G399" t="s">
        <v>12227</v>
      </c>
      <c r="H399" t="s">
        <v>12227</v>
      </c>
      <c r="I399" t="s">
        <v>12312</v>
      </c>
      <c r="J399">
        <v>46316.46</v>
      </c>
      <c r="K399">
        <v>3383.39</v>
      </c>
      <c r="L399" t="s">
        <v>12268</v>
      </c>
      <c r="M399" t="s">
        <v>15403</v>
      </c>
      <c r="N399" t="s">
        <v>15404</v>
      </c>
      <c r="O399" t="s">
        <v>15405</v>
      </c>
      <c r="P399" t="s">
        <v>15406</v>
      </c>
      <c r="S399" t="s">
        <v>15407</v>
      </c>
    </row>
    <row r="400" spans="1:19" x14ac:dyDescent="0.25">
      <c r="A400" t="s">
        <v>15408</v>
      </c>
      <c r="B400" t="s">
        <v>15409</v>
      </c>
      <c r="C400" t="s">
        <v>15410</v>
      </c>
      <c r="D400" s="1">
        <v>45566</v>
      </c>
      <c r="E400" s="2">
        <v>0.37157407407407406</v>
      </c>
      <c r="F400" t="s">
        <v>12225</v>
      </c>
      <c r="G400" t="s">
        <v>12226</v>
      </c>
      <c r="H400" t="s">
        <v>12294</v>
      </c>
      <c r="I400" t="s">
        <v>12403</v>
      </c>
      <c r="J400">
        <v>36761.870000000003</v>
      </c>
      <c r="K400">
        <v>1845.55</v>
      </c>
      <c r="L400" t="s">
        <v>12216</v>
      </c>
      <c r="M400" t="s">
        <v>15411</v>
      </c>
      <c r="N400" t="s">
        <v>15412</v>
      </c>
      <c r="O400" t="s">
        <v>15413</v>
      </c>
      <c r="P400" t="s">
        <v>15414</v>
      </c>
      <c r="S400" t="s">
        <v>15415</v>
      </c>
    </row>
    <row r="401" spans="1:19" x14ac:dyDescent="0.25">
      <c r="A401" t="s">
        <v>15416</v>
      </c>
      <c r="B401" t="s">
        <v>15417</v>
      </c>
      <c r="C401" t="s">
        <v>15418</v>
      </c>
      <c r="D401" s="1">
        <v>45757</v>
      </c>
      <c r="E401" s="2">
        <v>0.17039351851851853</v>
      </c>
      <c r="F401" t="s">
        <v>12225</v>
      </c>
      <c r="G401" t="s">
        <v>12226</v>
      </c>
      <c r="H401" t="s">
        <v>12294</v>
      </c>
      <c r="I401" t="s">
        <v>12295</v>
      </c>
      <c r="J401">
        <v>10214.06</v>
      </c>
      <c r="K401">
        <v>4858.76</v>
      </c>
      <c r="L401" t="s">
        <v>12216</v>
      </c>
      <c r="M401" t="s">
        <v>15419</v>
      </c>
      <c r="N401" t="s">
        <v>15420</v>
      </c>
      <c r="O401" t="s">
        <v>15421</v>
      </c>
      <c r="P401" t="s">
        <v>15422</v>
      </c>
      <c r="S401" t="s">
        <v>15423</v>
      </c>
    </row>
    <row r="402" spans="1:19" x14ac:dyDescent="0.25">
      <c r="A402" t="s">
        <v>15424</v>
      </c>
      <c r="B402" t="s">
        <v>15425</v>
      </c>
      <c r="C402" t="s">
        <v>15426</v>
      </c>
      <c r="D402" s="1">
        <v>45555</v>
      </c>
      <c r="E402" s="2">
        <v>0.42370370370370369</v>
      </c>
      <c r="F402" t="s">
        <v>12225</v>
      </c>
      <c r="G402" t="s">
        <v>12226</v>
      </c>
      <c r="H402" t="s">
        <v>12227</v>
      </c>
      <c r="I402" t="s">
        <v>12228</v>
      </c>
      <c r="J402">
        <v>25647.3</v>
      </c>
      <c r="K402">
        <v>3793.01</v>
      </c>
      <c r="L402" t="s">
        <v>12229</v>
      </c>
      <c r="M402" t="s">
        <v>15427</v>
      </c>
      <c r="N402" t="s">
        <v>15428</v>
      </c>
      <c r="O402" t="s">
        <v>15429</v>
      </c>
      <c r="P402" t="s">
        <v>15430</v>
      </c>
      <c r="S402" t="s">
        <v>15431</v>
      </c>
    </row>
    <row r="403" spans="1:19" x14ac:dyDescent="0.25">
      <c r="A403" t="s">
        <v>15432</v>
      </c>
      <c r="B403" t="s">
        <v>15433</v>
      </c>
      <c r="C403" t="s">
        <v>15434</v>
      </c>
      <c r="D403" s="1">
        <v>45619</v>
      </c>
      <c r="E403" s="2">
        <v>0.47135416666666669</v>
      </c>
      <c r="F403" t="s">
        <v>12228</v>
      </c>
      <c r="G403" t="s">
        <v>12255</v>
      </c>
      <c r="H403" t="s">
        <v>12214</v>
      </c>
      <c r="I403" t="s">
        <v>12215</v>
      </c>
      <c r="J403">
        <v>49514.52</v>
      </c>
      <c r="K403">
        <v>4014.6</v>
      </c>
      <c r="L403" t="s">
        <v>12256</v>
      </c>
      <c r="M403" t="s">
        <v>15435</v>
      </c>
      <c r="N403" t="s">
        <v>15436</v>
      </c>
      <c r="O403" t="s">
        <v>15437</v>
      </c>
      <c r="P403" t="s">
        <v>15438</v>
      </c>
      <c r="S403" t="s">
        <v>15439</v>
      </c>
    </row>
    <row r="404" spans="1:19" x14ac:dyDescent="0.25">
      <c r="A404" t="s">
        <v>15440</v>
      </c>
      <c r="B404" t="s">
        <v>15441</v>
      </c>
      <c r="C404" t="s">
        <v>15442</v>
      </c>
      <c r="D404" s="1">
        <v>45603</v>
      </c>
      <c r="E404" s="2">
        <v>4.2280092592592591E-2</v>
      </c>
      <c r="F404" t="s">
        <v>12228</v>
      </c>
      <c r="G404" t="s">
        <v>12227</v>
      </c>
      <c r="H404" t="s">
        <v>12227</v>
      </c>
      <c r="I404" t="s">
        <v>12228</v>
      </c>
      <c r="J404">
        <v>9879.23</v>
      </c>
      <c r="K404">
        <v>2692.63</v>
      </c>
      <c r="L404" t="s">
        <v>12268</v>
      </c>
      <c r="M404" t="s">
        <v>15443</v>
      </c>
      <c r="N404" t="s">
        <v>15444</v>
      </c>
      <c r="O404" t="s">
        <v>15445</v>
      </c>
      <c r="P404" t="s">
        <v>15446</v>
      </c>
      <c r="S404" t="s">
        <v>15447</v>
      </c>
    </row>
    <row r="405" spans="1:19" x14ac:dyDescent="0.25">
      <c r="A405" t="s">
        <v>15448</v>
      </c>
      <c r="B405" t="s">
        <v>15449</v>
      </c>
      <c r="C405" t="s">
        <v>15450</v>
      </c>
      <c r="D405" s="1">
        <v>45735</v>
      </c>
      <c r="E405" s="2">
        <v>0.77844907407407404</v>
      </c>
      <c r="F405" t="s">
        <v>12212</v>
      </c>
      <c r="G405" t="s">
        <v>12213</v>
      </c>
      <c r="H405" t="s">
        <v>12227</v>
      </c>
      <c r="I405" t="s">
        <v>12228</v>
      </c>
      <c r="J405">
        <v>22840.560000000001</v>
      </c>
      <c r="K405">
        <v>224.32</v>
      </c>
      <c r="L405" t="s">
        <v>12268</v>
      </c>
      <c r="M405" t="s">
        <v>15451</v>
      </c>
      <c r="N405" t="s">
        <v>14862</v>
      </c>
      <c r="O405" t="s">
        <v>15452</v>
      </c>
      <c r="P405" t="s">
        <v>15453</v>
      </c>
      <c r="S405" t="s">
        <v>15454</v>
      </c>
    </row>
    <row r="406" spans="1:19" x14ac:dyDescent="0.25">
      <c r="A406" t="s">
        <v>15455</v>
      </c>
      <c r="B406" t="s">
        <v>15456</v>
      </c>
      <c r="C406" t="s">
        <v>15457</v>
      </c>
      <c r="D406" s="1">
        <v>45762</v>
      </c>
      <c r="E406" s="2">
        <v>0.7455208333333333</v>
      </c>
      <c r="F406" t="s">
        <v>12225</v>
      </c>
      <c r="G406" t="s">
        <v>12226</v>
      </c>
      <c r="H406" t="s">
        <v>12214</v>
      </c>
      <c r="I406" t="s">
        <v>12215</v>
      </c>
      <c r="J406">
        <v>48729.3</v>
      </c>
      <c r="K406">
        <v>3742.64</v>
      </c>
      <c r="L406" t="s">
        <v>12229</v>
      </c>
      <c r="M406" t="s">
        <v>15458</v>
      </c>
      <c r="N406" t="s">
        <v>15459</v>
      </c>
      <c r="O406" t="s">
        <v>15460</v>
      </c>
      <c r="P406" t="s">
        <v>15461</v>
      </c>
      <c r="S406" t="s">
        <v>15462</v>
      </c>
    </row>
    <row r="407" spans="1:19" x14ac:dyDescent="0.25">
      <c r="A407" t="s">
        <v>15463</v>
      </c>
      <c r="B407" t="s">
        <v>15464</v>
      </c>
      <c r="C407" t="s">
        <v>15465</v>
      </c>
      <c r="D407" s="1">
        <v>45449</v>
      </c>
      <c r="E407" s="2">
        <v>0.58597222222222223</v>
      </c>
      <c r="F407" t="s">
        <v>12225</v>
      </c>
      <c r="G407" t="s">
        <v>12370</v>
      </c>
      <c r="H407" t="s">
        <v>12227</v>
      </c>
      <c r="I407" t="s">
        <v>12228</v>
      </c>
      <c r="J407">
        <v>29049.46</v>
      </c>
      <c r="K407">
        <v>571.91999999999996</v>
      </c>
      <c r="L407" t="s">
        <v>12268</v>
      </c>
      <c r="M407" t="s">
        <v>15466</v>
      </c>
      <c r="N407" t="s">
        <v>15467</v>
      </c>
      <c r="O407" t="s">
        <v>15468</v>
      </c>
      <c r="P407" t="s">
        <v>15469</v>
      </c>
      <c r="S407" t="s">
        <v>15470</v>
      </c>
    </row>
    <row r="408" spans="1:19" x14ac:dyDescent="0.25">
      <c r="A408" t="s">
        <v>15471</v>
      </c>
      <c r="B408" t="s">
        <v>15472</v>
      </c>
      <c r="C408" t="s">
        <v>15473</v>
      </c>
      <c r="D408" s="1">
        <v>45630</v>
      </c>
      <c r="E408" s="2">
        <v>0.90263888888888888</v>
      </c>
      <c r="F408" t="s">
        <v>4056</v>
      </c>
      <c r="G408" t="s">
        <v>12277</v>
      </c>
      <c r="H408" t="s">
        <v>12227</v>
      </c>
      <c r="I408" t="s">
        <v>12228</v>
      </c>
      <c r="J408">
        <v>45804.05</v>
      </c>
      <c r="K408">
        <v>1540.98</v>
      </c>
      <c r="L408" t="s">
        <v>12268</v>
      </c>
      <c r="M408" t="s">
        <v>15474</v>
      </c>
      <c r="N408" t="s">
        <v>15475</v>
      </c>
      <c r="O408" t="s">
        <v>15476</v>
      </c>
      <c r="P408" t="s">
        <v>15477</v>
      </c>
      <c r="S408" t="s">
        <v>15478</v>
      </c>
    </row>
    <row r="409" spans="1:19" x14ac:dyDescent="0.25">
      <c r="A409" t="s">
        <v>15479</v>
      </c>
      <c r="B409" t="s">
        <v>15480</v>
      </c>
      <c r="C409" t="s">
        <v>15481</v>
      </c>
      <c r="D409" s="1">
        <v>45688</v>
      </c>
      <c r="E409" s="2">
        <v>0.48758101851851854</v>
      </c>
      <c r="F409" t="s">
        <v>12212</v>
      </c>
      <c r="G409" t="s">
        <v>12238</v>
      </c>
      <c r="H409" t="s">
        <v>12294</v>
      </c>
      <c r="I409" t="s">
        <v>12295</v>
      </c>
      <c r="J409">
        <v>30223.01</v>
      </c>
      <c r="K409">
        <v>3628.55</v>
      </c>
      <c r="L409" t="s">
        <v>12216</v>
      </c>
      <c r="M409" t="s">
        <v>15482</v>
      </c>
      <c r="N409" t="s">
        <v>14367</v>
      </c>
      <c r="O409" t="s">
        <v>15483</v>
      </c>
      <c r="P409" t="s">
        <v>15484</v>
      </c>
      <c r="S409" t="s">
        <v>15485</v>
      </c>
    </row>
    <row r="410" spans="1:19" x14ac:dyDescent="0.25">
      <c r="A410" t="s">
        <v>15486</v>
      </c>
      <c r="B410" t="s">
        <v>15487</v>
      </c>
      <c r="C410" t="s">
        <v>15488</v>
      </c>
      <c r="D410" s="1">
        <v>45421</v>
      </c>
      <c r="E410" s="2">
        <v>0.52435185185185185</v>
      </c>
      <c r="F410" t="s">
        <v>12212</v>
      </c>
      <c r="G410" t="s">
        <v>12238</v>
      </c>
      <c r="H410" t="s">
        <v>12266</v>
      </c>
      <c r="I410" t="s">
        <v>12337</v>
      </c>
      <c r="J410">
        <v>24908.34</v>
      </c>
      <c r="K410">
        <v>2594.7199999999998</v>
      </c>
      <c r="L410" t="s">
        <v>12268</v>
      </c>
      <c r="M410" t="s">
        <v>15489</v>
      </c>
      <c r="N410" t="s">
        <v>15490</v>
      </c>
      <c r="O410" t="s">
        <v>15491</v>
      </c>
      <c r="P410" t="s">
        <v>15492</v>
      </c>
      <c r="S410" t="s">
        <v>15493</v>
      </c>
    </row>
    <row r="411" spans="1:19" x14ac:dyDescent="0.25">
      <c r="A411" t="s">
        <v>15494</v>
      </c>
      <c r="B411" t="s">
        <v>15495</v>
      </c>
      <c r="C411" t="s">
        <v>15496</v>
      </c>
      <c r="D411" s="1">
        <v>45532</v>
      </c>
      <c r="E411" s="2">
        <v>0.52435185185185185</v>
      </c>
      <c r="F411" t="s">
        <v>12228</v>
      </c>
      <c r="G411" t="s">
        <v>12227</v>
      </c>
      <c r="H411" t="s">
        <v>12266</v>
      </c>
      <c r="I411" t="s">
        <v>12267</v>
      </c>
      <c r="J411">
        <v>4030.11</v>
      </c>
      <c r="K411">
        <v>1466.5</v>
      </c>
      <c r="L411" t="s">
        <v>12229</v>
      </c>
      <c r="M411" t="s">
        <v>15497</v>
      </c>
      <c r="N411" t="s">
        <v>15498</v>
      </c>
      <c r="O411" t="s">
        <v>15499</v>
      </c>
      <c r="P411" t="s">
        <v>15500</v>
      </c>
      <c r="S411" t="s">
        <v>15501</v>
      </c>
    </row>
    <row r="412" spans="1:19" x14ac:dyDescent="0.25">
      <c r="A412" t="s">
        <v>15502</v>
      </c>
      <c r="B412" t="s">
        <v>15503</v>
      </c>
      <c r="C412" t="s">
        <v>15504</v>
      </c>
      <c r="D412" s="1">
        <v>45546</v>
      </c>
      <c r="E412" s="2">
        <v>0.63488425925925929</v>
      </c>
      <c r="F412" t="s">
        <v>4056</v>
      </c>
      <c r="G412" t="s">
        <v>12265</v>
      </c>
      <c r="H412" t="s">
        <v>12294</v>
      </c>
      <c r="I412" t="s">
        <v>12295</v>
      </c>
      <c r="J412">
        <v>14142.45</v>
      </c>
      <c r="K412">
        <v>2492.7800000000002</v>
      </c>
      <c r="L412" t="s">
        <v>12216</v>
      </c>
      <c r="M412" t="s">
        <v>15505</v>
      </c>
      <c r="N412" t="s">
        <v>15506</v>
      </c>
      <c r="O412" t="s">
        <v>15507</v>
      </c>
      <c r="P412" t="s">
        <v>15508</v>
      </c>
      <c r="S412" t="s">
        <v>15509</v>
      </c>
    </row>
    <row r="413" spans="1:19" x14ac:dyDescent="0.25">
      <c r="A413" t="s">
        <v>15510</v>
      </c>
      <c r="B413" t="s">
        <v>15511</v>
      </c>
      <c r="C413" t="s">
        <v>15512</v>
      </c>
      <c r="D413" s="1">
        <v>45536</v>
      </c>
      <c r="E413" s="2">
        <v>0.56664351851851846</v>
      </c>
      <c r="F413" t="s">
        <v>4056</v>
      </c>
      <c r="G413" t="s">
        <v>12265</v>
      </c>
      <c r="H413" t="s">
        <v>12214</v>
      </c>
      <c r="I413" t="s">
        <v>12229</v>
      </c>
      <c r="J413">
        <v>5169.2299999999996</v>
      </c>
      <c r="K413">
        <v>489.74</v>
      </c>
      <c r="L413" t="s">
        <v>12268</v>
      </c>
      <c r="M413" t="s">
        <v>15513</v>
      </c>
      <c r="N413" t="s">
        <v>15514</v>
      </c>
      <c r="O413" t="s">
        <v>15515</v>
      </c>
      <c r="P413" t="s">
        <v>15516</v>
      </c>
      <c r="S413" t="s">
        <v>15517</v>
      </c>
    </row>
    <row r="414" spans="1:19" x14ac:dyDescent="0.25">
      <c r="A414" t="s">
        <v>15518</v>
      </c>
      <c r="B414" t="s">
        <v>15519</v>
      </c>
      <c r="C414" t="s">
        <v>15520</v>
      </c>
      <c r="D414" s="1">
        <v>45636</v>
      </c>
      <c r="E414" s="2">
        <v>0.32353009259259258</v>
      </c>
      <c r="F414" t="s">
        <v>12212</v>
      </c>
      <c r="G414" t="s">
        <v>12238</v>
      </c>
      <c r="H414" t="s">
        <v>12294</v>
      </c>
      <c r="I414" t="s">
        <v>12295</v>
      </c>
      <c r="J414">
        <v>29581.26</v>
      </c>
      <c r="K414">
        <v>1701.1</v>
      </c>
      <c r="L414" t="s">
        <v>12268</v>
      </c>
      <c r="M414" t="s">
        <v>15521</v>
      </c>
      <c r="N414" t="s">
        <v>15522</v>
      </c>
      <c r="O414" t="s">
        <v>15523</v>
      </c>
      <c r="P414" t="s">
        <v>15524</v>
      </c>
      <c r="S414" t="s">
        <v>15525</v>
      </c>
    </row>
    <row r="415" spans="1:19" x14ac:dyDescent="0.25">
      <c r="A415" t="s">
        <v>15526</v>
      </c>
      <c r="B415" t="s">
        <v>15527</v>
      </c>
      <c r="C415" t="s">
        <v>15528</v>
      </c>
      <c r="D415" s="1">
        <v>45768</v>
      </c>
      <c r="E415" s="2">
        <v>1.2893518518518518E-2</v>
      </c>
      <c r="F415" t="s">
        <v>12225</v>
      </c>
      <c r="G415" t="s">
        <v>12370</v>
      </c>
      <c r="H415" t="s">
        <v>12227</v>
      </c>
      <c r="I415" t="s">
        <v>12228</v>
      </c>
      <c r="J415">
        <v>29868.6</v>
      </c>
      <c r="K415">
        <v>2430.67</v>
      </c>
      <c r="L415" t="s">
        <v>12268</v>
      </c>
      <c r="M415" t="s">
        <v>15529</v>
      </c>
      <c r="N415" t="s">
        <v>15530</v>
      </c>
      <c r="O415" t="s">
        <v>15531</v>
      </c>
      <c r="P415" t="s">
        <v>15532</v>
      </c>
      <c r="S415" t="s">
        <v>15533</v>
      </c>
    </row>
    <row r="416" spans="1:19" x14ac:dyDescent="0.25">
      <c r="A416" t="s">
        <v>15534</v>
      </c>
      <c r="B416" t="s">
        <v>15535</v>
      </c>
      <c r="C416" t="s">
        <v>15536</v>
      </c>
      <c r="D416" s="1">
        <v>45732</v>
      </c>
      <c r="E416" s="2">
        <v>0.51420138888888889</v>
      </c>
      <c r="F416" t="s">
        <v>4056</v>
      </c>
      <c r="G416" t="s">
        <v>12277</v>
      </c>
      <c r="H416" t="s">
        <v>12266</v>
      </c>
      <c r="I416" t="s">
        <v>12337</v>
      </c>
      <c r="J416">
        <v>38600.92</v>
      </c>
      <c r="K416">
        <v>4494.83</v>
      </c>
      <c r="L416" t="s">
        <v>12216</v>
      </c>
      <c r="M416" t="s">
        <v>15537</v>
      </c>
      <c r="N416" t="s">
        <v>15538</v>
      </c>
      <c r="O416" t="s">
        <v>15539</v>
      </c>
      <c r="P416" t="s">
        <v>15540</v>
      </c>
      <c r="S416" t="s">
        <v>15541</v>
      </c>
    </row>
    <row r="417" spans="1:19" x14ac:dyDescent="0.25">
      <c r="A417" t="s">
        <v>15542</v>
      </c>
      <c r="B417" t="s">
        <v>15543</v>
      </c>
      <c r="C417" t="s">
        <v>15544</v>
      </c>
      <c r="D417" s="1">
        <v>45661</v>
      </c>
      <c r="E417" s="2">
        <v>0.8147106481481482</v>
      </c>
      <c r="F417" t="s">
        <v>12228</v>
      </c>
      <c r="G417" t="s">
        <v>12227</v>
      </c>
      <c r="H417" t="s">
        <v>12266</v>
      </c>
      <c r="I417" t="s">
        <v>12267</v>
      </c>
      <c r="J417">
        <v>31302.93</v>
      </c>
      <c r="K417">
        <v>2633.96</v>
      </c>
      <c r="L417" t="s">
        <v>12256</v>
      </c>
      <c r="M417" t="s">
        <v>15545</v>
      </c>
      <c r="N417" t="s">
        <v>15546</v>
      </c>
      <c r="O417" t="s">
        <v>15547</v>
      </c>
      <c r="P417" t="s">
        <v>15548</v>
      </c>
      <c r="S417" t="s">
        <v>15549</v>
      </c>
    </row>
    <row r="418" spans="1:19" x14ac:dyDescent="0.25">
      <c r="A418" t="s">
        <v>15550</v>
      </c>
      <c r="B418" t="s">
        <v>15551</v>
      </c>
      <c r="C418" t="s">
        <v>15552</v>
      </c>
      <c r="D418" s="1">
        <v>45496</v>
      </c>
      <c r="E418" s="2">
        <v>0.81068287037037035</v>
      </c>
      <c r="F418" t="s">
        <v>4056</v>
      </c>
      <c r="G418" t="s">
        <v>12265</v>
      </c>
      <c r="H418" t="s">
        <v>12294</v>
      </c>
      <c r="I418" t="s">
        <v>12403</v>
      </c>
      <c r="J418">
        <v>13508.8</v>
      </c>
      <c r="K418">
        <v>2443.6799999999998</v>
      </c>
      <c r="L418" t="s">
        <v>12216</v>
      </c>
      <c r="M418" t="s">
        <v>15553</v>
      </c>
      <c r="N418" t="s">
        <v>15554</v>
      </c>
      <c r="O418" t="s">
        <v>15555</v>
      </c>
      <c r="P418" t="s">
        <v>15556</v>
      </c>
      <c r="S418" t="s">
        <v>15557</v>
      </c>
    </row>
    <row r="419" spans="1:19" x14ac:dyDescent="0.25">
      <c r="A419" t="s">
        <v>15558</v>
      </c>
      <c r="B419" t="s">
        <v>15559</v>
      </c>
      <c r="C419" t="s">
        <v>15560</v>
      </c>
      <c r="D419" s="1">
        <v>45574</v>
      </c>
      <c r="E419" s="2">
        <v>0.99398148148148147</v>
      </c>
      <c r="F419" t="s">
        <v>4056</v>
      </c>
      <c r="G419" t="s">
        <v>12265</v>
      </c>
      <c r="H419" t="s">
        <v>12214</v>
      </c>
      <c r="I419" t="s">
        <v>12229</v>
      </c>
      <c r="J419">
        <v>27216.28</v>
      </c>
      <c r="K419">
        <v>3291.63</v>
      </c>
      <c r="L419" t="s">
        <v>12216</v>
      </c>
      <c r="M419" t="s">
        <v>15561</v>
      </c>
      <c r="N419" t="s">
        <v>15562</v>
      </c>
      <c r="O419" t="s">
        <v>15563</v>
      </c>
      <c r="P419" t="s">
        <v>15564</v>
      </c>
      <c r="S419" t="s">
        <v>15565</v>
      </c>
    </row>
    <row r="420" spans="1:19" x14ac:dyDescent="0.25">
      <c r="A420" t="s">
        <v>15566</v>
      </c>
      <c r="B420" t="s">
        <v>15567</v>
      </c>
      <c r="C420" t="s">
        <v>15568</v>
      </c>
      <c r="D420" s="1">
        <v>45554</v>
      </c>
      <c r="E420" s="2">
        <v>0.40016203703703701</v>
      </c>
      <c r="F420" t="s">
        <v>12212</v>
      </c>
      <c r="G420" t="s">
        <v>12238</v>
      </c>
      <c r="H420" t="s">
        <v>12227</v>
      </c>
      <c r="I420" t="s">
        <v>12228</v>
      </c>
      <c r="J420">
        <v>43454.8</v>
      </c>
      <c r="K420">
        <v>4224.63</v>
      </c>
      <c r="L420" t="s">
        <v>12216</v>
      </c>
      <c r="M420" t="s">
        <v>15569</v>
      </c>
      <c r="N420" t="s">
        <v>15570</v>
      </c>
      <c r="O420" t="s">
        <v>15571</v>
      </c>
      <c r="P420" t="s">
        <v>15572</v>
      </c>
      <c r="S420" t="s">
        <v>15573</v>
      </c>
    </row>
    <row r="421" spans="1:19" x14ac:dyDescent="0.25">
      <c r="A421" t="s">
        <v>15574</v>
      </c>
      <c r="B421" t="s">
        <v>15575</v>
      </c>
      <c r="C421" t="s">
        <v>15576</v>
      </c>
      <c r="D421" s="1">
        <v>45462</v>
      </c>
      <c r="E421" s="2">
        <v>0.10869212962962962</v>
      </c>
      <c r="F421" t="s">
        <v>12212</v>
      </c>
      <c r="G421" t="s">
        <v>12238</v>
      </c>
      <c r="H421" t="s">
        <v>12227</v>
      </c>
      <c r="I421" t="s">
        <v>12312</v>
      </c>
      <c r="J421">
        <v>41253.4</v>
      </c>
      <c r="K421">
        <v>2385.34</v>
      </c>
      <c r="L421" t="s">
        <v>12216</v>
      </c>
      <c r="M421" t="s">
        <v>15577</v>
      </c>
      <c r="N421" t="s">
        <v>15412</v>
      </c>
      <c r="O421" t="s">
        <v>15578</v>
      </c>
      <c r="P421" t="s">
        <v>15579</v>
      </c>
      <c r="S421" t="s">
        <v>15580</v>
      </c>
    </row>
    <row r="422" spans="1:19" x14ac:dyDescent="0.25">
      <c r="A422" t="s">
        <v>15581</v>
      </c>
      <c r="B422" t="s">
        <v>15582</v>
      </c>
      <c r="C422" t="s">
        <v>15583</v>
      </c>
      <c r="D422" s="1">
        <v>45585</v>
      </c>
      <c r="E422" s="2">
        <v>0.72267361111111106</v>
      </c>
      <c r="F422" t="s">
        <v>12212</v>
      </c>
      <c r="G422" t="s">
        <v>12238</v>
      </c>
      <c r="H422" t="s">
        <v>12227</v>
      </c>
      <c r="I422" t="s">
        <v>12228</v>
      </c>
      <c r="J422">
        <v>49134.05</v>
      </c>
      <c r="K422">
        <v>180.43</v>
      </c>
      <c r="L422" t="s">
        <v>12256</v>
      </c>
      <c r="M422" t="s">
        <v>15584</v>
      </c>
      <c r="N422" t="s">
        <v>15585</v>
      </c>
      <c r="O422" t="s">
        <v>15586</v>
      </c>
      <c r="P422" t="s">
        <v>15587</v>
      </c>
      <c r="S422" t="s">
        <v>15588</v>
      </c>
    </row>
    <row r="423" spans="1:19" x14ac:dyDescent="0.25">
      <c r="A423" t="s">
        <v>15589</v>
      </c>
      <c r="B423" t="s">
        <v>15590</v>
      </c>
      <c r="C423" t="s">
        <v>15591</v>
      </c>
      <c r="D423" s="1">
        <v>45745</v>
      </c>
      <c r="E423" s="2">
        <v>0.67496527777777782</v>
      </c>
      <c r="F423" t="s">
        <v>12225</v>
      </c>
      <c r="G423" t="s">
        <v>12226</v>
      </c>
      <c r="H423" t="s">
        <v>12294</v>
      </c>
      <c r="I423" t="s">
        <v>12403</v>
      </c>
      <c r="J423">
        <v>49695.1</v>
      </c>
      <c r="K423">
        <v>835.02</v>
      </c>
      <c r="L423" t="s">
        <v>12229</v>
      </c>
      <c r="M423" t="s">
        <v>15592</v>
      </c>
      <c r="N423" t="s">
        <v>15593</v>
      </c>
      <c r="O423" t="s">
        <v>15594</v>
      </c>
      <c r="P423" t="s">
        <v>15595</v>
      </c>
      <c r="S423" t="s">
        <v>15596</v>
      </c>
    </row>
    <row r="424" spans="1:19" x14ac:dyDescent="0.25">
      <c r="A424" t="s">
        <v>15597</v>
      </c>
      <c r="B424" t="s">
        <v>15598</v>
      </c>
      <c r="C424" t="s">
        <v>15599</v>
      </c>
      <c r="D424" s="1">
        <v>45463</v>
      </c>
      <c r="E424" s="2">
        <v>9.6307870370370377E-2</v>
      </c>
      <c r="F424" t="s">
        <v>12212</v>
      </c>
      <c r="G424" t="s">
        <v>12238</v>
      </c>
      <c r="H424" t="s">
        <v>12294</v>
      </c>
      <c r="I424" t="s">
        <v>12295</v>
      </c>
      <c r="J424">
        <v>42359.16</v>
      </c>
      <c r="K424">
        <v>1115.76</v>
      </c>
      <c r="L424" t="s">
        <v>12216</v>
      </c>
      <c r="M424" t="s">
        <v>15600</v>
      </c>
      <c r="N424" t="s">
        <v>15601</v>
      </c>
      <c r="O424" t="s">
        <v>15602</v>
      </c>
      <c r="P424" t="s">
        <v>15603</v>
      </c>
      <c r="S424" t="s">
        <v>15604</v>
      </c>
    </row>
    <row r="425" spans="1:19" x14ac:dyDescent="0.25">
      <c r="A425" t="s">
        <v>15605</v>
      </c>
      <c r="B425" t="s">
        <v>15606</v>
      </c>
      <c r="C425" t="s">
        <v>15607</v>
      </c>
      <c r="D425" s="1">
        <v>45774</v>
      </c>
      <c r="E425" s="2">
        <v>0.11568287037037037</v>
      </c>
      <c r="F425" t="s">
        <v>12228</v>
      </c>
      <c r="G425" t="s">
        <v>12255</v>
      </c>
      <c r="H425" t="s">
        <v>12214</v>
      </c>
      <c r="I425" t="s">
        <v>12229</v>
      </c>
      <c r="J425">
        <v>41254.01</v>
      </c>
      <c r="K425">
        <v>2453.77</v>
      </c>
      <c r="L425" t="s">
        <v>12268</v>
      </c>
      <c r="M425" t="s">
        <v>15608</v>
      </c>
      <c r="N425" t="s">
        <v>15609</v>
      </c>
      <c r="O425" t="s">
        <v>15610</v>
      </c>
      <c r="P425" t="s">
        <v>15611</v>
      </c>
      <c r="S425" t="s">
        <v>15612</v>
      </c>
    </row>
    <row r="426" spans="1:19" x14ac:dyDescent="0.25">
      <c r="A426" t="s">
        <v>15613</v>
      </c>
      <c r="B426" t="s">
        <v>15614</v>
      </c>
      <c r="C426" t="s">
        <v>15615</v>
      </c>
      <c r="D426" s="1">
        <v>45633</v>
      </c>
      <c r="E426" s="2">
        <v>0.846099537037037</v>
      </c>
      <c r="F426" t="s">
        <v>12228</v>
      </c>
      <c r="G426" t="s">
        <v>12227</v>
      </c>
      <c r="H426" t="s">
        <v>12266</v>
      </c>
      <c r="I426" t="s">
        <v>12337</v>
      </c>
      <c r="J426">
        <v>46517.56</v>
      </c>
      <c r="K426">
        <v>2681.45</v>
      </c>
      <c r="L426" t="s">
        <v>12229</v>
      </c>
      <c r="M426" t="s">
        <v>15616</v>
      </c>
      <c r="N426" t="s">
        <v>15617</v>
      </c>
      <c r="O426" t="s">
        <v>15618</v>
      </c>
      <c r="P426" t="s">
        <v>15619</v>
      </c>
      <c r="S426" t="s">
        <v>15620</v>
      </c>
    </row>
    <row r="427" spans="1:19" x14ac:dyDescent="0.25">
      <c r="A427" t="s">
        <v>15621</v>
      </c>
      <c r="B427" t="s">
        <v>15622</v>
      </c>
      <c r="C427" t="s">
        <v>15623</v>
      </c>
      <c r="D427" s="1">
        <v>45458</v>
      </c>
      <c r="E427" s="2">
        <v>0.71082175925925928</v>
      </c>
      <c r="F427" t="s">
        <v>4056</v>
      </c>
      <c r="G427" t="s">
        <v>12265</v>
      </c>
      <c r="H427" t="s">
        <v>12214</v>
      </c>
      <c r="I427" t="s">
        <v>12215</v>
      </c>
      <c r="J427">
        <v>20200.48</v>
      </c>
      <c r="K427">
        <v>1104.67</v>
      </c>
      <c r="L427" t="s">
        <v>12216</v>
      </c>
      <c r="M427" t="s">
        <v>15624</v>
      </c>
      <c r="N427" t="s">
        <v>15625</v>
      </c>
      <c r="O427" t="s">
        <v>15626</v>
      </c>
      <c r="P427" t="s">
        <v>15627</v>
      </c>
      <c r="S427" t="s">
        <v>15628</v>
      </c>
    </row>
    <row r="428" spans="1:19" x14ac:dyDescent="0.25">
      <c r="A428" t="s">
        <v>15629</v>
      </c>
      <c r="B428" t="s">
        <v>15630</v>
      </c>
      <c r="C428" t="s">
        <v>15631</v>
      </c>
      <c r="D428" s="1">
        <v>45547</v>
      </c>
      <c r="E428" s="2">
        <v>0.34965277777777776</v>
      </c>
      <c r="F428" t="s">
        <v>12225</v>
      </c>
      <c r="G428" t="s">
        <v>12370</v>
      </c>
      <c r="H428" t="s">
        <v>12266</v>
      </c>
      <c r="I428" t="s">
        <v>12337</v>
      </c>
      <c r="J428">
        <v>10298.91</v>
      </c>
      <c r="K428">
        <v>1877.59</v>
      </c>
      <c r="L428" t="s">
        <v>12256</v>
      </c>
      <c r="M428" t="s">
        <v>15632</v>
      </c>
      <c r="N428" t="s">
        <v>15633</v>
      </c>
      <c r="O428" t="s">
        <v>15634</v>
      </c>
      <c r="P428" t="s">
        <v>15635</v>
      </c>
      <c r="S428" t="s">
        <v>15636</v>
      </c>
    </row>
    <row r="429" spans="1:19" x14ac:dyDescent="0.25">
      <c r="A429" t="s">
        <v>15637</v>
      </c>
      <c r="B429" t="s">
        <v>15638</v>
      </c>
      <c r="C429" t="s">
        <v>15639</v>
      </c>
      <c r="D429" s="1">
        <v>45735</v>
      </c>
      <c r="E429" s="2">
        <v>0.58180555555555558</v>
      </c>
      <c r="F429" t="s">
        <v>12225</v>
      </c>
      <c r="G429" t="s">
        <v>12370</v>
      </c>
      <c r="H429" t="s">
        <v>12227</v>
      </c>
      <c r="I429" t="s">
        <v>12228</v>
      </c>
      <c r="J429">
        <v>1873.35</v>
      </c>
      <c r="K429">
        <v>4267.84</v>
      </c>
      <c r="L429" t="s">
        <v>12229</v>
      </c>
      <c r="M429" t="s">
        <v>15640</v>
      </c>
      <c r="N429" t="s">
        <v>15641</v>
      </c>
      <c r="O429" t="s">
        <v>15642</v>
      </c>
      <c r="P429" t="s">
        <v>15643</v>
      </c>
      <c r="S429" t="s">
        <v>15644</v>
      </c>
    </row>
    <row r="430" spans="1:19" x14ac:dyDescent="0.25">
      <c r="A430" t="s">
        <v>15645</v>
      </c>
      <c r="B430" t="s">
        <v>15646</v>
      </c>
      <c r="C430" t="s">
        <v>15647</v>
      </c>
      <c r="D430" s="1">
        <v>45510</v>
      </c>
      <c r="E430" s="2">
        <v>1.0219907407407407E-2</v>
      </c>
      <c r="F430" t="s">
        <v>12225</v>
      </c>
      <c r="G430" t="s">
        <v>12370</v>
      </c>
      <c r="H430" t="s">
        <v>12294</v>
      </c>
      <c r="I430" t="s">
        <v>12295</v>
      </c>
      <c r="J430">
        <v>43902.11</v>
      </c>
      <c r="K430">
        <v>1273.9100000000001</v>
      </c>
      <c r="L430" t="s">
        <v>12229</v>
      </c>
      <c r="M430" t="s">
        <v>15648</v>
      </c>
      <c r="N430" t="s">
        <v>15649</v>
      </c>
      <c r="O430" t="s">
        <v>15650</v>
      </c>
      <c r="P430" t="s">
        <v>15651</v>
      </c>
      <c r="S430" t="s">
        <v>15652</v>
      </c>
    </row>
    <row r="431" spans="1:19" x14ac:dyDescent="0.25">
      <c r="A431" t="s">
        <v>15653</v>
      </c>
      <c r="B431" t="s">
        <v>15654</v>
      </c>
      <c r="C431" t="s">
        <v>15655</v>
      </c>
      <c r="D431" s="1">
        <v>45496</v>
      </c>
      <c r="E431" s="2">
        <v>0.98855324074074069</v>
      </c>
      <c r="F431" t="s">
        <v>12228</v>
      </c>
      <c r="G431" t="s">
        <v>12227</v>
      </c>
      <c r="H431" t="s">
        <v>12266</v>
      </c>
      <c r="I431" t="s">
        <v>12267</v>
      </c>
      <c r="J431">
        <v>7232.35</v>
      </c>
      <c r="K431">
        <v>3966.77</v>
      </c>
      <c r="L431" t="s">
        <v>12256</v>
      </c>
      <c r="M431" t="s">
        <v>15656</v>
      </c>
      <c r="N431" t="s">
        <v>15657</v>
      </c>
      <c r="O431" t="s">
        <v>15658</v>
      </c>
      <c r="P431" t="s">
        <v>15659</v>
      </c>
      <c r="S431" t="s">
        <v>15660</v>
      </c>
    </row>
    <row r="432" spans="1:19" x14ac:dyDescent="0.25">
      <c r="A432" t="s">
        <v>15661</v>
      </c>
      <c r="B432" t="s">
        <v>15662</v>
      </c>
      <c r="C432" t="s">
        <v>15663</v>
      </c>
      <c r="D432" s="1">
        <v>45610</v>
      </c>
      <c r="E432" s="2">
        <v>0.3654398148148148</v>
      </c>
      <c r="F432" t="s">
        <v>12212</v>
      </c>
      <c r="G432" t="s">
        <v>12238</v>
      </c>
      <c r="H432" t="s">
        <v>12214</v>
      </c>
      <c r="I432" t="s">
        <v>12215</v>
      </c>
      <c r="J432">
        <v>26043.58</v>
      </c>
      <c r="K432">
        <v>2943.09</v>
      </c>
      <c r="L432" t="s">
        <v>12216</v>
      </c>
      <c r="M432" t="s">
        <v>15664</v>
      </c>
      <c r="N432" t="s">
        <v>15665</v>
      </c>
      <c r="O432" t="s">
        <v>15666</v>
      </c>
      <c r="P432" t="s">
        <v>15667</v>
      </c>
      <c r="S432" t="s">
        <v>15668</v>
      </c>
    </row>
    <row r="433" spans="1:19" x14ac:dyDescent="0.25">
      <c r="A433" t="s">
        <v>15669</v>
      </c>
      <c r="B433" t="s">
        <v>15670</v>
      </c>
      <c r="C433" t="s">
        <v>15671</v>
      </c>
      <c r="D433" s="1">
        <v>45636</v>
      </c>
      <c r="E433" s="2">
        <v>0.10575231481481481</v>
      </c>
      <c r="F433" t="s">
        <v>4056</v>
      </c>
      <c r="G433" t="s">
        <v>12277</v>
      </c>
      <c r="H433" t="s">
        <v>12214</v>
      </c>
      <c r="I433" t="s">
        <v>12215</v>
      </c>
      <c r="J433">
        <v>6077.16</v>
      </c>
      <c r="K433">
        <v>2086.96</v>
      </c>
      <c r="L433" t="s">
        <v>12216</v>
      </c>
      <c r="M433" t="s">
        <v>15672</v>
      </c>
      <c r="N433" t="s">
        <v>15673</v>
      </c>
      <c r="O433" t="s">
        <v>15674</v>
      </c>
      <c r="P433" t="s">
        <v>15675</v>
      </c>
      <c r="S433" t="s">
        <v>15676</v>
      </c>
    </row>
    <row r="434" spans="1:19" x14ac:dyDescent="0.25">
      <c r="A434" t="s">
        <v>15677</v>
      </c>
      <c r="B434" t="s">
        <v>15678</v>
      </c>
      <c r="C434" t="s">
        <v>15679</v>
      </c>
      <c r="D434" s="1">
        <v>45435</v>
      </c>
      <c r="E434" s="2">
        <v>0.94311342592592595</v>
      </c>
      <c r="F434" t="s">
        <v>12212</v>
      </c>
      <c r="G434" t="s">
        <v>12213</v>
      </c>
      <c r="H434" t="s">
        <v>12294</v>
      </c>
      <c r="I434" t="s">
        <v>12295</v>
      </c>
      <c r="J434">
        <v>33197.589999999997</v>
      </c>
      <c r="K434">
        <v>2112.66</v>
      </c>
      <c r="L434" t="s">
        <v>12268</v>
      </c>
      <c r="M434" t="s">
        <v>15680</v>
      </c>
      <c r="N434" t="s">
        <v>15681</v>
      </c>
      <c r="O434" t="s">
        <v>15682</v>
      </c>
      <c r="P434" t="s">
        <v>15683</v>
      </c>
      <c r="S434" t="s">
        <v>15684</v>
      </c>
    </row>
    <row r="435" spans="1:19" x14ac:dyDescent="0.25">
      <c r="A435" t="s">
        <v>15685</v>
      </c>
      <c r="B435" t="s">
        <v>15686</v>
      </c>
      <c r="C435" t="s">
        <v>15687</v>
      </c>
      <c r="D435" s="1">
        <v>45505</v>
      </c>
      <c r="E435" s="2">
        <v>0.17510416666666667</v>
      </c>
      <c r="F435" t="s">
        <v>4056</v>
      </c>
      <c r="G435" t="s">
        <v>12265</v>
      </c>
      <c r="H435" t="s">
        <v>12227</v>
      </c>
      <c r="I435" t="s">
        <v>12228</v>
      </c>
      <c r="J435">
        <v>8346.5300000000007</v>
      </c>
      <c r="K435">
        <v>2111.7199999999998</v>
      </c>
      <c r="L435" t="s">
        <v>12256</v>
      </c>
      <c r="M435" t="s">
        <v>15688</v>
      </c>
      <c r="N435" t="s">
        <v>15689</v>
      </c>
      <c r="O435" t="s">
        <v>15690</v>
      </c>
      <c r="P435" t="s">
        <v>15691</v>
      </c>
      <c r="S435" t="s">
        <v>15692</v>
      </c>
    </row>
    <row r="436" spans="1:19" x14ac:dyDescent="0.25">
      <c r="A436" t="s">
        <v>15693</v>
      </c>
      <c r="B436" t="s">
        <v>15694</v>
      </c>
      <c r="C436" t="s">
        <v>15695</v>
      </c>
      <c r="D436" s="1">
        <v>45495</v>
      </c>
      <c r="E436" s="2">
        <v>0.64686342592592594</v>
      </c>
      <c r="F436" t="s">
        <v>12212</v>
      </c>
      <c r="G436" t="s">
        <v>12213</v>
      </c>
      <c r="H436" t="s">
        <v>12266</v>
      </c>
      <c r="I436" t="s">
        <v>12337</v>
      </c>
      <c r="J436">
        <v>40964.400000000001</v>
      </c>
      <c r="K436">
        <v>3300.36</v>
      </c>
      <c r="L436" t="s">
        <v>12216</v>
      </c>
      <c r="M436" t="s">
        <v>15696</v>
      </c>
      <c r="N436" t="s">
        <v>15697</v>
      </c>
      <c r="O436" t="s">
        <v>15698</v>
      </c>
      <c r="P436" t="s">
        <v>15699</v>
      </c>
      <c r="S436" t="s">
        <v>15700</v>
      </c>
    </row>
    <row r="437" spans="1:19" x14ac:dyDescent="0.25">
      <c r="A437" t="s">
        <v>15701</v>
      </c>
      <c r="B437" t="s">
        <v>15702</v>
      </c>
      <c r="C437" t="s">
        <v>15703</v>
      </c>
      <c r="D437" s="1">
        <v>45748</v>
      </c>
      <c r="E437" s="2">
        <v>0.22597222222222221</v>
      </c>
      <c r="F437" t="s">
        <v>4056</v>
      </c>
      <c r="G437" t="s">
        <v>12277</v>
      </c>
      <c r="H437" t="s">
        <v>12227</v>
      </c>
      <c r="I437" t="s">
        <v>12228</v>
      </c>
      <c r="J437">
        <v>25569.9</v>
      </c>
      <c r="K437">
        <v>4964.96</v>
      </c>
      <c r="L437" t="s">
        <v>12268</v>
      </c>
      <c r="M437" t="s">
        <v>15704</v>
      </c>
      <c r="N437" t="s">
        <v>15705</v>
      </c>
      <c r="O437" t="s">
        <v>15706</v>
      </c>
      <c r="P437" t="s">
        <v>15707</v>
      </c>
      <c r="S437" t="s">
        <v>15708</v>
      </c>
    </row>
    <row r="438" spans="1:19" x14ac:dyDescent="0.25">
      <c r="A438" t="s">
        <v>15709</v>
      </c>
      <c r="B438" t="s">
        <v>15710</v>
      </c>
      <c r="C438" t="s">
        <v>15711</v>
      </c>
      <c r="D438" s="1">
        <v>45723</v>
      </c>
      <c r="E438" s="2">
        <v>0.46998842592592593</v>
      </c>
      <c r="F438" t="s">
        <v>12225</v>
      </c>
      <c r="G438" t="s">
        <v>12370</v>
      </c>
      <c r="H438" t="s">
        <v>12214</v>
      </c>
      <c r="I438" t="s">
        <v>12215</v>
      </c>
      <c r="J438">
        <v>14570.67</v>
      </c>
      <c r="K438">
        <v>4052.95</v>
      </c>
      <c r="L438" t="s">
        <v>12216</v>
      </c>
      <c r="M438" t="s">
        <v>15712</v>
      </c>
      <c r="N438" t="s">
        <v>15713</v>
      </c>
      <c r="O438" t="s">
        <v>15714</v>
      </c>
      <c r="P438" t="s">
        <v>15715</v>
      </c>
      <c r="S438" t="s">
        <v>15716</v>
      </c>
    </row>
    <row r="439" spans="1:19" x14ac:dyDescent="0.25">
      <c r="A439" t="s">
        <v>15717</v>
      </c>
      <c r="B439" t="s">
        <v>15718</v>
      </c>
      <c r="C439" t="s">
        <v>15719</v>
      </c>
      <c r="D439" s="1">
        <v>45509</v>
      </c>
      <c r="E439" s="2">
        <v>1.800925925925926E-2</v>
      </c>
      <c r="F439" t="s">
        <v>12225</v>
      </c>
      <c r="G439" t="s">
        <v>12226</v>
      </c>
      <c r="H439" t="s">
        <v>12294</v>
      </c>
      <c r="I439" t="s">
        <v>12295</v>
      </c>
      <c r="J439">
        <v>47847.51</v>
      </c>
      <c r="K439">
        <v>4348.6400000000003</v>
      </c>
      <c r="L439" t="s">
        <v>12229</v>
      </c>
      <c r="M439" t="s">
        <v>15720</v>
      </c>
      <c r="N439" t="s">
        <v>15721</v>
      </c>
      <c r="O439" t="s">
        <v>15722</v>
      </c>
      <c r="P439" t="s">
        <v>15723</v>
      </c>
      <c r="S439" t="s">
        <v>15724</v>
      </c>
    </row>
    <row r="440" spans="1:19" x14ac:dyDescent="0.25">
      <c r="A440" t="s">
        <v>15725</v>
      </c>
      <c r="B440" t="s">
        <v>15726</v>
      </c>
      <c r="C440" t="s">
        <v>15727</v>
      </c>
      <c r="D440" s="1">
        <v>45431</v>
      </c>
      <c r="E440" s="2">
        <v>0.10613425925925926</v>
      </c>
      <c r="F440" t="s">
        <v>12225</v>
      </c>
      <c r="G440" t="s">
        <v>12370</v>
      </c>
      <c r="H440" t="s">
        <v>12214</v>
      </c>
      <c r="I440" t="s">
        <v>12215</v>
      </c>
      <c r="J440">
        <v>38991.39</v>
      </c>
      <c r="K440">
        <v>3903.6</v>
      </c>
      <c r="L440" t="s">
        <v>12268</v>
      </c>
      <c r="M440" t="s">
        <v>15728</v>
      </c>
      <c r="N440" t="s">
        <v>15729</v>
      </c>
      <c r="O440" t="s">
        <v>15730</v>
      </c>
      <c r="P440" t="s">
        <v>15731</v>
      </c>
      <c r="S440" t="s">
        <v>15732</v>
      </c>
    </row>
    <row r="441" spans="1:19" x14ac:dyDescent="0.25">
      <c r="A441" t="s">
        <v>15733</v>
      </c>
      <c r="B441" t="s">
        <v>15734</v>
      </c>
      <c r="C441" t="s">
        <v>15735</v>
      </c>
      <c r="D441" s="1">
        <v>45629</v>
      </c>
      <c r="E441" s="2">
        <v>0.94353009259259257</v>
      </c>
      <c r="F441" t="s">
        <v>12225</v>
      </c>
      <c r="G441" t="s">
        <v>12370</v>
      </c>
      <c r="H441" t="s">
        <v>12214</v>
      </c>
      <c r="I441" t="s">
        <v>12229</v>
      </c>
      <c r="J441">
        <v>12818.61</v>
      </c>
      <c r="K441">
        <v>233.83</v>
      </c>
      <c r="L441" t="s">
        <v>12229</v>
      </c>
      <c r="M441" t="s">
        <v>15736</v>
      </c>
      <c r="N441" t="s">
        <v>15737</v>
      </c>
      <c r="O441" t="s">
        <v>15738</v>
      </c>
      <c r="P441" t="s">
        <v>15739</v>
      </c>
      <c r="S441" t="s">
        <v>15740</v>
      </c>
    </row>
    <row r="442" spans="1:19" x14ac:dyDescent="0.25">
      <c r="A442" t="s">
        <v>15741</v>
      </c>
      <c r="B442" t="s">
        <v>15742</v>
      </c>
      <c r="C442" t="s">
        <v>15743</v>
      </c>
      <c r="D442" s="1">
        <v>45738</v>
      </c>
      <c r="E442" s="2">
        <v>0.64157407407407407</v>
      </c>
      <c r="F442" t="s">
        <v>12228</v>
      </c>
      <c r="G442" t="s">
        <v>12227</v>
      </c>
      <c r="H442" t="s">
        <v>12227</v>
      </c>
      <c r="I442" t="s">
        <v>12228</v>
      </c>
      <c r="J442">
        <v>24242.58</v>
      </c>
      <c r="K442">
        <v>3329.11</v>
      </c>
      <c r="L442" t="s">
        <v>12229</v>
      </c>
      <c r="M442" t="s">
        <v>15744</v>
      </c>
      <c r="N442" t="s">
        <v>15745</v>
      </c>
      <c r="O442" t="s">
        <v>15746</v>
      </c>
      <c r="P442" t="s">
        <v>15747</v>
      </c>
      <c r="S442" t="s">
        <v>15748</v>
      </c>
    </row>
    <row r="443" spans="1:19" x14ac:dyDescent="0.25">
      <c r="A443" t="s">
        <v>15749</v>
      </c>
      <c r="B443" t="s">
        <v>15750</v>
      </c>
      <c r="C443" t="s">
        <v>15751</v>
      </c>
      <c r="D443" s="1">
        <v>45456</v>
      </c>
      <c r="E443" s="2">
        <v>0.60466435185185186</v>
      </c>
      <c r="F443" t="s">
        <v>12212</v>
      </c>
      <c r="G443" t="s">
        <v>12238</v>
      </c>
      <c r="H443" t="s">
        <v>12227</v>
      </c>
      <c r="I443" t="s">
        <v>12228</v>
      </c>
      <c r="J443">
        <v>17921.740000000002</v>
      </c>
      <c r="K443">
        <v>4848.6499999999996</v>
      </c>
      <c r="L443" t="s">
        <v>12229</v>
      </c>
      <c r="M443" t="s">
        <v>15752</v>
      </c>
      <c r="N443" t="s">
        <v>15753</v>
      </c>
      <c r="O443" t="s">
        <v>15754</v>
      </c>
      <c r="P443" t="s">
        <v>15755</v>
      </c>
      <c r="S443" t="s">
        <v>15756</v>
      </c>
    </row>
    <row r="444" spans="1:19" x14ac:dyDescent="0.25">
      <c r="A444" t="s">
        <v>15757</v>
      </c>
      <c r="B444" t="s">
        <v>15758</v>
      </c>
      <c r="C444" t="s">
        <v>15759</v>
      </c>
      <c r="D444" s="1">
        <v>45428</v>
      </c>
      <c r="E444" s="2">
        <v>0.67085648148148147</v>
      </c>
      <c r="F444" t="s">
        <v>12228</v>
      </c>
      <c r="G444" t="s">
        <v>12227</v>
      </c>
      <c r="H444" t="s">
        <v>12266</v>
      </c>
      <c r="I444" t="s">
        <v>12267</v>
      </c>
      <c r="J444">
        <v>13670.06</v>
      </c>
      <c r="K444">
        <v>4820.3999999999996</v>
      </c>
      <c r="L444" t="s">
        <v>12216</v>
      </c>
      <c r="M444" t="s">
        <v>15760</v>
      </c>
      <c r="N444" t="s">
        <v>15761</v>
      </c>
      <c r="O444" t="s">
        <v>15762</v>
      </c>
      <c r="P444" t="s">
        <v>15763</v>
      </c>
      <c r="S444" t="s">
        <v>15764</v>
      </c>
    </row>
    <row r="445" spans="1:19" x14ac:dyDescent="0.25">
      <c r="A445" t="s">
        <v>15765</v>
      </c>
      <c r="B445" t="s">
        <v>15766</v>
      </c>
      <c r="C445" t="s">
        <v>15767</v>
      </c>
      <c r="D445" s="1">
        <v>45549</v>
      </c>
      <c r="E445" s="2">
        <v>0.19140046296296295</v>
      </c>
      <c r="F445" t="s">
        <v>12225</v>
      </c>
      <c r="G445" t="s">
        <v>12226</v>
      </c>
      <c r="H445" t="s">
        <v>12266</v>
      </c>
      <c r="I445" t="s">
        <v>12337</v>
      </c>
      <c r="J445">
        <v>37515.15</v>
      </c>
      <c r="K445">
        <v>846.52</v>
      </c>
      <c r="L445" t="s">
        <v>12256</v>
      </c>
      <c r="M445" t="s">
        <v>15768</v>
      </c>
      <c r="N445" t="s">
        <v>15769</v>
      </c>
      <c r="O445" t="s">
        <v>15770</v>
      </c>
      <c r="P445" t="s">
        <v>15771</v>
      </c>
      <c r="S445" t="s">
        <v>15772</v>
      </c>
    </row>
    <row r="446" spans="1:19" x14ac:dyDescent="0.25">
      <c r="A446" t="s">
        <v>15773</v>
      </c>
      <c r="B446" t="s">
        <v>15774</v>
      </c>
      <c r="C446" t="s">
        <v>15775</v>
      </c>
      <c r="D446" s="1">
        <v>45670</v>
      </c>
      <c r="E446" s="2">
        <v>0.56241898148148151</v>
      </c>
      <c r="F446" t="s">
        <v>4056</v>
      </c>
      <c r="G446" t="s">
        <v>12277</v>
      </c>
      <c r="H446" t="s">
        <v>12214</v>
      </c>
      <c r="I446" t="s">
        <v>12215</v>
      </c>
      <c r="J446">
        <v>32244.12</v>
      </c>
      <c r="K446">
        <v>4858.72</v>
      </c>
      <c r="L446" t="s">
        <v>12229</v>
      </c>
      <c r="M446" t="s">
        <v>15776</v>
      </c>
      <c r="N446" t="s">
        <v>15777</v>
      </c>
      <c r="O446" t="s">
        <v>15778</v>
      </c>
      <c r="P446" t="s">
        <v>15779</v>
      </c>
      <c r="S446" t="s">
        <v>15780</v>
      </c>
    </row>
    <row r="447" spans="1:19" x14ac:dyDescent="0.25">
      <c r="A447" t="s">
        <v>15781</v>
      </c>
      <c r="B447" t="s">
        <v>15782</v>
      </c>
      <c r="C447" t="s">
        <v>15783</v>
      </c>
      <c r="D447" s="1">
        <v>45526</v>
      </c>
      <c r="E447" s="2">
        <v>0.36348379629629629</v>
      </c>
      <c r="F447" t="s">
        <v>12212</v>
      </c>
      <c r="G447" t="s">
        <v>12238</v>
      </c>
      <c r="H447" t="s">
        <v>12266</v>
      </c>
      <c r="I447" t="s">
        <v>12267</v>
      </c>
      <c r="J447">
        <v>20613.53</v>
      </c>
      <c r="K447">
        <v>3570.94</v>
      </c>
      <c r="L447" t="s">
        <v>12216</v>
      </c>
      <c r="M447" t="s">
        <v>15784</v>
      </c>
      <c r="N447" t="s">
        <v>15785</v>
      </c>
      <c r="O447" t="s">
        <v>15786</v>
      </c>
      <c r="P447" t="s">
        <v>15787</v>
      </c>
      <c r="S447" t="s">
        <v>15788</v>
      </c>
    </row>
    <row r="448" spans="1:19" x14ac:dyDescent="0.25">
      <c r="A448" t="s">
        <v>15789</v>
      </c>
      <c r="B448" t="s">
        <v>15790</v>
      </c>
      <c r="C448" t="s">
        <v>15791</v>
      </c>
      <c r="D448" s="1">
        <v>45722</v>
      </c>
      <c r="E448" s="2">
        <v>0.6885648148148148</v>
      </c>
      <c r="F448" t="s">
        <v>12212</v>
      </c>
      <c r="G448" t="s">
        <v>12238</v>
      </c>
      <c r="H448" t="s">
        <v>12294</v>
      </c>
      <c r="I448" t="s">
        <v>12295</v>
      </c>
      <c r="J448">
        <v>5609.72</v>
      </c>
      <c r="K448">
        <v>1339.23</v>
      </c>
      <c r="L448" t="s">
        <v>12216</v>
      </c>
      <c r="M448" t="s">
        <v>15792</v>
      </c>
      <c r="N448" t="s">
        <v>15793</v>
      </c>
      <c r="O448" t="s">
        <v>15794</v>
      </c>
      <c r="P448" t="s">
        <v>15795</v>
      </c>
      <c r="S448" t="s">
        <v>15796</v>
      </c>
    </row>
    <row r="449" spans="1:19" x14ac:dyDescent="0.25">
      <c r="A449" t="s">
        <v>15797</v>
      </c>
      <c r="B449" t="s">
        <v>15798</v>
      </c>
      <c r="C449" t="s">
        <v>15799</v>
      </c>
      <c r="D449" s="1">
        <v>45681</v>
      </c>
      <c r="E449" s="2">
        <v>0.34562500000000002</v>
      </c>
      <c r="F449" t="s">
        <v>4056</v>
      </c>
      <c r="G449" t="s">
        <v>12265</v>
      </c>
      <c r="H449" t="s">
        <v>12214</v>
      </c>
      <c r="I449" t="s">
        <v>12229</v>
      </c>
      <c r="J449">
        <v>23570.2</v>
      </c>
      <c r="K449">
        <v>2363.46</v>
      </c>
      <c r="L449" t="s">
        <v>12256</v>
      </c>
      <c r="M449" t="s">
        <v>15800</v>
      </c>
      <c r="N449" t="s">
        <v>15801</v>
      </c>
      <c r="O449" t="s">
        <v>15802</v>
      </c>
      <c r="P449" t="s">
        <v>15803</v>
      </c>
      <c r="S449" t="s">
        <v>15804</v>
      </c>
    </row>
    <row r="450" spans="1:19" x14ac:dyDescent="0.25">
      <c r="A450" t="s">
        <v>15805</v>
      </c>
      <c r="B450" t="s">
        <v>15806</v>
      </c>
      <c r="C450" t="s">
        <v>15807</v>
      </c>
      <c r="D450" s="1">
        <v>45726</v>
      </c>
      <c r="E450" s="2">
        <v>0.73223379629629626</v>
      </c>
      <c r="F450" t="s">
        <v>12225</v>
      </c>
      <c r="G450" t="s">
        <v>12226</v>
      </c>
      <c r="H450" t="s">
        <v>12294</v>
      </c>
      <c r="I450" t="s">
        <v>12295</v>
      </c>
      <c r="J450">
        <v>14761.06</v>
      </c>
      <c r="K450">
        <v>2799.72</v>
      </c>
      <c r="L450" t="s">
        <v>12268</v>
      </c>
      <c r="M450" t="s">
        <v>15808</v>
      </c>
      <c r="N450" t="s">
        <v>15809</v>
      </c>
      <c r="O450" t="s">
        <v>15810</v>
      </c>
      <c r="P450" t="s">
        <v>15811</v>
      </c>
      <c r="S450" t="s">
        <v>15812</v>
      </c>
    </row>
    <row r="451" spans="1:19" x14ac:dyDescent="0.25">
      <c r="A451" t="s">
        <v>15813</v>
      </c>
      <c r="B451" t="s">
        <v>15814</v>
      </c>
      <c r="C451" t="s">
        <v>15815</v>
      </c>
      <c r="D451" s="1">
        <v>45631</v>
      </c>
      <c r="E451" s="2">
        <v>0.60968750000000005</v>
      </c>
      <c r="F451" t="s">
        <v>12225</v>
      </c>
      <c r="G451" t="s">
        <v>12226</v>
      </c>
      <c r="H451" t="s">
        <v>12266</v>
      </c>
      <c r="I451" t="s">
        <v>12337</v>
      </c>
      <c r="J451">
        <v>20512.580000000002</v>
      </c>
      <c r="K451">
        <v>3581.76</v>
      </c>
      <c r="L451" t="s">
        <v>12268</v>
      </c>
      <c r="M451" t="s">
        <v>15816</v>
      </c>
      <c r="N451" t="s">
        <v>15817</v>
      </c>
      <c r="O451" t="s">
        <v>15818</v>
      </c>
      <c r="P451" t="s">
        <v>15819</v>
      </c>
      <c r="S451" t="s">
        <v>15820</v>
      </c>
    </row>
    <row r="452" spans="1:19" x14ac:dyDescent="0.25">
      <c r="A452" t="s">
        <v>15821</v>
      </c>
      <c r="B452" t="s">
        <v>15822</v>
      </c>
      <c r="C452" t="s">
        <v>15823</v>
      </c>
      <c r="D452" s="1">
        <v>45668</v>
      </c>
      <c r="E452" s="2">
        <v>0.6928819444444444</v>
      </c>
      <c r="F452" t="s">
        <v>12228</v>
      </c>
      <c r="G452" t="s">
        <v>12227</v>
      </c>
      <c r="H452" t="s">
        <v>12227</v>
      </c>
      <c r="I452" t="s">
        <v>12312</v>
      </c>
      <c r="J452">
        <v>7230</v>
      </c>
      <c r="K452">
        <v>338.12</v>
      </c>
      <c r="L452" t="s">
        <v>12229</v>
      </c>
      <c r="M452" t="s">
        <v>15824</v>
      </c>
      <c r="N452" t="s">
        <v>15825</v>
      </c>
      <c r="O452" t="s">
        <v>15826</v>
      </c>
      <c r="P452" t="s">
        <v>15827</v>
      </c>
      <c r="S452" t="s">
        <v>15828</v>
      </c>
    </row>
    <row r="453" spans="1:19" x14ac:dyDescent="0.25">
      <c r="A453" t="s">
        <v>15829</v>
      </c>
      <c r="B453" t="s">
        <v>15830</v>
      </c>
      <c r="C453" t="s">
        <v>15831</v>
      </c>
      <c r="D453" s="1">
        <v>45463</v>
      </c>
      <c r="E453" s="2">
        <v>0.18047453703703703</v>
      </c>
      <c r="F453" t="s">
        <v>12225</v>
      </c>
      <c r="G453" t="s">
        <v>12370</v>
      </c>
      <c r="H453" t="s">
        <v>12294</v>
      </c>
      <c r="I453" t="s">
        <v>12403</v>
      </c>
      <c r="J453">
        <v>11375.06</v>
      </c>
      <c r="K453">
        <v>3004.59</v>
      </c>
      <c r="L453" t="s">
        <v>12229</v>
      </c>
      <c r="M453" t="s">
        <v>15832</v>
      </c>
      <c r="N453" t="s">
        <v>15833</v>
      </c>
      <c r="O453" t="s">
        <v>15834</v>
      </c>
      <c r="P453" t="s">
        <v>15835</v>
      </c>
      <c r="S453" t="s">
        <v>15836</v>
      </c>
    </row>
    <row r="454" spans="1:19" x14ac:dyDescent="0.25">
      <c r="A454" t="s">
        <v>15837</v>
      </c>
      <c r="B454" t="s">
        <v>15838</v>
      </c>
      <c r="C454" t="s">
        <v>15839</v>
      </c>
      <c r="D454" s="1">
        <v>45535</v>
      </c>
      <c r="E454" s="2">
        <v>5.0312500000000003E-2</v>
      </c>
      <c r="F454" t="s">
        <v>12212</v>
      </c>
      <c r="G454" t="s">
        <v>12238</v>
      </c>
      <c r="H454" t="s">
        <v>12294</v>
      </c>
      <c r="I454" t="s">
        <v>12295</v>
      </c>
      <c r="J454">
        <v>11429.92</v>
      </c>
      <c r="K454">
        <v>4849.4799999999996</v>
      </c>
      <c r="L454" t="s">
        <v>12256</v>
      </c>
      <c r="M454" t="s">
        <v>15840</v>
      </c>
      <c r="N454" t="s">
        <v>15841</v>
      </c>
      <c r="O454" t="s">
        <v>15842</v>
      </c>
      <c r="P454" t="s">
        <v>15843</v>
      </c>
      <c r="S454" t="s">
        <v>15844</v>
      </c>
    </row>
    <row r="455" spans="1:19" x14ac:dyDescent="0.25">
      <c r="A455" t="s">
        <v>15845</v>
      </c>
      <c r="B455" t="s">
        <v>15846</v>
      </c>
      <c r="C455" t="s">
        <v>15847</v>
      </c>
      <c r="D455" s="1">
        <v>45723</v>
      </c>
      <c r="E455" s="2">
        <v>0.27034722222222224</v>
      </c>
      <c r="F455" t="s">
        <v>4056</v>
      </c>
      <c r="G455" t="s">
        <v>12277</v>
      </c>
      <c r="H455" t="s">
        <v>12214</v>
      </c>
      <c r="I455" t="s">
        <v>12215</v>
      </c>
      <c r="J455">
        <v>38616.160000000003</v>
      </c>
      <c r="K455">
        <v>2024.11</v>
      </c>
      <c r="L455" t="s">
        <v>12216</v>
      </c>
      <c r="M455" t="s">
        <v>15848</v>
      </c>
      <c r="N455" t="s">
        <v>15849</v>
      </c>
      <c r="O455" t="s">
        <v>15850</v>
      </c>
      <c r="P455" t="s">
        <v>15851</v>
      </c>
      <c r="S455" t="s">
        <v>15852</v>
      </c>
    </row>
    <row r="456" spans="1:19" x14ac:dyDescent="0.25">
      <c r="A456" t="s">
        <v>15853</v>
      </c>
      <c r="B456" t="s">
        <v>15854</v>
      </c>
      <c r="C456" t="s">
        <v>15855</v>
      </c>
      <c r="D456" s="1">
        <v>45481</v>
      </c>
      <c r="E456" s="2">
        <v>0.51898148148148149</v>
      </c>
      <c r="F456" t="s">
        <v>12212</v>
      </c>
      <c r="G456" t="s">
        <v>12238</v>
      </c>
      <c r="H456" t="s">
        <v>12266</v>
      </c>
      <c r="I456" t="s">
        <v>12337</v>
      </c>
      <c r="J456">
        <v>19992.150000000001</v>
      </c>
      <c r="K456">
        <v>3977.55</v>
      </c>
      <c r="L456" t="s">
        <v>12229</v>
      </c>
      <c r="M456" t="s">
        <v>15856</v>
      </c>
      <c r="N456" t="s">
        <v>15857</v>
      </c>
      <c r="O456" t="s">
        <v>15858</v>
      </c>
      <c r="P456" t="s">
        <v>15859</v>
      </c>
      <c r="S456" t="s">
        <v>15860</v>
      </c>
    </row>
    <row r="457" spans="1:19" x14ac:dyDescent="0.25">
      <c r="A457" t="s">
        <v>15861</v>
      </c>
      <c r="B457" t="s">
        <v>15862</v>
      </c>
      <c r="C457" t="s">
        <v>15863</v>
      </c>
      <c r="D457" s="1">
        <v>45437</v>
      </c>
      <c r="E457" s="2">
        <v>0.92708333333333337</v>
      </c>
      <c r="F457" t="s">
        <v>12225</v>
      </c>
      <c r="G457" t="s">
        <v>12370</v>
      </c>
      <c r="H457" t="s">
        <v>12266</v>
      </c>
      <c r="I457" t="s">
        <v>12267</v>
      </c>
      <c r="J457">
        <v>49895.28</v>
      </c>
      <c r="K457">
        <v>37.22</v>
      </c>
      <c r="L457" t="s">
        <v>12229</v>
      </c>
      <c r="M457" t="s">
        <v>15864</v>
      </c>
      <c r="N457" t="s">
        <v>15865</v>
      </c>
      <c r="O457" t="s">
        <v>15866</v>
      </c>
      <c r="P457" t="s">
        <v>15867</v>
      </c>
      <c r="S457" t="s">
        <v>15868</v>
      </c>
    </row>
    <row r="458" spans="1:19" x14ac:dyDescent="0.25">
      <c r="A458" t="s">
        <v>15869</v>
      </c>
      <c r="B458" t="s">
        <v>15870</v>
      </c>
      <c r="C458" t="s">
        <v>15871</v>
      </c>
      <c r="D458" s="1">
        <v>45476</v>
      </c>
      <c r="E458" s="2">
        <v>0.45172453703703702</v>
      </c>
      <c r="F458" t="s">
        <v>12225</v>
      </c>
      <c r="G458" t="s">
        <v>12370</v>
      </c>
      <c r="H458" t="s">
        <v>12266</v>
      </c>
      <c r="I458" t="s">
        <v>12337</v>
      </c>
      <c r="J458">
        <v>16421.97</v>
      </c>
      <c r="K458">
        <v>2819.05</v>
      </c>
      <c r="L458" t="s">
        <v>12268</v>
      </c>
      <c r="M458" t="s">
        <v>15872</v>
      </c>
      <c r="N458" t="s">
        <v>15873</v>
      </c>
      <c r="O458" t="s">
        <v>15874</v>
      </c>
      <c r="P458" t="s">
        <v>15875</v>
      </c>
      <c r="S458" t="s">
        <v>15876</v>
      </c>
    </row>
    <row r="459" spans="1:19" x14ac:dyDescent="0.25">
      <c r="A459" t="s">
        <v>15877</v>
      </c>
      <c r="B459" t="s">
        <v>15878</v>
      </c>
      <c r="C459" t="s">
        <v>15879</v>
      </c>
      <c r="D459" s="1">
        <v>45439</v>
      </c>
      <c r="E459" s="2">
        <v>2.1284722222222222E-2</v>
      </c>
      <c r="F459" t="s">
        <v>12212</v>
      </c>
      <c r="G459" t="s">
        <v>12238</v>
      </c>
      <c r="H459" t="s">
        <v>12227</v>
      </c>
      <c r="I459" t="s">
        <v>12312</v>
      </c>
      <c r="J459">
        <v>39787.379999999997</v>
      </c>
      <c r="K459">
        <v>701.27</v>
      </c>
      <c r="L459" t="s">
        <v>12229</v>
      </c>
      <c r="M459" t="s">
        <v>15880</v>
      </c>
      <c r="N459" t="s">
        <v>15881</v>
      </c>
      <c r="O459" t="s">
        <v>15882</v>
      </c>
      <c r="P459" t="s">
        <v>15883</v>
      </c>
      <c r="S459" t="s">
        <v>15884</v>
      </c>
    </row>
    <row r="460" spans="1:19" x14ac:dyDescent="0.25">
      <c r="A460" t="s">
        <v>15885</v>
      </c>
      <c r="B460" t="s">
        <v>15886</v>
      </c>
      <c r="C460" t="s">
        <v>15887</v>
      </c>
      <c r="D460" s="1">
        <v>45427</v>
      </c>
      <c r="E460" s="2">
        <v>0.50994212962962959</v>
      </c>
      <c r="F460" t="s">
        <v>4056</v>
      </c>
      <c r="G460" t="s">
        <v>12277</v>
      </c>
      <c r="H460" t="s">
        <v>12214</v>
      </c>
      <c r="I460" t="s">
        <v>12229</v>
      </c>
      <c r="J460">
        <v>7656.74</v>
      </c>
      <c r="K460">
        <v>4875.95</v>
      </c>
      <c r="L460" t="s">
        <v>12268</v>
      </c>
      <c r="M460" t="s">
        <v>15888</v>
      </c>
      <c r="N460" t="s">
        <v>15889</v>
      </c>
      <c r="O460" t="s">
        <v>15890</v>
      </c>
      <c r="P460" t="s">
        <v>15891</v>
      </c>
      <c r="S460" t="s">
        <v>15892</v>
      </c>
    </row>
    <row r="461" spans="1:19" x14ac:dyDescent="0.25">
      <c r="A461" t="s">
        <v>15893</v>
      </c>
      <c r="B461" t="s">
        <v>15894</v>
      </c>
      <c r="C461" t="s">
        <v>15895</v>
      </c>
      <c r="D461" s="1">
        <v>45585</v>
      </c>
      <c r="E461" s="2">
        <v>4.0162037037037041E-3</v>
      </c>
      <c r="F461" t="s">
        <v>12212</v>
      </c>
      <c r="G461" t="s">
        <v>12213</v>
      </c>
      <c r="H461" t="s">
        <v>12266</v>
      </c>
      <c r="I461" t="s">
        <v>12337</v>
      </c>
      <c r="J461">
        <v>13881.42</v>
      </c>
      <c r="K461">
        <v>439.01</v>
      </c>
      <c r="L461" t="s">
        <v>12216</v>
      </c>
      <c r="M461" t="s">
        <v>15896</v>
      </c>
      <c r="N461" t="s">
        <v>15897</v>
      </c>
      <c r="O461" t="s">
        <v>15898</v>
      </c>
      <c r="P461" t="s">
        <v>15899</v>
      </c>
      <c r="S461" t="s">
        <v>15900</v>
      </c>
    </row>
    <row r="462" spans="1:19" x14ac:dyDescent="0.25">
      <c r="A462" t="s">
        <v>15901</v>
      </c>
      <c r="B462" t="s">
        <v>15902</v>
      </c>
      <c r="C462" t="s">
        <v>15903</v>
      </c>
      <c r="D462" s="1">
        <v>45724</v>
      </c>
      <c r="E462" s="2">
        <v>0.84057870370370369</v>
      </c>
      <c r="F462" t="s">
        <v>12212</v>
      </c>
      <c r="G462" t="s">
        <v>12213</v>
      </c>
      <c r="H462" t="s">
        <v>12214</v>
      </c>
      <c r="I462" t="s">
        <v>12229</v>
      </c>
      <c r="J462">
        <v>16119.18</v>
      </c>
      <c r="K462">
        <v>570.49</v>
      </c>
      <c r="L462" t="s">
        <v>12229</v>
      </c>
      <c r="M462" t="s">
        <v>15904</v>
      </c>
      <c r="N462" t="s">
        <v>15905</v>
      </c>
      <c r="O462" t="s">
        <v>15906</v>
      </c>
      <c r="P462" t="s">
        <v>15907</v>
      </c>
      <c r="S462" t="s">
        <v>15908</v>
      </c>
    </row>
    <row r="463" spans="1:19" x14ac:dyDescent="0.25">
      <c r="A463" t="s">
        <v>15909</v>
      </c>
      <c r="B463" t="s">
        <v>15910</v>
      </c>
      <c r="C463" t="s">
        <v>15911</v>
      </c>
      <c r="D463" s="1">
        <v>45664</v>
      </c>
      <c r="E463" s="2">
        <v>0.65670138888888885</v>
      </c>
      <c r="F463" t="s">
        <v>4056</v>
      </c>
      <c r="G463" t="s">
        <v>12265</v>
      </c>
      <c r="H463" t="s">
        <v>12227</v>
      </c>
      <c r="I463" t="s">
        <v>12312</v>
      </c>
      <c r="J463">
        <v>21545.94</v>
      </c>
      <c r="K463">
        <v>2950.02</v>
      </c>
      <c r="L463" t="s">
        <v>12268</v>
      </c>
      <c r="M463" t="s">
        <v>15912</v>
      </c>
      <c r="N463" t="s">
        <v>15913</v>
      </c>
      <c r="O463" t="s">
        <v>15914</v>
      </c>
      <c r="P463" t="s">
        <v>15915</v>
      </c>
      <c r="S463" t="s">
        <v>15916</v>
      </c>
    </row>
    <row r="464" spans="1:19" x14ac:dyDescent="0.25">
      <c r="A464" t="s">
        <v>15917</v>
      </c>
      <c r="B464" t="s">
        <v>15918</v>
      </c>
      <c r="C464" t="s">
        <v>15919</v>
      </c>
      <c r="D464" s="1">
        <v>45547</v>
      </c>
      <c r="E464" s="2">
        <v>0.36526620370370372</v>
      </c>
      <c r="F464" t="s">
        <v>12225</v>
      </c>
      <c r="G464" t="s">
        <v>12226</v>
      </c>
      <c r="H464" t="s">
        <v>12227</v>
      </c>
      <c r="I464" t="s">
        <v>12228</v>
      </c>
      <c r="J464">
        <v>45739.44</v>
      </c>
      <c r="K464">
        <v>4568.1099999999997</v>
      </c>
      <c r="L464" t="s">
        <v>12229</v>
      </c>
      <c r="M464" t="s">
        <v>15920</v>
      </c>
      <c r="N464" t="s">
        <v>15921</v>
      </c>
      <c r="O464" t="s">
        <v>15922</v>
      </c>
      <c r="P464" t="s">
        <v>15923</v>
      </c>
      <c r="S464" t="s">
        <v>15924</v>
      </c>
    </row>
    <row r="465" spans="1:19" x14ac:dyDescent="0.25">
      <c r="A465" t="s">
        <v>15925</v>
      </c>
      <c r="B465" t="s">
        <v>15926</v>
      </c>
      <c r="C465" t="s">
        <v>15927</v>
      </c>
      <c r="D465" s="1">
        <v>45631</v>
      </c>
      <c r="E465" s="2">
        <v>0.55063657407407407</v>
      </c>
      <c r="F465" t="s">
        <v>12212</v>
      </c>
      <c r="G465" t="s">
        <v>12213</v>
      </c>
      <c r="H465" t="s">
        <v>12214</v>
      </c>
      <c r="I465" t="s">
        <v>12215</v>
      </c>
      <c r="J465">
        <v>23011.09</v>
      </c>
      <c r="K465">
        <v>2233.7199999999998</v>
      </c>
      <c r="L465" t="s">
        <v>12268</v>
      </c>
      <c r="M465" t="s">
        <v>15928</v>
      </c>
      <c r="N465" t="s">
        <v>15929</v>
      </c>
      <c r="O465" t="s">
        <v>15930</v>
      </c>
      <c r="P465" t="s">
        <v>15931</v>
      </c>
      <c r="S465" t="s">
        <v>15932</v>
      </c>
    </row>
    <row r="466" spans="1:19" x14ac:dyDescent="0.25">
      <c r="A466" t="s">
        <v>15933</v>
      </c>
      <c r="B466" t="s">
        <v>15934</v>
      </c>
      <c r="C466" t="s">
        <v>15935</v>
      </c>
      <c r="D466" s="1">
        <v>45525</v>
      </c>
      <c r="E466" s="2">
        <v>0.87982638888888887</v>
      </c>
      <c r="F466" t="s">
        <v>4056</v>
      </c>
      <c r="G466" t="s">
        <v>12265</v>
      </c>
      <c r="H466" t="s">
        <v>12214</v>
      </c>
      <c r="I466" t="s">
        <v>12229</v>
      </c>
      <c r="J466">
        <v>30486.75</v>
      </c>
      <c r="K466">
        <v>671.38</v>
      </c>
      <c r="L466" t="s">
        <v>12216</v>
      </c>
      <c r="M466" t="s">
        <v>15936</v>
      </c>
      <c r="N466" t="s">
        <v>15937</v>
      </c>
      <c r="O466" t="s">
        <v>15938</v>
      </c>
      <c r="P466" t="s">
        <v>15939</v>
      </c>
      <c r="S466" t="s">
        <v>15940</v>
      </c>
    </row>
    <row r="467" spans="1:19" x14ac:dyDescent="0.25">
      <c r="A467" t="s">
        <v>15941</v>
      </c>
      <c r="B467" t="s">
        <v>15942</v>
      </c>
      <c r="C467" t="s">
        <v>15943</v>
      </c>
      <c r="D467" s="1">
        <v>45729</v>
      </c>
      <c r="E467" s="2">
        <v>0.74298611111111112</v>
      </c>
      <c r="F467" t="s">
        <v>12225</v>
      </c>
      <c r="G467" t="s">
        <v>12226</v>
      </c>
      <c r="H467" t="s">
        <v>12214</v>
      </c>
      <c r="I467" t="s">
        <v>12229</v>
      </c>
      <c r="J467">
        <v>41764.120000000003</v>
      </c>
      <c r="K467">
        <v>2601.4899999999998</v>
      </c>
      <c r="L467" t="s">
        <v>12229</v>
      </c>
      <c r="M467" t="s">
        <v>15944</v>
      </c>
      <c r="N467" t="s">
        <v>15945</v>
      </c>
      <c r="O467" t="s">
        <v>15946</v>
      </c>
      <c r="P467" t="s">
        <v>15947</v>
      </c>
      <c r="S467" t="s">
        <v>15948</v>
      </c>
    </row>
    <row r="468" spans="1:19" x14ac:dyDescent="0.25">
      <c r="A468" t="s">
        <v>15949</v>
      </c>
      <c r="B468" t="s">
        <v>15950</v>
      </c>
      <c r="C468" t="s">
        <v>15951</v>
      </c>
      <c r="D468" s="1">
        <v>45754</v>
      </c>
      <c r="E468" s="2">
        <v>0.28836805555555556</v>
      </c>
      <c r="F468" t="s">
        <v>4056</v>
      </c>
      <c r="G468" t="s">
        <v>12277</v>
      </c>
      <c r="H468" t="s">
        <v>12214</v>
      </c>
      <c r="I468" t="s">
        <v>12215</v>
      </c>
      <c r="J468">
        <v>13907.18</v>
      </c>
      <c r="K468">
        <v>142.4</v>
      </c>
      <c r="L468" t="s">
        <v>12256</v>
      </c>
      <c r="M468" t="s">
        <v>15952</v>
      </c>
      <c r="N468" t="s">
        <v>15953</v>
      </c>
      <c r="O468" t="s">
        <v>15954</v>
      </c>
      <c r="P468" t="s">
        <v>15955</v>
      </c>
      <c r="S468" t="s">
        <v>15956</v>
      </c>
    </row>
    <row r="469" spans="1:19" x14ac:dyDescent="0.25">
      <c r="A469" t="s">
        <v>15957</v>
      </c>
      <c r="B469" t="s">
        <v>15958</v>
      </c>
      <c r="C469" t="s">
        <v>15959</v>
      </c>
      <c r="D469" s="1">
        <v>45520</v>
      </c>
      <c r="E469" s="2">
        <v>0.21366898148148147</v>
      </c>
      <c r="F469" t="s">
        <v>12225</v>
      </c>
      <c r="G469" t="s">
        <v>12226</v>
      </c>
      <c r="H469" t="s">
        <v>12227</v>
      </c>
      <c r="I469" t="s">
        <v>12228</v>
      </c>
      <c r="J469">
        <v>16047.66</v>
      </c>
      <c r="K469">
        <v>4790.83</v>
      </c>
      <c r="L469" t="s">
        <v>12268</v>
      </c>
      <c r="M469" t="s">
        <v>15960</v>
      </c>
      <c r="N469" t="s">
        <v>15961</v>
      </c>
      <c r="O469" t="s">
        <v>15962</v>
      </c>
      <c r="P469" t="s">
        <v>15963</v>
      </c>
      <c r="S469" t="s">
        <v>15964</v>
      </c>
    </row>
    <row r="470" spans="1:19" x14ac:dyDescent="0.25">
      <c r="A470" t="s">
        <v>15965</v>
      </c>
      <c r="B470" t="s">
        <v>15966</v>
      </c>
      <c r="C470" t="s">
        <v>15967</v>
      </c>
      <c r="D470" s="1">
        <v>45690</v>
      </c>
      <c r="E470" s="2">
        <v>0.19898148148148148</v>
      </c>
      <c r="F470" t="s">
        <v>12225</v>
      </c>
      <c r="G470" t="s">
        <v>12370</v>
      </c>
      <c r="H470" t="s">
        <v>12294</v>
      </c>
      <c r="I470" t="s">
        <v>12403</v>
      </c>
      <c r="J470">
        <v>44270.75</v>
      </c>
      <c r="K470">
        <v>2328.66</v>
      </c>
      <c r="L470" t="s">
        <v>12268</v>
      </c>
      <c r="M470" t="s">
        <v>15968</v>
      </c>
      <c r="N470" t="s">
        <v>15969</v>
      </c>
      <c r="O470" t="s">
        <v>15970</v>
      </c>
      <c r="P470" t="s">
        <v>15971</v>
      </c>
      <c r="S470" t="s">
        <v>15972</v>
      </c>
    </row>
    <row r="471" spans="1:19" x14ac:dyDescent="0.25">
      <c r="A471" t="s">
        <v>15973</v>
      </c>
      <c r="B471" t="s">
        <v>15974</v>
      </c>
      <c r="C471" t="s">
        <v>15975</v>
      </c>
      <c r="D471" s="1">
        <v>45495</v>
      </c>
      <c r="E471" s="2">
        <v>8.6944444444444449E-2</v>
      </c>
      <c r="F471" t="s">
        <v>12228</v>
      </c>
      <c r="G471" t="s">
        <v>12255</v>
      </c>
      <c r="H471" t="s">
        <v>12294</v>
      </c>
      <c r="I471" t="s">
        <v>12295</v>
      </c>
      <c r="J471">
        <v>12596.92</v>
      </c>
      <c r="K471">
        <v>2000.89</v>
      </c>
      <c r="L471" t="s">
        <v>12256</v>
      </c>
      <c r="M471" t="s">
        <v>15976</v>
      </c>
      <c r="N471" t="s">
        <v>15977</v>
      </c>
      <c r="O471" t="s">
        <v>15978</v>
      </c>
      <c r="P471" t="s">
        <v>15979</v>
      </c>
      <c r="S471" t="s">
        <v>15980</v>
      </c>
    </row>
    <row r="472" spans="1:19" x14ac:dyDescent="0.25">
      <c r="A472" t="s">
        <v>15981</v>
      </c>
      <c r="B472" t="s">
        <v>15982</v>
      </c>
      <c r="C472" t="s">
        <v>15983</v>
      </c>
      <c r="D472" s="1">
        <v>45475</v>
      </c>
      <c r="E472" s="2">
        <v>0.1527199074074074</v>
      </c>
      <c r="F472" t="s">
        <v>12212</v>
      </c>
      <c r="G472" t="s">
        <v>12238</v>
      </c>
      <c r="H472" t="s">
        <v>12266</v>
      </c>
      <c r="I472" t="s">
        <v>12337</v>
      </c>
      <c r="J472">
        <v>23926.07</v>
      </c>
      <c r="K472">
        <v>2834.85</v>
      </c>
      <c r="L472" t="s">
        <v>12229</v>
      </c>
      <c r="M472" t="s">
        <v>15984</v>
      </c>
      <c r="N472" t="s">
        <v>15985</v>
      </c>
      <c r="O472" t="s">
        <v>15986</v>
      </c>
      <c r="P472" t="s">
        <v>15987</v>
      </c>
      <c r="S472" t="s">
        <v>15988</v>
      </c>
    </row>
    <row r="473" spans="1:19" x14ac:dyDescent="0.25">
      <c r="A473" t="s">
        <v>15989</v>
      </c>
      <c r="B473" t="s">
        <v>15990</v>
      </c>
      <c r="C473" t="s">
        <v>15991</v>
      </c>
      <c r="D473" s="1">
        <v>45733</v>
      </c>
      <c r="E473" s="2">
        <v>0.97711805555555553</v>
      </c>
      <c r="F473" t="s">
        <v>12212</v>
      </c>
      <c r="G473" t="s">
        <v>12238</v>
      </c>
      <c r="H473" t="s">
        <v>12214</v>
      </c>
      <c r="I473" t="s">
        <v>12215</v>
      </c>
      <c r="J473">
        <v>6302.06</v>
      </c>
      <c r="K473">
        <v>548.07000000000005</v>
      </c>
      <c r="L473" t="s">
        <v>12216</v>
      </c>
      <c r="M473" t="s">
        <v>15992</v>
      </c>
      <c r="N473" t="s">
        <v>15993</v>
      </c>
      <c r="O473" t="s">
        <v>15994</v>
      </c>
      <c r="P473" t="s">
        <v>15995</v>
      </c>
      <c r="S473" s="3" t="s">
        <v>15996</v>
      </c>
    </row>
    <row r="474" spans="1:19" x14ac:dyDescent="0.25">
      <c r="A474" t="s">
        <v>15997</v>
      </c>
      <c r="B474" t="s">
        <v>15998</v>
      </c>
      <c r="C474" t="s">
        <v>15999</v>
      </c>
      <c r="D474" s="1">
        <v>45778</v>
      </c>
      <c r="E474" s="2">
        <v>0.55947916666666664</v>
      </c>
      <c r="F474" t="s">
        <v>12225</v>
      </c>
      <c r="G474" t="s">
        <v>12226</v>
      </c>
      <c r="H474" t="s">
        <v>12214</v>
      </c>
      <c r="I474" t="s">
        <v>12229</v>
      </c>
      <c r="J474">
        <v>5724.57</v>
      </c>
      <c r="K474">
        <v>4823.16</v>
      </c>
      <c r="L474" t="s">
        <v>12229</v>
      </c>
      <c r="M474" t="s">
        <v>16000</v>
      </c>
      <c r="N474" t="s">
        <v>16001</v>
      </c>
      <c r="O474" t="s">
        <v>16002</v>
      </c>
      <c r="P474" t="s">
        <v>16003</v>
      </c>
      <c r="S474" t="s">
        <v>16004</v>
      </c>
    </row>
    <row r="475" spans="1:19" x14ac:dyDescent="0.25">
      <c r="A475" t="s">
        <v>16005</v>
      </c>
      <c r="B475" t="s">
        <v>16006</v>
      </c>
      <c r="C475" t="s">
        <v>16007</v>
      </c>
      <c r="D475" s="1">
        <v>45739</v>
      </c>
      <c r="E475" s="2">
        <v>0.56593749999999998</v>
      </c>
      <c r="F475" t="s">
        <v>12228</v>
      </c>
      <c r="G475" t="s">
        <v>12255</v>
      </c>
      <c r="H475" t="s">
        <v>12214</v>
      </c>
      <c r="I475" t="s">
        <v>12215</v>
      </c>
      <c r="J475">
        <v>5539.3</v>
      </c>
      <c r="K475">
        <v>4702.97</v>
      </c>
      <c r="L475" t="s">
        <v>12256</v>
      </c>
      <c r="M475" t="s">
        <v>16008</v>
      </c>
      <c r="N475" t="s">
        <v>16009</v>
      </c>
      <c r="O475" t="s">
        <v>16010</v>
      </c>
      <c r="P475" t="s">
        <v>16011</v>
      </c>
      <c r="S475" t="s">
        <v>16012</v>
      </c>
    </row>
    <row r="476" spans="1:19" x14ac:dyDescent="0.25">
      <c r="A476" t="s">
        <v>16013</v>
      </c>
      <c r="B476" t="s">
        <v>16014</v>
      </c>
      <c r="C476" t="s">
        <v>16015</v>
      </c>
      <c r="D476" s="1">
        <v>45635</v>
      </c>
      <c r="E476" s="2">
        <v>0.92155092592592591</v>
      </c>
      <c r="F476" t="s">
        <v>12228</v>
      </c>
      <c r="G476" t="s">
        <v>12255</v>
      </c>
      <c r="H476" t="s">
        <v>12214</v>
      </c>
      <c r="I476" t="s">
        <v>12229</v>
      </c>
      <c r="J476">
        <v>18083</v>
      </c>
      <c r="K476">
        <v>349.38</v>
      </c>
      <c r="L476" t="s">
        <v>12256</v>
      </c>
      <c r="M476" t="s">
        <v>16016</v>
      </c>
      <c r="N476" t="s">
        <v>16017</v>
      </c>
      <c r="O476" t="s">
        <v>16018</v>
      </c>
      <c r="P476" t="s">
        <v>16019</v>
      </c>
      <c r="S476" t="s">
        <v>16020</v>
      </c>
    </row>
    <row r="477" spans="1:19" x14ac:dyDescent="0.25">
      <c r="A477" t="s">
        <v>16021</v>
      </c>
      <c r="B477" t="s">
        <v>16022</v>
      </c>
      <c r="C477" t="s">
        <v>16023</v>
      </c>
      <c r="D477" s="1">
        <v>45662</v>
      </c>
      <c r="E477" s="2">
        <v>0.67361111111111116</v>
      </c>
      <c r="F477" t="s">
        <v>12212</v>
      </c>
      <c r="G477" t="s">
        <v>12213</v>
      </c>
      <c r="H477" t="s">
        <v>12266</v>
      </c>
      <c r="I477" t="s">
        <v>12337</v>
      </c>
      <c r="J477">
        <v>41414.61</v>
      </c>
      <c r="K477">
        <v>2456.89</v>
      </c>
      <c r="L477" t="s">
        <v>12256</v>
      </c>
      <c r="M477" t="s">
        <v>16024</v>
      </c>
      <c r="N477" t="s">
        <v>16025</v>
      </c>
      <c r="O477" t="s">
        <v>16026</v>
      </c>
      <c r="P477" t="s">
        <v>16027</v>
      </c>
      <c r="S477" t="s">
        <v>16028</v>
      </c>
    </row>
    <row r="478" spans="1:19" x14ac:dyDescent="0.25">
      <c r="A478" t="s">
        <v>16029</v>
      </c>
      <c r="B478" t="s">
        <v>16030</v>
      </c>
      <c r="C478" t="s">
        <v>16031</v>
      </c>
      <c r="D478" s="1">
        <v>45680</v>
      </c>
      <c r="E478" s="2">
        <v>0.93734953703703705</v>
      </c>
      <c r="F478" t="s">
        <v>4056</v>
      </c>
      <c r="G478" t="s">
        <v>12277</v>
      </c>
      <c r="H478" t="s">
        <v>12294</v>
      </c>
      <c r="I478" t="s">
        <v>12295</v>
      </c>
      <c r="J478">
        <v>7855.93</v>
      </c>
      <c r="K478">
        <v>1362.5</v>
      </c>
      <c r="L478" t="s">
        <v>12268</v>
      </c>
      <c r="M478" t="s">
        <v>16032</v>
      </c>
      <c r="N478" t="s">
        <v>15085</v>
      </c>
      <c r="O478" t="s">
        <v>16033</v>
      </c>
      <c r="P478" t="s">
        <v>16034</v>
      </c>
      <c r="S478" t="s">
        <v>16035</v>
      </c>
    </row>
    <row r="479" spans="1:19" x14ac:dyDescent="0.25">
      <c r="A479" t="s">
        <v>16036</v>
      </c>
      <c r="B479" t="s">
        <v>16037</v>
      </c>
      <c r="C479" t="s">
        <v>16038</v>
      </c>
      <c r="D479" s="1">
        <v>45463</v>
      </c>
      <c r="E479" s="2">
        <v>0.79090277777777773</v>
      </c>
      <c r="F479" t="s">
        <v>12228</v>
      </c>
      <c r="G479" t="s">
        <v>12255</v>
      </c>
      <c r="H479" t="s">
        <v>12294</v>
      </c>
      <c r="I479" t="s">
        <v>12403</v>
      </c>
      <c r="J479">
        <v>22722.23</v>
      </c>
      <c r="K479">
        <v>3928.36</v>
      </c>
      <c r="L479" t="s">
        <v>12229</v>
      </c>
      <c r="M479" t="s">
        <v>16039</v>
      </c>
      <c r="N479" t="s">
        <v>16040</v>
      </c>
      <c r="O479" t="s">
        <v>16041</v>
      </c>
      <c r="P479" t="s">
        <v>16042</v>
      </c>
      <c r="S479" t="s">
        <v>16043</v>
      </c>
    </row>
    <row r="480" spans="1:19" x14ac:dyDescent="0.25">
      <c r="A480" t="s">
        <v>16044</v>
      </c>
      <c r="B480" t="s">
        <v>16045</v>
      </c>
      <c r="C480" t="s">
        <v>16046</v>
      </c>
      <c r="D480" s="1">
        <v>45697</v>
      </c>
      <c r="E480" s="2">
        <v>0.85829861111111116</v>
      </c>
      <c r="F480" t="s">
        <v>4056</v>
      </c>
      <c r="G480" t="s">
        <v>12265</v>
      </c>
      <c r="H480" t="s">
        <v>12214</v>
      </c>
      <c r="I480" t="s">
        <v>12229</v>
      </c>
      <c r="J480">
        <v>6765.21</v>
      </c>
      <c r="K480">
        <v>4051.72</v>
      </c>
      <c r="L480" t="s">
        <v>12216</v>
      </c>
      <c r="M480" t="s">
        <v>16047</v>
      </c>
      <c r="N480" t="s">
        <v>16048</v>
      </c>
      <c r="O480" t="s">
        <v>16049</v>
      </c>
      <c r="P480" t="s">
        <v>16050</v>
      </c>
      <c r="S480" t="s">
        <v>16051</v>
      </c>
    </row>
    <row r="481" spans="1:19" x14ac:dyDescent="0.25">
      <c r="A481" t="s">
        <v>16052</v>
      </c>
      <c r="B481" t="s">
        <v>16053</v>
      </c>
      <c r="C481" t="s">
        <v>16054</v>
      </c>
      <c r="D481" s="1">
        <v>45768</v>
      </c>
      <c r="E481" s="2">
        <v>0.4379513888888889</v>
      </c>
      <c r="F481" t="s">
        <v>12225</v>
      </c>
      <c r="G481" t="s">
        <v>12226</v>
      </c>
      <c r="H481" t="s">
        <v>12214</v>
      </c>
      <c r="I481" t="s">
        <v>12215</v>
      </c>
      <c r="J481">
        <v>26163.39</v>
      </c>
      <c r="K481">
        <v>4389.74</v>
      </c>
      <c r="L481" t="s">
        <v>12256</v>
      </c>
      <c r="M481" t="s">
        <v>16055</v>
      </c>
      <c r="N481" t="s">
        <v>16056</v>
      </c>
      <c r="O481" t="s">
        <v>16057</v>
      </c>
      <c r="P481" t="s">
        <v>16058</v>
      </c>
      <c r="S481" t="s">
        <v>16059</v>
      </c>
    </row>
    <row r="482" spans="1:19" x14ac:dyDescent="0.25">
      <c r="A482" t="s">
        <v>16060</v>
      </c>
      <c r="B482" t="s">
        <v>16061</v>
      </c>
      <c r="C482" t="s">
        <v>16062</v>
      </c>
      <c r="D482" s="1">
        <v>45449</v>
      </c>
      <c r="E482" s="2">
        <v>0.7076041666666667</v>
      </c>
      <c r="F482" t="s">
        <v>12212</v>
      </c>
      <c r="G482" t="s">
        <v>12213</v>
      </c>
      <c r="H482" t="s">
        <v>12294</v>
      </c>
      <c r="I482" t="s">
        <v>12403</v>
      </c>
      <c r="J482">
        <v>35239.089999999997</v>
      </c>
      <c r="K482">
        <v>1266.0999999999999</v>
      </c>
      <c r="L482" t="s">
        <v>12216</v>
      </c>
      <c r="M482" t="s">
        <v>16063</v>
      </c>
      <c r="N482" t="s">
        <v>16064</v>
      </c>
      <c r="O482" t="s">
        <v>16065</v>
      </c>
      <c r="P482" t="s">
        <v>16066</v>
      </c>
      <c r="S482" t="s">
        <v>16067</v>
      </c>
    </row>
    <row r="483" spans="1:19" x14ac:dyDescent="0.25">
      <c r="A483" t="s">
        <v>16068</v>
      </c>
      <c r="B483" t="s">
        <v>16069</v>
      </c>
      <c r="C483" t="s">
        <v>16070</v>
      </c>
      <c r="D483" s="1">
        <v>45426</v>
      </c>
      <c r="E483" s="2">
        <v>0.8780324074074074</v>
      </c>
      <c r="F483" t="s">
        <v>12212</v>
      </c>
      <c r="G483" t="s">
        <v>12238</v>
      </c>
      <c r="H483" t="s">
        <v>12266</v>
      </c>
      <c r="I483" t="s">
        <v>12337</v>
      </c>
      <c r="J483">
        <v>3411.08</v>
      </c>
      <c r="K483">
        <v>33.229999999999997</v>
      </c>
      <c r="L483" t="s">
        <v>12216</v>
      </c>
      <c r="M483" t="s">
        <v>16071</v>
      </c>
      <c r="N483" t="s">
        <v>16072</v>
      </c>
      <c r="O483" t="s">
        <v>16073</v>
      </c>
      <c r="P483" t="s">
        <v>16074</v>
      </c>
      <c r="S483" t="s">
        <v>16075</v>
      </c>
    </row>
    <row r="484" spans="1:19" x14ac:dyDescent="0.25">
      <c r="A484" t="s">
        <v>16076</v>
      </c>
      <c r="B484" t="s">
        <v>16077</v>
      </c>
      <c r="C484" t="s">
        <v>16078</v>
      </c>
      <c r="D484" s="1">
        <v>45722</v>
      </c>
      <c r="E484" s="2">
        <v>0.98568287037037039</v>
      </c>
      <c r="F484" t="s">
        <v>12212</v>
      </c>
      <c r="G484" t="s">
        <v>12238</v>
      </c>
      <c r="H484" t="s">
        <v>12294</v>
      </c>
      <c r="I484" t="s">
        <v>12295</v>
      </c>
      <c r="J484">
        <v>36031.910000000003</v>
      </c>
      <c r="K484">
        <v>2852.31</v>
      </c>
      <c r="L484" t="s">
        <v>12229</v>
      </c>
      <c r="M484" t="s">
        <v>16079</v>
      </c>
      <c r="N484" t="s">
        <v>16080</v>
      </c>
      <c r="O484" t="s">
        <v>16081</v>
      </c>
      <c r="P484" t="s">
        <v>16082</v>
      </c>
      <c r="S484" t="s">
        <v>16083</v>
      </c>
    </row>
    <row r="485" spans="1:19" x14ac:dyDescent="0.25">
      <c r="A485" t="s">
        <v>16084</v>
      </c>
      <c r="B485" t="s">
        <v>16085</v>
      </c>
      <c r="C485" t="s">
        <v>16086</v>
      </c>
      <c r="D485" s="1">
        <v>45633</v>
      </c>
      <c r="E485" s="2">
        <v>0.55836805555555558</v>
      </c>
      <c r="F485" t="s">
        <v>4056</v>
      </c>
      <c r="G485" t="s">
        <v>12277</v>
      </c>
      <c r="H485" t="s">
        <v>12214</v>
      </c>
      <c r="I485" t="s">
        <v>12229</v>
      </c>
      <c r="J485">
        <v>30364.55</v>
      </c>
      <c r="K485">
        <v>4858.4399999999996</v>
      </c>
      <c r="L485" t="s">
        <v>12216</v>
      </c>
      <c r="M485" t="s">
        <v>16087</v>
      </c>
      <c r="N485" t="s">
        <v>16088</v>
      </c>
      <c r="O485" t="s">
        <v>16089</v>
      </c>
      <c r="P485" t="s">
        <v>16090</v>
      </c>
      <c r="S485" t="s">
        <v>16091</v>
      </c>
    </row>
    <row r="486" spans="1:19" x14ac:dyDescent="0.25">
      <c r="A486" t="s">
        <v>16092</v>
      </c>
      <c r="B486" t="s">
        <v>16093</v>
      </c>
      <c r="C486" t="s">
        <v>16094</v>
      </c>
      <c r="D486" s="1">
        <v>45723</v>
      </c>
      <c r="E486" s="2">
        <v>0.52293981481481477</v>
      </c>
      <c r="F486" t="s">
        <v>12228</v>
      </c>
      <c r="G486" t="s">
        <v>12227</v>
      </c>
      <c r="H486" t="s">
        <v>12227</v>
      </c>
      <c r="I486" t="s">
        <v>12228</v>
      </c>
      <c r="J486">
        <v>42465.01</v>
      </c>
      <c r="K486">
        <v>3717.13</v>
      </c>
      <c r="L486" t="s">
        <v>12268</v>
      </c>
      <c r="M486" t="s">
        <v>16095</v>
      </c>
      <c r="N486" t="s">
        <v>16096</v>
      </c>
      <c r="O486" t="s">
        <v>16097</v>
      </c>
      <c r="P486" t="s">
        <v>16098</v>
      </c>
      <c r="S486" t="s">
        <v>16099</v>
      </c>
    </row>
    <row r="487" spans="1:19" x14ac:dyDescent="0.25">
      <c r="A487" t="s">
        <v>16100</v>
      </c>
      <c r="B487" t="s">
        <v>16101</v>
      </c>
      <c r="C487" t="s">
        <v>16102</v>
      </c>
      <c r="D487" s="1">
        <v>45437</v>
      </c>
      <c r="E487" s="2">
        <v>0.30649305555555556</v>
      </c>
      <c r="F487" t="s">
        <v>12225</v>
      </c>
      <c r="G487" t="s">
        <v>12370</v>
      </c>
      <c r="H487" t="s">
        <v>12266</v>
      </c>
      <c r="I487" t="s">
        <v>12337</v>
      </c>
      <c r="J487">
        <v>2454.5</v>
      </c>
      <c r="K487">
        <v>2761.28</v>
      </c>
      <c r="L487" t="s">
        <v>12268</v>
      </c>
      <c r="M487" t="s">
        <v>16103</v>
      </c>
      <c r="N487" t="s">
        <v>16104</v>
      </c>
      <c r="O487" t="s">
        <v>16105</v>
      </c>
      <c r="P487" t="s">
        <v>16106</v>
      </c>
      <c r="S487" t="s">
        <v>16107</v>
      </c>
    </row>
    <row r="488" spans="1:19" x14ac:dyDescent="0.25">
      <c r="A488" t="s">
        <v>16108</v>
      </c>
      <c r="B488" t="s">
        <v>16109</v>
      </c>
      <c r="C488" t="s">
        <v>16110</v>
      </c>
      <c r="D488" s="1">
        <v>45622</v>
      </c>
      <c r="E488" s="2">
        <v>0.20557870370370371</v>
      </c>
      <c r="F488" t="s">
        <v>12225</v>
      </c>
      <c r="G488" t="s">
        <v>12226</v>
      </c>
      <c r="H488" t="s">
        <v>12266</v>
      </c>
      <c r="I488" t="s">
        <v>12267</v>
      </c>
      <c r="J488">
        <v>12568.28</v>
      </c>
      <c r="K488">
        <v>2593.3200000000002</v>
      </c>
      <c r="L488" t="s">
        <v>12268</v>
      </c>
      <c r="M488" t="s">
        <v>16111</v>
      </c>
      <c r="N488" t="s">
        <v>16112</v>
      </c>
      <c r="O488" t="s">
        <v>16113</v>
      </c>
      <c r="P488" t="s">
        <v>16114</v>
      </c>
      <c r="S488" t="s">
        <v>16115</v>
      </c>
    </row>
    <row r="489" spans="1:19" x14ac:dyDescent="0.25">
      <c r="A489" t="s">
        <v>16116</v>
      </c>
      <c r="B489" t="s">
        <v>16117</v>
      </c>
      <c r="C489" t="s">
        <v>16118</v>
      </c>
      <c r="D489" s="1">
        <v>45626</v>
      </c>
      <c r="E489" s="2">
        <v>0.15186342592592592</v>
      </c>
      <c r="F489" t="s">
        <v>12225</v>
      </c>
      <c r="G489" t="s">
        <v>12226</v>
      </c>
      <c r="H489" t="s">
        <v>12214</v>
      </c>
      <c r="I489" t="s">
        <v>12215</v>
      </c>
      <c r="J489">
        <v>20221.57</v>
      </c>
      <c r="K489">
        <v>1698.87</v>
      </c>
      <c r="L489" t="s">
        <v>12268</v>
      </c>
      <c r="M489" t="s">
        <v>16119</v>
      </c>
      <c r="N489" t="s">
        <v>16120</v>
      </c>
      <c r="O489" t="s">
        <v>16121</v>
      </c>
      <c r="P489" t="s">
        <v>16122</v>
      </c>
      <c r="S489" t="s">
        <v>16123</v>
      </c>
    </row>
    <row r="490" spans="1:19" x14ac:dyDescent="0.25">
      <c r="A490" t="s">
        <v>16124</v>
      </c>
      <c r="B490" t="s">
        <v>16125</v>
      </c>
      <c r="C490" t="s">
        <v>16126</v>
      </c>
      <c r="D490" s="1">
        <v>45450</v>
      </c>
      <c r="E490" s="2">
        <v>0.19370370370370371</v>
      </c>
      <c r="F490" t="s">
        <v>12212</v>
      </c>
      <c r="G490" t="s">
        <v>12213</v>
      </c>
      <c r="H490" t="s">
        <v>12294</v>
      </c>
      <c r="I490" t="s">
        <v>12295</v>
      </c>
      <c r="J490">
        <v>48724.3</v>
      </c>
      <c r="K490">
        <v>3495.39</v>
      </c>
      <c r="L490" t="s">
        <v>12216</v>
      </c>
      <c r="M490" t="s">
        <v>16127</v>
      </c>
      <c r="N490" t="s">
        <v>16128</v>
      </c>
      <c r="O490" t="s">
        <v>16129</v>
      </c>
      <c r="P490" t="s">
        <v>16130</v>
      </c>
      <c r="S490" t="s">
        <v>16131</v>
      </c>
    </row>
    <row r="491" spans="1:19" x14ac:dyDescent="0.25">
      <c r="A491" t="s">
        <v>16132</v>
      </c>
      <c r="B491" t="s">
        <v>16133</v>
      </c>
      <c r="C491" t="s">
        <v>16134</v>
      </c>
      <c r="D491" s="1">
        <v>45739</v>
      </c>
      <c r="E491" s="2">
        <v>0.93563657407407408</v>
      </c>
      <c r="F491" t="s">
        <v>4056</v>
      </c>
      <c r="G491" t="s">
        <v>12277</v>
      </c>
      <c r="H491" t="s">
        <v>12266</v>
      </c>
      <c r="I491" t="s">
        <v>12267</v>
      </c>
      <c r="J491">
        <v>3678.88</v>
      </c>
      <c r="K491">
        <v>1087.46</v>
      </c>
      <c r="L491" t="s">
        <v>12256</v>
      </c>
      <c r="M491" t="s">
        <v>16135</v>
      </c>
      <c r="N491" t="s">
        <v>16136</v>
      </c>
      <c r="O491" t="s">
        <v>16137</v>
      </c>
      <c r="P491" t="s">
        <v>16138</v>
      </c>
      <c r="S491" t="s">
        <v>16139</v>
      </c>
    </row>
    <row r="492" spans="1:19" x14ac:dyDescent="0.25">
      <c r="A492" t="s">
        <v>16140</v>
      </c>
      <c r="B492" t="s">
        <v>16141</v>
      </c>
      <c r="C492" t="s">
        <v>16142</v>
      </c>
      <c r="D492" s="1">
        <v>45524</v>
      </c>
      <c r="E492" s="2">
        <v>0.67015046296296299</v>
      </c>
      <c r="F492" t="s">
        <v>4056</v>
      </c>
      <c r="G492" t="s">
        <v>12265</v>
      </c>
      <c r="H492" t="s">
        <v>12266</v>
      </c>
      <c r="I492" t="s">
        <v>12337</v>
      </c>
      <c r="J492">
        <v>47858.22</v>
      </c>
      <c r="K492">
        <v>1739.1</v>
      </c>
      <c r="L492" t="s">
        <v>12256</v>
      </c>
      <c r="M492" t="s">
        <v>16143</v>
      </c>
      <c r="N492" t="s">
        <v>16144</v>
      </c>
      <c r="O492" t="s">
        <v>16145</v>
      </c>
      <c r="P492" t="s">
        <v>16146</v>
      </c>
      <c r="S492" t="s">
        <v>16147</v>
      </c>
    </row>
    <row r="493" spans="1:19" x14ac:dyDescent="0.25">
      <c r="A493" t="s">
        <v>16148</v>
      </c>
      <c r="B493" t="s">
        <v>16149</v>
      </c>
      <c r="C493" t="s">
        <v>16150</v>
      </c>
      <c r="D493" s="1">
        <v>45712</v>
      </c>
      <c r="E493" s="2">
        <v>0.60123842592592591</v>
      </c>
      <c r="F493" t="s">
        <v>12225</v>
      </c>
      <c r="G493" t="s">
        <v>12370</v>
      </c>
      <c r="H493" t="s">
        <v>12227</v>
      </c>
      <c r="I493" t="s">
        <v>12312</v>
      </c>
      <c r="J493">
        <v>40016.379999999997</v>
      </c>
      <c r="K493">
        <v>3902.19</v>
      </c>
      <c r="L493" t="s">
        <v>12256</v>
      </c>
      <c r="M493" t="s">
        <v>16151</v>
      </c>
      <c r="N493" t="s">
        <v>16152</v>
      </c>
      <c r="O493" t="s">
        <v>16153</v>
      </c>
      <c r="P493" t="s">
        <v>16154</v>
      </c>
      <c r="S493" t="s">
        <v>16155</v>
      </c>
    </row>
    <row r="494" spans="1:19" x14ac:dyDescent="0.25">
      <c r="A494" t="s">
        <v>16156</v>
      </c>
      <c r="B494" t="s">
        <v>16157</v>
      </c>
      <c r="C494" t="s">
        <v>16158</v>
      </c>
      <c r="D494" s="1">
        <v>45425</v>
      </c>
      <c r="E494" s="2">
        <v>0.9079976851851852</v>
      </c>
      <c r="F494" t="s">
        <v>12225</v>
      </c>
      <c r="G494" t="s">
        <v>12226</v>
      </c>
      <c r="H494" t="s">
        <v>12227</v>
      </c>
      <c r="I494" t="s">
        <v>12312</v>
      </c>
      <c r="J494">
        <v>45855.65</v>
      </c>
      <c r="K494">
        <v>212.07</v>
      </c>
      <c r="L494" t="s">
        <v>12256</v>
      </c>
      <c r="M494" t="s">
        <v>16159</v>
      </c>
      <c r="N494" t="s">
        <v>16160</v>
      </c>
      <c r="O494" t="s">
        <v>16161</v>
      </c>
      <c r="P494" t="s">
        <v>16162</v>
      </c>
      <c r="S494" t="s">
        <v>16163</v>
      </c>
    </row>
    <row r="495" spans="1:19" x14ac:dyDescent="0.25">
      <c r="A495" t="s">
        <v>16164</v>
      </c>
      <c r="B495" t="s">
        <v>16165</v>
      </c>
      <c r="C495" t="s">
        <v>16166</v>
      </c>
      <c r="D495" s="1">
        <v>45501</v>
      </c>
      <c r="E495" s="2">
        <v>0.5055439814814815</v>
      </c>
      <c r="F495" t="s">
        <v>12225</v>
      </c>
      <c r="G495" t="s">
        <v>12226</v>
      </c>
      <c r="H495" t="s">
        <v>12214</v>
      </c>
      <c r="I495" t="s">
        <v>12229</v>
      </c>
      <c r="J495">
        <v>1897.67</v>
      </c>
      <c r="K495">
        <v>3424.76</v>
      </c>
      <c r="L495" t="s">
        <v>12216</v>
      </c>
      <c r="M495" t="s">
        <v>16167</v>
      </c>
      <c r="N495" t="s">
        <v>16168</v>
      </c>
      <c r="O495" t="s">
        <v>16169</v>
      </c>
      <c r="P495" t="s">
        <v>16170</v>
      </c>
      <c r="S495" t="s">
        <v>16171</v>
      </c>
    </row>
    <row r="496" spans="1:19" x14ac:dyDescent="0.25">
      <c r="A496" t="s">
        <v>16172</v>
      </c>
      <c r="B496" t="s">
        <v>16173</v>
      </c>
      <c r="C496" t="s">
        <v>16174</v>
      </c>
      <c r="D496" s="1">
        <v>45550</v>
      </c>
      <c r="E496" s="2">
        <v>0.8606018518518519</v>
      </c>
      <c r="F496" t="s">
        <v>12212</v>
      </c>
      <c r="G496" t="s">
        <v>12213</v>
      </c>
      <c r="H496" t="s">
        <v>12227</v>
      </c>
      <c r="I496" t="s">
        <v>12228</v>
      </c>
      <c r="J496">
        <v>18332.830000000002</v>
      </c>
      <c r="K496">
        <v>1530.66</v>
      </c>
      <c r="L496" t="s">
        <v>12268</v>
      </c>
      <c r="M496" t="s">
        <v>16175</v>
      </c>
      <c r="N496" t="s">
        <v>16176</v>
      </c>
      <c r="O496" t="s">
        <v>16177</v>
      </c>
      <c r="P496" t="s">
        <v>16178</v>
      </c>
      <c r="S496" t="s">
        <v>16179</v>
      </c>
    </row>
    <row r="497" spans="1:19" x14ac:dyDescent="0.25">
      <c r="A497" t="s">
        <v>16180</v>
      </c>
      <c r="B497" t="s">
        <v>16181</v>
      </c>
      <c r="C497" t="s">
        <v>16182</v>
      </c>
      <c r="D497" s="1">
        <v>45545</v>
      </c>
      <c r="E497" s="2">
        <v>0.62508101851851849</v>
      </c>
      <c r="F497" t="s">
        <v>12212</v>
      </c>
      <c r="G497" t="s">
        <v>12213</v>
      </c>
      <c r="H497" t="s">
        <v>12214</v>
      </c>
      <c r="I497" t="s">
        <v>12229</v>
      </c>
      <c r="J497">
        <v>22925.18</v>
      </c>
      <c r="K497">
        <v>4661.18</v>
      </c>
      <c r="L497" t="s">
        <v>12268</v>
      </c>
      <c r="M497" t="s">
        <v>16183</v>
      </c>
      <c r="N497" t="s">
        <v>16184</v>
      </c>
      <c r="O497" t="s">
        <v>16185</v>
      </c>
      <c r="P497" t="s">
        <v>16186</v>
      </c>
      <c r="S497" t="s">
        <v>16187</v>
      </c>
    </row>
    <row r="498" spans="1:19" x14ac:dyDescent="0.25">
      <c r="A498" t="s">
        <v>16188</v>
      </c>
      <c r="B498" t="s">
        <v>16189</v>
      </c>
      <c r="C498" t="s">
        <v>16190</v>
      </c>
      <c r="D498" s="1">
        <v>45471</v>
      </c>
      <c r="E498" s="2">
        <v>0.63480324074074079</v>
      </c>
      <c r="F498" t="s">
        <v>4056</v>
      </c>
      <c r="G498" t="s">
        <v>12265</v>
      </c>
      <c r="H498" t="s">
        <v>12214</v>
      </c>
      <c r="I498" t="s">
        <v>12215</v>
      </c>
      <c r="J498">
        <v>3293.04</v>
      </c>
      <c r="K498">
        <v>2774.74</v>
      </c>
      <c r="L498" t="s">
        <v>12268</v>
      </c>
      <c r="M498" t="s">
        <v>16191</v>
      </c>
      <c r="N498" t="s">
        <v>16192</v>
      </c>
      <c r="O498" t="s">
        <v>16193</v>
      </c>
      <c r="P498" t="s">
        <v>16194</v>
      </c>
      <c r="S498" t="s">
        <v>16195</v>
      </c>
    </row>
    <row r="499" spans="1:19" x14ac:dyDescent="0.25">
      <c r="A499" t="s">
        <v>16196</v>
      </c>
      <c r="B499" t="s">
        <v>16197</v>
      </c>
      <c r="C499" t="s">
        <v>16198</v>
      </c>
      <c r="D499" s="1">
        <v>45643</v>
      </c>
      <c r="E499" s="2">
        <v>0.53511574074074075</v>
      </c>
      <c r="F499" t="s">
        <v>4056</v>
      </c>
      <c r="G499" t="s">
        <v>12277</v>
      </c>
      <c r="H499" t="s">
        <v>12266</v>
      </c>
      <c r="I499" t="s">
        <v>12267</v>
      </c>
      <c r="J499">
        <v>49334.95</v>
      </c>
      <c r="K499">
        <v>2641.04</v>
      </c>
      <c r="L499" t="s">
        <v>12229</v>
      </c>
      <c r="M499" t="s">
        <v>16199</v>
      </c>
      <c r="N499" t="s">
        <v>16200</v>
      </c>
      <c r="O499" t="s">
        <v>16201</v>
      </c>
      <c r="P499" t="s">
        <v>16202</v>
      </c>
      <c r="S499" t="s">
        <v>16203</v>
      </c>
    </row>
    <row r="500" spans="1:19" x14ac:dyDescent="0.25">
      <c r="A500" t="s">
        <v>16204</v>
      </c>
      <c r="B500" t="s">
        <v>16205</v>
      </c>
      <c r="C500" t="s">
        <v>16206</v>
      </c>
      <c r="D500" s="1">
        <v>45640</v>
      </c>
      <c r="E500" s="2">
        <v>0.67076388888888894</v>
      </c>
      <c r="F500" t="s">
        <v>12225</v>
      </c>
      <c r="G500" t="s">
        <v>12226</v>
      </c>
      <c r="H500" t="s">
        <v>12227</v>
      </c>
      <c r="I500" t="s">
        <v>12312</v>
      </c>
      <c r="J500">
        <v>12428.16</v>
      </c>
      <c r="K500">
        <v>1323.52</v>
      </c>
      <c r="L500" t="s">
        <v>12216</v>
      </c>
      <c r="M500" t="s">
        <v>16207</v>
      </c>
      <c r="N500" t="s">
        <v>16208</v>
      </c>
      <c r="O500" t="s">
        <v>16209</v>
      </c>
      <c r="P500" t="s">
        <v>16210</v>
      </c>
      <c r="S500" t="s">
        <v>16211</v>
      </c>
    </row>
    <row r="501" spans="1:19" x14ac:dyDescent="0.25">
      <c r="A501" t="s">
        <v>16212</v>
      </c>
      <c r="B501" t="s">
        <v>16213</v>
      </c>
      <c r="C501" t="s">
        <v>16214</v>
      </c>
      <c r="D501" s="1">
        <v>45765</v>
      </c>
      <c r="E501" s="2">
        <v>0.39576388888888892</v>
      </c>
      <c r="F501" t="s">
        <v>12225</v>
      </c>
      <c r="G501" t="s">
        <v>12370</v>
      </c>
      <c r="H501" t="s">
        <v>12266</v>
      </c>
      <c r="I501" t="s">
        <v>12267</v>
      </c>
      <c r="J501">
        <v>2335.9899999999998</v>
      </c>
      <c r="K501">
        <v>3496.9</v>
      </c>
      <c r="L501" t="s">
        <v>12229</v>
      </c>
      <c r="M501" t="s">
        <v>16215</v>
      </c>
      <c r="N501" t="s">
        <v>16216</v>
      </c>
      <c r="O501" t="s">
        <v>16217</v>
      </c>
      <c r="P501" t="s">
        <v>16218</v>
      </c>
      <c r="S501" t="s">
        <v>16219</v>
      </c>
    </row>
    <row r="502" spans="1:19" x14ac:dyDescent="0.25">
      <c r="A502" t="s">
        <v>16220</v>
      </c>
      <c r="B502" t="s">
        <v>16221</v>
      </c>
      <c r="C502" t="s">
        <v>16222</v>
      </c>
      <c r="D502" s="1">
        <v>45436</v>
      </c>
      <c r="E502" s="2">
        <v>0.86607638888888894</v>
      </c>
      <c r="F502" t="s">
        <v>12228</v>
      </c>
      <c r="G502" t="s">
        <v>12227</v>
      </c>
      <c r="H502" t="s">
        <v>12294</v>
      </c>
      <c r="I502" t="s">
        <v>12295</v>
      </c>
      <c r="J502">
        <v>43844.24</v>
      </c>
      <c r="K502">
        <v>235.35</v>
      </c>
      <c r="L502" t="s">
        <v>12256</v>
      </c>
      <c r="M502" t="s">
        <v>16223</v>
      </c>
      <c r="N502" t="s">
        <v>16224</v>
      </c>
      <c r="O502" t="s">
        <v>16225</v>
      </c>
      <c r="P502" t="s">
        <v>16226</v>
      </c>
      <c r="S502" t="s">
        <v>16227</v>
      </c>
    </row>
    <row r="503" spans="1:19" x14ac:dyDescent="0.25">
      <c r="A503" t="s">
        <v>16228</v>
      </c>
      <c r="B503" t="s">
        <v>16229</v>
      </c>
      <c r="C503" t="s">
        <v>16230</v>
      </c>
      <c r="D503" s="1">
        <v>45679</v>
      </c>
      <c r="E503" s="2">
        <v>0.81374999999999997</v>
      </c>
      <c r="F503" t="s">
        <v>4056</v>
      </c>
      <c r="G503" t="s">
        <v>12265</v>
      </c>
      <c r="H503" t="s">
        <v>12214</v>
      </c>
      <c r="I503" t="s">
        <v>12229</v>
      </c>
      <c r="J503">
        <v>42624.3</v>
      </c>
      <c r="K503">
        <v>2216.75</v>
      </c>
      <c r="L503" t="s">
        <v>12229</v>
      </c>
      <c r="M503" t="s">
        <v>16231</v>
      </c>
      <c r="N503" t="s">
        <v>16232</v>
      </c>
      <c r="O503" t="s">
        <v>16233</v>
      </c>
      <c r="P503" t="s">
        <v>16234</v>
      </c>
      <c r="S503" t="s">
        <v>16235</v>
      </c>
    </row>
    <row r="504" spans="1:19" x14ac:dyDescent="0.25">
      <c r="A504" t="s">
        <v>16236</v>
      </c>
      <c r="B504" t="s">
        <v>16237</v>
      </c>
      <c r="C504" t="s">
        <v>16238</v>
      </c>
      <c r="D504" s="1">
        <v>45699</v>
      </c>
      <c r="E504" s="2">
        <v>0.75797453703703699</v>
      </c>
      <c r="F504" t="s">
        <v>4056</v>
      </c>
      <c r="G504" t="s">
        <v>12265</v>
      </c>
      <c r="H504" t="s">
        <v>12214</v>
      </c>
      <c r="I504" t="s">
        <v>12229</v>
      </c>
      <c r="J504">
        <v>33318.94</v>
      </c>
      <c r="K504">
        <v>1457.16</v>
      </c>
      <c r="L504" t="s">
        <v>12268</v>
      </c>
      <c r="M504" t="s">
        <v>16239</v>
      </c>
      <c r="N504" t="s">
        <v>16240</v>
      </c>
      <c r="O504" t="s">
        <v>16241</v>
      </c>
      <c r="P504" t="s">
        <v>16242</v>
      </c>
      <c r="S504" t="s">
        <v>16243</v>
      </c>
    </row>
    <row r="505" spans="1:19" x14ac:dyDescent="0.25">
      <c r="A505" t="s">
        <v>16244</v>
      </c>
      <c r="B505" t="s">
        <v>16245</v>
      </c>
      <c r="C505" t="s">
        <v>16246</v>
      </c>
      <c r="D505" s="1">
        <v>45615</v>
      </c>
      <c r="E505" s="2">
        <v>0.32168981481481479</v>
      </c>
      <c r="F505" t="s">
        <v>12225</v>
      </c>
      <c r="G505" t="s">
        <v>12226</v>
      </c>
      <c r="H505" t="s">
        <v>12294</v>
      </c>
      <c r="I505" t="s">
        <v>12295</v>
      </c>
      <c r="J505">
        <v>17252.830000000002</v>
      </c>
      <c r="K505">
        <v>4831.16</v>
      </c>
      <c r="L505" t="s">
        <v>12268</v>
      </c>
      <c r="M505" t="s">
        <v>16247</v>
      </c>
      <c r="N505" t="s">
        <v>16248</v>
      </c>
      <c r="O505" t="s">
        <v>16249</v>
      </c>
      <c r="P505" t="s">
        <v>16250</v>
      </c>
      <c r="S505" t="s">
        <v>16251</v>
      </c>
    </row>
    <row r="506" spans="1:19" x14ac:dyDescent="0.25">
      <c r="A506" t="s">
        <v>16252</v>
      </c>
      <c r="B506" t="s">
        <v>16253</v>
      </c>
      <c r="C506" t="s">
        <v>16254</v>
      </c>
      <c r="D506" s="1">
        <v>45586</v>
      </c>
      <c r="E506" s="2">
        <v>0.84336805555555561</v>
      </c>
      <c r="F506" t="s">
        <v>12212</v>
      </c>
      <c r="G506" t="s">
        <v>12213</v>
      </c>
      <c r="H506" t="s">
        <v>12294</v>
      </c>
      <c r="I506" t="s">
        <v>12403</v>
      </c>
      <c r="J506">
        <v>43591.31</v>
      </c>
      <c r="K506">
        <v>1690.72</v>
      </c>
      <c r="L506" t="s">
        <v>12229</v>
      </c>
      <c r="M506" t="s">
        <v>16255</v>
      </c>
      <c r="N506" t="s">
        <v>16256</v>
      </c>
      <c r="O506" t="s">
        <v>16257</v>
      </c>
      <c r="P506" t="s">
        <v>16258</v>
      </c>
      <c r="S506" t="s">
        <v>16259</v>
      </c>
    </row>
    <row r="507" spans="1:19" x14ac:dyDescent="0.25">
      <c r="A507" t="s">
        <v>16260</v>
      </c>
      <c r="B507" t="s">
        <v>16261</v>
      </c>
      <c r="C507" t="s">
        <v>16262</v>
      </c>
      <c r="D507" s="1">
        <v>45607</v>
      </c>
      <c r="E507" s="2">
        <v>0.55373842592592593</v>
      </c>
      <c r="F507" t="s">
        <v>12225</v>
      </c>
      <c r="G507" t="s">
        <v>12226</v>
      </c>
      <c r="H507" t="s">
        <v>12214</v>
      </c>
      <c r="I507" t="s">
        <v>12215</v>
      </c>
      <c r="J507">
        <v>18065.009999999998</v>
      </c>
      <c r="K507">
        <v>2522.75</v>
      </c>
      <c r="L507" t="s">
        <v>12216</v>
      </c>
      <c r="M507" t="s">
        <v>16263</v>
      </c>
      <c r="N507" t="s">
        <v>16264</v>
      </c>
      <c r="O507" t="s">
        <v>16265</v>
      </c>
      <c r="P507" t="s">
        <v>16266</v>
      </c>
      <c r="S507" t="s">
        <v>16267</v>
      </c>
    </row>
    <row r="508" spans="1:19" x14ac:dyDescent="0.25">
      <c r="A508" t="s">
        <v>16268</v>
      </c>
      <c r="B508" t="s">
        <v>16269</v>
      </c>
      <c r="C508" t="s">
        <v>16270</v>
      </c>
      <c r="D508" s="1">
        <v>45708</v>
      </c>
      <c r="E508" s="2">
        <v>0.57466435185185183</v>
      </c>
      <c r="F508" t="s">
        <v>12225</v>
      </c>
      <c r="G508" t="s">
        <v>12370</v>
      </c>
      <c r="H508" t="s">
        <v>12266</v>
      </c>
      <c r="I508" t="s">
        <v>12337</v>
      </c>
      <c r="J508">
        <v>34654.730000000003</v>
      </c>
      <c r="K508">
        <v>4084.23</v>
      </c>
      <c r="L508" t="s">
        <v>12268</v>
      </c>
      <c r="M508" t="s">
        <v>16271</v>
      </c>
      <c r="N508" t="s">
        <v>16272</v>
      </c>
      <c r="O508" t="s">
        <v>16273</v>
      </c>
      <c r="P508" t="s">
        <v>16274</v>
      </c>
      <c r="S508" t="s">
        <v>16275</v>
      </c>
    </row>
    <row r="509" spans="1:19" x14ac:dyDescent="0.25">
      <c r="A509" t="s">
        <v>16276</v>
      </c>
      <c r="B509" t="s">
        <v>16277</v>
      </c>
      <c r="C509" t="s">
        <v>16278</v>
      </c>
      <c r="D509" s="1">
        <v>45600</v>
      </c>
      <c r="E509" s="2">
        <v>0.91787037037037034</v>
      </c>
      <c r="F509" t="s">
        <v>12212</v>
      </c>
      <c r="G509" t="s">
        <v>12213</v>
      </c>
      <c r="H509" t="s">
        <v>12266</v>
      </c>
      <c r="I509" t="s">
        <v>12267</v>
      </c>
      <c r="J509">
        <v>14068.48</v>
      </c>
      <c r="K509">
        <v>4312.12</v>
      </c>
      <c r="L509" t="s">
        <v>12229</v>
      </c>
      <c r="M509" t="s">
        <v>16279</v>
      </c>
      <c r="N509" t="s">
        <v>16280</v>
      </c>
      <c r="O509" t="s">
        <v>16281</v>
      </c>
      <c r="P509" t="s">
        <v>16282</v>
      </c>
      <c r="S509" t="s">
        <v>16283</v>
      </c>
    </row>
    <row r="510" spans="1:19" x14ac:dyDescent="0.25">
      <c r="A510" t="s">
        <v>16284</v>
      </c>
      <c r="B510" t="s">
        <v>16285</v>
      </c>
      <c r="C510" t="s">
        <v>16286</v>
      </c>
      <c r="D510" s="1">
        <v>45716</v>
      </c>
      <c r="E510" s="2">
        <v>0.16197916666666667</v>
      </c>
      <c r="F510" t="s">
        <v>12212</v>
      </c>
      <c r="G510" t="s">
        <v>12213</v>
      </c>
      <c r="H510" t="s">
        <v>12266</v>
      </c>
      <c r="I510" t="s">
        <v>12267</v>
      </c>
      <c r="J510">
        <v>22000.639999999999</v>
      </c>
      <c r="K510">
        <v>4292.1099999999997</v>
      </c>
      <c r="L510" t="s">
        <v>12256</v>
      </c>
      <c r="M510" t="s">
        <v>16287</v>
      </c>
      <c r="N510" t="s">
        <v>16288</v>
      </c>
      <c r="O510" t="s">
        <v>16289</v>
      </c>
      <c r="P510" t="s">
        <v>16290</v>
      </c>
      <c r="S510" t="s">
        <v>16291</v>
      </c>
    </row>
    <row r="511" spans="1:19" x14ac:dyDescent="0.25">
      <c r="A511" t="s">
        <v>16292</v>
      </c>
      <c r="B511" t="s">
        <v>16293</v>
      </c>
      <c r="C511" t="s">
        <v>16294</v>
      </c>
      <c r="D511" s="1">
        <v>45699</v>
      </c>
      <c r="E511" s="2">
        <v>0.54535879629629624</v>
      </c>
      <c r="F511" t="s">
        <v>12228</v>
      </c>
      <c r="G511" t="s">
        <v>12255</v>
      </c>
      <c r="H511" t="s">
        <v>12266</v>
      </c>
      <c r="I511" t="s">
        <v>12267</v>
      </c>
      <c r="J511">
        <v>39712.06</v>
      </c>
      <c r="K511">
        <v>685.66</v>
      </c>
      <c r="L511" t="s">
        <v>12268</v>
      </c>
      <c r="M511" t="s">
        <v>16295</v>
      </c>
      <c r="N511" t="s">
        <v>16296</v>
      </c>
      <c r="O511" t="s">
        <v>16297</v>
      </c>
      <c r="P511" t="s">
        <v>16298</v>
      </c>
      <c r="S511" t="s">
        <v>16299</v>
      </c>
    </row>
    <row r="512" spans="1:19" x14ac:dyDescent="0.25">
      <c r="A512" t="s">
        <v>16300</v>
      </c>
      <c r="B512" t="s">
        <v>16301</v>
      </c>
      <c r="C512" t="s">
        <v>16302</v>
      </c>
      <c r="D512" s="1">
        <v>45679</v>
      </c>
      <c r="E512" s="2">
        <v>0.89548611111111109</v>
      </c>
      <c r="F512" t="s">
        <v>4056</v>
      </c>
      <c r="G512" t="s">
        <v>12265</v>
      </c>
      <c r="H512" t="s">
        <v>12294</v>
      </c>
      <c r="I512" t="s">
        <v>12403</v>
      </c>
      <c r="J512">
        <v>2179.73</v>
      </c>
      <c r="K512">
        <v>4303.49</v>
      </c>
      <c r="L512" t="s">
        <v>12216</v>
      </c>
      <c r="M512" t="s">
        <v>16303</v>
      </c>
      <c r="N512" t="s">
        <v>16304</v>
      </c>
      <c r="O512" t="s">
        <v>16305</v>
      </c>
      <c r="P512" t="s">
        <v>16306</v>
      </c>
      <c r="S512" t="s">
        <v>16307</v>
      </c>
    </row>
    <row r="513" spans="1:19" x14ac:dyDescent="0.25">
      <c r="A513" t="s">
        <v>16308</v>
      </c>
      <c r="B513" t="s">
        <v>16309</v>
      </c>
      <c r="C513" t="s">
        <v>16310</v>
      </c>
      <c r="D513" s="1">
        <v>45746</v>
      </c>
      <c r="E513" s="2">
        <v>0.96483796296296298</v>
      </c>
      <c r="F513" t="s">
        <v>4056</v>
      </c>
      <c r="G513" t="s">
        <v>12265</v>
      </c>
      <c r="H513" t="s">
        <v>12266</v>
      </c>
      <c r="I513" t="s">
        <v>12337</v>
      </c>
      <c r="J513">
        <v>20198.560000000001</v>
      </c>
      <c r="K513">
        <v>4264.07</v>
      </c>
      <c r="L513" t="s">
        <v>12229</v>
      </c>
      <c r="M513" t="s">
        <v>16311</v>
      </c>
      <c r="N513" t="s">
        <v>16312</v>
      </c>
      <c r="O513" t="s">
        <v>16313</v>
      </c>
      <c r="P513" t="s">
        <v>16314</v>
      </c>
      <c r="S513" t="s">
        <v>16315</v>
      </c>
    </row>
    <row r="514" spans="1:19" x14ac:dyDescent="0.25">
      <c r="A514" t="s">
        <v>16316</v>
      </c>
      <c r="B514" t="s">
        <v>16317</v>
      </c>
      <c r="C514" t="s">
        <v>16318</v>
      </c>
      <c r="D514" s="1">
        <v>45489</v>
      </c>
      <c r="E514" s="2">
        <v>0.29760416666666667</v>
      </c>
      <c r="F514" t="s">
        <v>12228</v>
      </c>
      <c r="G514" t="s">
        <v>12227</v>
      </c>
      <c r="H514" t="s">
        <v>12294</v>
      </c>
      <c r="I514" t="s">
        <v>12295</v>
      </c>
      <c r="J514">
        <v>722.53</v>
      </c>
      <c r="K514">
        <v>1690.63</v>
      </c>
      <c r="L514" t="s">
        <v>12216</v>
      </c>
      <c r="M514" t="s">
        <v>16319</v>
      </c>
      <c r="N514" t="s">
        <v>16320</v>
      </c>
      <c r="O514" t="s">
        <v>16321</v>
      </c>
      <c r="P514" t="s">
        <v>16322</v>
      </c>
      <c r="S514" t="s">
        <v>16323</v>
      </c>
    </row>
    <row r="515" spans="1:19" x14ac:dyDescent="0.25">
      <c r="A515" t="s">
        <v>16324</v>
      </c>
      <c r="B515" t="s">
        <v>16325</v>
      </c>
      <c r="C515" t="s">
        <v>16326</v>
      </c>
      <c r="D515" s="1">
        <v>45643</v>
      </c>
      <c r="E515" s="2">
        <v>0.51298611111111114</v>
      </c>
      <c r="F515" t="s">
        <v>12212</v>
      </c>
      <c r="G515" t="s">
        <v>12238</v>
      </c>
      <c r="H515" t="s">
        <v>12227</v>
      </c>
      <c r="I515" t="s">
        <v>12228</v>
      </c>
      <c r="J515">
        <v>23910.92</v>
      </c>
      <c r="K515">
        <v>4580.54</v>
      </c>
      <c r="L515" t="s">
        <v>12229</v>
      </c>
      <c r="M515" t="s">
        <v>16327</v>
      </c>
      <c r="N515" t="s">
        <v>16328</v>
      </c>
      <c r="O515" t="s">
        <v>16329</v>
      </c>
      <c r="P515" t="s">
        <v>16330</v>
      </c>
      <c r="S515" t="s">
        <v>16331</v>
      </c>
    </row>
    <row r="516" spans="1:19" x14ac:dyDescent="0.25">
      <c r="A516" t="s">
        <v>16332</v>
      </c>
      <c r="B516" t="s">
        <v>16333</v>
      </c>
      <c r="C516" t="s">
        <v>16334</v>
      </c>
      <c r="D516" s="1">
        <v>45436</v>
      </c>
      <c r="E516" s="2">
        <v>0.46861111111111109</v>
      </c>
      <c r="F516" t="s">
        <v>4056</v>
      </c>
      <c r="G516" t="s">
        <v>12277</v>
      </c>
      <c r="H516" t="s">
        <v>12227</v>
      </c>
      <c r="I516" t="s">
        <v>12228</v>
      </c>
      <c r="J516">
        <v>29198.51</v>
      </c>
      <c r="K516">
        <v>3524.44</v>
      </c>
      <c r="L516" t="s">
        <v>12229</v>
      </c>
      <c r="M516" t="s">
        <v>16335</v>
      </c>
      <c r="N516" t="s">
        <v>16336</v>
      </c>
      <c r="O516" t="s">
        <v>16337</v>
      </c>
      <c r="P516" t="s">
        <v>16338</v>
      </c>
      <c r="S516" t="s">
        <v>16339</v>
      </c>
    </row>
    <row r="517" spans="1:19" x14ac:dyDescent="0.25">
      <c r="A517" t="s">
        <v>16340</v>
      </c>
      <c r="B517" t="s">
        <v>16341</v>
      </c>
      <c r="C517" t="s">
        <v>16342</v>
      </c>
      <c r="D517" s="1">
        <v>45708</v>
      </c>
      <c r="E517" s="2">
        <v>0.93699074074074074</v>
      </c>
      <c r="F517" t="s">
        <v>12212</v>
      </c>
      <c r="G517" t="s">
        <v>12213</v>
      </c>
      <c r="H517" t="s">
        <v>12227</v>
      </c>
      <c r="I517" t="s">
        <v>12228</v>
      </c>
      <c r="J517">
        <v>18730.419999999998</v>
      </c>
      <c r="K517">
        <v>1100.54</v>
      </c>
      <c r="L517" t="s">
        <v>12256</v>
      </c>
      <c r="M517" t="s">
        <v>16343</v>
      </c>
      <c r="N517" t="s">
        <v>13673</v>
      </c>
      <c r="O517" t="s">
        <v>16344</v>
      </c>
      <c r="P517" t="s">
        <v>16345</v>
      </c>
      <c r="S517" t="s">
        <v>16346</v>
      </c>
    </row>
    <row r="518" spans="1:19" x14ac:dyDescent="0.25">
      <c r="A518" t="s">
        <v>16347</v>
      </c>
      <c r="B518" t="s">
        <v>16348</v>
      </c>
      <c r="C518" t="s">
        <v>16349</v>
      </c>
      <c r="D518" s="1">
        <v>45658</v>
      </c>
      <c r="E518" s="2">
        <v>0.64270833333333333</v>
      </c>
      <c r="F518" t="s">
        <v>12228</v>
      </c>
      <c r="G518" t="s">
        <v>12255</v>
      </c>
      <c r="H518" t="s">
        <v>12294</v>
      </c>
      <c r="I518" t="s">
        <v>12295</v>
      </c>
      <c r="J518">
        <v>45185.88</v>
      </c>
      <c r="K518">
        <v>4276.05</v>
      </c>
      <c r="L518" t="s">
        <v>12268</v>
      </c>
      <c r="M518" t="s">
        <v>16350</v>
      </c>
      <c r="N518" t="s">
        <v>16351</v>
      </c>
      <c r="O518" t="s">
        <v>16352</v>
      </c>
      <c r="P518" t="s">
        <v>16353</v>
      </c>
      <c r="S518" t="s">
        <v>16354</v>
      </c>
    </row>
    <row r="519" spans="1:19" x14ac:dyDescent="0.25">
      <c r="A519" t="s">
        <v>16355</v>
      </c>
      <c r="B519" t="s">
        <v>16356</v>
      </c>
      <c r="C519" t="s">
        <v>16357</v>
      </c>
      <c r="D519" s="1">
        <v>45779</v>
      </c>
      <c r="E519" s="2">
        <v>0.19355324074074073</v>
      </c>
      <c r="F519" t="s">
        <v>12225</v>
      </c>
      <c r="G519" t="s">
        <v>12370</v>
      </c>
      <c r="H519" t="s">
        <v>12214</v>
      </c>
      <c r="I519" t="s">
        <v>12215</v>
      </c>
      <c r="J519">
        <v>16807.59</v>
      </c>
      <c r="K519">
        <v>3053.97</v>
      </c>
      <c r="L519" t="s">
        <v>12216</v>
      </c>
      <c r="M519" t="s">
        <v>9565</v>
      </c>
      <c r="N519" t="s">
        <v>16358</v>
      </c>
      <c r="O519" t="s">
        <v>16359</v>
      </c>
      <c r="P519" t="s">
        <v>16360</v>
      </c>
      <c r="S519" t="s">
        <v>16361</v>
      </c>
    </row>
    <row r="520" spans="1:19" x14ac:dyDescent="0.25">
      <c r="A520" t="s">
        <v>16362</v>
      </c>
      <c r="B520" t="s">
        <v>16363</v>
      </c>
      <c r="C520" t="s">
        <v>16364</v>
      </c>
      <c r="D520" s="1">
        <v>45497</v>
      </c>
      <c r="E520" s="2">
        <v>0.20586805555555557</v>
      </c>
      <c r="F520" t="s">
        <v>12228</v>
      </c>
      <c r="G520" t="s">
        <v>12255</v>
      </c>
      <c r="H520" t="s">
        <v>12214</v>
      </c>
      <c r="I520" t="s">
        <v>12229</v>
      </c>
      <c r="J520">
        <v>45214.1</v>
      </c>
      <c r="K520">
        <v>1014.46</v>
      </c>
      <c r="L520" t="s">
        <v>12216</v>
      </c>
      <c r="M520" t="s">
        <v>16365</v>
      </c>
      <c r="N520" t="s">
        <v>16366</v>
      </c>
      <c r="O520" t="s">
        <v>16367</v>
      </c>
      <c r="P520" t="s">
        <v>16368</v>
      </c>
      <c r="S520" t="s">
        <v>16369</v>
      </c>
    </row>
    <row r="521" spans="1:19" x14ac:dyDescent="0.25">
      <c r="A521" t="s">
        <v>16370</v>
      </c>
      <c r="B521" t="s">
        <v>16371</v>
      </c>
      <c r="C521" t="s">
        <v>16372</v>
      </c>
      <c r="D521" s="1">
        <v>45429</v>
      </c>
      <c r="E521" s="2">
        <v>0.67670138888888887</v>
      </c>
      <c r="F521" t="s">
        <v>12228</v>
      </c>
      <c r="G521" t="s">
        <v>12227</v>
      </c>
      <c r="H521" t="s">
        <v>12227</v>
      </c>
      <c r="I521" t="s">
        <v>12228</v>
      </c>
      <c r="J521">
        <v>32447.81</v>
      </c>
      <c r="K521">
        <v>4221.3100000000004</v>
      </c>
      <c r="L521" t="s">
        <v>12256</v>
      </c>
      <c r="M521" t="s">
        <v>16373</v>
      </c>
      <c r="N521" t="s">
        <v>16374</v>
      </c>
      <c r="O521" t="s">
        <v>16375</v>
      </c>
      <c r="P521" t="s">
        <v>16376</v>
      </c>
      <c r="S521" t="s">
        <v>16377</v>
      </c>
    </row>
    <row r="522" spans="1:19" x14ac:dyDescent="0.25">
      <c r="A522" t="s">
        <v>16378</v>
      </c>
      <c r="B522" t="s">
        <v>16379</v>
      </c>
      <c r="C522" t="s">
        <v>16380</v>
      </c>
      <c r="D522" s="1">
        <v>45680</v>
      </c>
      <c r="E522" s="2">
        <v>0.98761574074074077</v>
      </c>
      <c r="F522" t="s">
        <v>12225</v>
      </c>
      <c r="G522" t="s">
        <v>12370</v>
      </c>
      <c r="H522" t="s">
        <v>12266</v>
      </c>
      <c r="I522" t="s">
        <v>12267</v>
      </c>
      <c r="J522">
        <v>44581.919999999998</v>
      </c>
      <c r="K522">
        <v>88.71</v>
      </c>
      <c r="L522" t="s">
        <v>12256</v>
      </c>
      <c r="M522" t="s">
        <v>16381</v>
      </c>
      <c r="N522" t="s">
        <v>16382</v>
      </c>
      <c r="O522" t="s">
        <v>16383</v>
      </c>
      <c r="P522" t="s">
        <v>16384</v>
      </c>
      <c r="S522" t="s">
        <v>16385</v>
      </c>
    </row>
    <row r="523" spans="1:19" x14ac:dyDescent="0.25">
      <c r="A523" t="s">
        <v>16386</v>
      </c>
      <c r="B523" t="s">
        <v>16387</v>
      </c>
      <c r="C523" t="s">
        <v>16388</v>
      </c>
      <c r="D523" s="1">
        <v>45726</v>
      </c>
      <c r="E523" s="2">
        <v>0.64246527777777773</v>
      </c>
      <c r="F523" t="s">
        <v>4056</v>
      </c>
      <c r="G523" t="s">
        <v>12277</v>
      </c>
      <c r="H523" t="s">
        <v>12294</v>
      </c>
      <c r="I523" t="s">
        <v>12295</v>
      </c>
      <c r="J523">
        <v>49853.33</v>
      </c>
      <c r="K523">
        <v>391.93</v>
      </c>
      <c r="L523" t="s">
        <v>12256</v>
      </c>
      <c r="M523" t="s">
        <v>16389</v>
      </c>
      <c r="N523" t="s">
        <v>16390</v>
      </c>
      <c r="O523" t="s">
        <v>16391</v>
      </c>
      <c r="P523" t="s">
        <v>16392</v>
      </c>
      <c r="S523" t="s">
        <v>16393</v>
      </c>
    </row>
    <row r="524" spans="1:19" x14ac:dyDescent="0.25">
      <c r="A524" t="s">
        <v>16394</v>
      </c>
      <c r="B524" t="s">
        <v>16395</v>
      </c>
      <c r="C524" t="s">
        <v>16396</v>
      </c>
      <c r="D524" s="1">
        <v>45727</v>
      </c>
      <c r="E524" s="2">
        <v>0.16925925925925925</v>
      </c>
      <c r="F524" t="s">
        <v>12212</v>
      </c>
      <c r="G524" t="s">
        <v>12238</v>
      </c>
      <c r="H524" t="s">
        <v>12266</v>
      </c>
      <c r="I524" t="s">
        <v>12267</v>
      </c>
      <c r="J524">
        <v>35262.160000000003</v>
      </c>
      <c r="K524">
        <v>1957.03</v>
      </c>
      <c r="L524" t="s">
        <v>12216</v>
      </c>
      <c r="M524" t="s">
        <v>16397</v>
      </c>
      <c r="N524" t="s">
        <v>16398</v>
      </c>
      <c r="O524" t="s">
        <v>16399</v>
      </c>
      <c r="P524" t="s">
        <v>16400</v>
      </c>
      <c r="S524" t="s">
        <v>16401</v>
      </c>
    </row>
    <row r="525" spans="1:19" x14ac:dyDescent="0.25">
      <c r="A525" t="s">
        <v>16402</v>
      </c>
      <c r="B525" t="s">
        <v>16403</v>
      </c>
      <c r="C525" t="s">
        <v>16404</v>
      </c>
      <c r="D525" s="1">
        <v>45660</v>
      </c>
      <c r="E525" s="2">
        <v>3.3229166666666664E-2</v>
      </c>
      <c r="F525" t="s">
        <v>12228</v>
      </c>
      <c r="G525" t="s">
        <v>12255</v>
      </c>
      <c r="H525" t="s">
        <v>12214</v>
      </c>
      <c r="I525" t="s">
        <v>12229</v>
      </c>
      <c r="J525">
        <v>33165.480000000003</v>
      </c>
      <c r="K525">
        <v>2180.1999999999998</v>
      </c>
      <c r="L525" t="s">
        <v>12229</v>
      </c>
      <c r="M525" t="s">
        <v>16405</v>
      </c>
      <c r="N525" t="s">
        <v>16406</v>
      </c>
      <c r="O525" t="s">
        <v>16407</v>
      </c>
      <c r="P525" t="s">
        <v>16408</v>
      </c>
      <c r="S525" t="s">
        <v>16409</v>
      </c>
    </row>
    <row r="526" spans="1:19" x14ac:dyDescent="0.25">
      <c r="A526" t="s">
        <v>16410</v>
      </c>
      <c r="B526" t="s">
        <v>16411</v>
      </c>
      <c r="C526" t="s">
        <v>16412</v>
      </c>
      <c r="D526" s="1">
        <v>45523</v>
      </c>
      <c r="E526" s="2">
        <v>0.70527777777777778</v>
      </c>
      <c r="F526" t="s">
        <v>12228</v>
      </c>
      <c r="G526" t="s">
        <v>12255</v>
      </c>
      <c r="H526" t="s">
        <v>12266</v>
      </c>
      <c r="I526" t="s">
        <v>12337</v>
      </c>
      <c r="J526">
        <v>23137.63</v>
      </c>
      <c r="K526">
        <v>4552.8500000000004</v>
      </c>
      <c r="L526" t="s">
        <v>12268</v>
      </c>
      <c r="M526" t="s">
        <v>16413</v>
      </c>
      <c r="N526" t="s">
        <v>16414</v>
      </c>
      <c r="O526" t="s">
        <v>16415</v>
      </c>
      <c r="P526" t="s">
        <v>16416</v>
      </c>
      <c r="S526" t="s">
        <v>16417</v>
      </c>
    </row>
    <row r="527" spans="1:19" x14ac:dyDescent="0.25">
      <c r="A527" t="s">
        <v>16418</v>
      </c>
      <c r="B527" t="s">
        <v>16419</v>
      </c>
      <c r="C527" t="s">
        <v>16420</v>
      </c>
      <c r="D527" s="1">
        <v>45597</v>
      </c>
      <c r="E527" s="2">
        <v>0.71276620370370369</v>
      </c>
      <c r="F527" t="s">
        <v>4056</v>
      </c>
      <c r="G527" t="s">
        <v>12265</v>
      </c>
      <c r="H527" t="s">
        <v>12294</v>
      </c>
      <c r="I527" t="s">
        <v>12403</v>
      </c>
      <c r="J527">
        <v>13179.9</v>
      </c>
      <c r="K527">
        <v>4846.33</v>
      </c>
      <c r="L527" t="s">
        <v>12256</v>
      </c>
      <c r="M527" t="s">
        <v>16421</v>
      </c>
      <c r="N527" t="s">
        <v>16422</v>
      </c>
      <c r="O527" t="s">
        <v>16423</v>
      </c>
      <c r="P527" t="s">
        <v>16424</v>
      </c>
      <c r="S527" t="s">
        <v>16425</v>
      </c>
    </row>
    <row r="528" spans="1:19" x14ac:dyDescent="0.25">
      <c r="A528" t="s">
        <v>16426</v>
      </c>
      <c r="B528" t="s">
        <v>16427</v>
      </c>
      <c r="C528" t="s">
        <v>16428</v>
      </c>
      <c r="D528" s="1">
        <v>45735</v>
      </c>
      <c r="E528" s="2">
        <v>0.65775462962962961</v>
      </c>
      <c r="F528" t="s">
        <v>12225</v>
      </c>
      <c r="G528" t="s">
        <v>12226</v>
      </c>
      <c r="H528" t="s">
        <v>12227</v>
      </c>
      <c r="I528" t="s">
        <v>12312</v>
      </c>
      <c r="J528">
        <v>28543.15</v>
      </c>
      <c r="K528">
        <v>1558.91</v>
      </c>
      <c r="L528" t="s">
        <v>12216</v>
      </c>
      <c r="M528" t="s">
        <v>16429</v>
      </c>
      <c r="N528" t="s">
        <v>16430</v>
      </c>
      <c r="O528" t="s">
        <v>16431</v>
      </c>
      <c r="P528" t="s">
        <v>16432</v>
      </c>
      <c r="S528" t="s">
        <v>16433</v>
      </c>
    </row>
    <row r="529" spans="1:19" x14ac:dyDescent="0.25">
      <c r="A529" t="s">
        <v>16434</v>
      </c>
      <c r="B529" t="s">
        <v>16435</v>
      </c>
      <c r="C529" t="s">
        <v>16436</v>
      </c>
      <c r="D529" s="1">
        <v>45433</v>
      </c>
      <c r="E529" s="2">
        <v>0.57310185185185181</v>
      </c>
      <c r="F529" t="s">
        <v>12212</v>
      </c>
      <c r="G529" t="s">
        <v>12213</v>
      </c>
      <c r="H529" t="s">
        <v>12294</v>
      </c>
      <c r="I529" t="s">
        <v>12403</v>
      </c>
      <c r="J529">
        <v>23138.55</v>
      </c>
      <c r="K529">
        <v>3399.55</v>
      </c>
      <c r="L529" t="s">
        <v>12268</v>
      </c>
      <c r="M529" t="s">
        <v>16437</v>
      </c>
      <c r="N529" t="s">
        <v>16438</v>
      </c>
      <c r="O529" t="s">
        <v>16439</v>
      </c>
      <c r="P529" t="s">
        <v>16440</v>
      </c>
      <c r="S529" t="s">
        <v>16441</v>
      </c>
    </row>
    <row r="530" spans="1:19" x14ac:dyDescent="0.25">
      <c r="A530" t="s">
        <v>16442</v>
      </c>
      <c r="B530" t="s">
        <v>16443</v>
      </c>
      <c r="C530" t="s">
        <v>16444</v>
      </c>
      <c r="D530" s="1">
        <v>45629</v>
      </c>
      <c r="E530" s="2">
        <v>4.9189814814814816E-3</v>
      </c>
      <c r="F530" t="s">
        <v>12228</v>
      </c>
      <c r="G530" t="s">
        <v>12227</v>
      </c>
      <c r="H530" t="s">
        <v>12294</v>
      </c>
      <c r="I530" t="s">
        <v>12295</v>
      </c>
      <c r="J530">
        <v>46292.42</v>
      </c>
      <c r="K530">
        <v>3402.73</v>
      </c>
      <c r="L530" t="s">
        <v>12229</v>
      </c>
      <c r="M530" t="s">
        <v>16445</v>
      </c>
      <c r="N530" t="s">
        <v>16446</v>
      </c>
      <c r="O530" t="s">
        <v>16447</v>
      </c>
      <c r="P530" t="s">
        <v>16448</v>
      </c>
      <c r="S530" t="s">
        <v>16449</v>
      </c>
    </row>
    <row r="531" spans="1:19" x14ac:dyDescent="0.25">
      <c r="A531" t="s">
        <v>16450</v>
      </c>
      <c r="B531" t="s">
        <v>16451</v>
      </c>
      <c r="C531" t="s">
        <v>16452</v>
      </c>
      <c r="D531" s="1">
        <v>45492</v>
      </c>
      <c r="E531" s="2">
        <v>0.75040509259259258</v>
      </c>
      <c r="F531" t="s">
        <v>12228</v>
      </c>
      <c r="G531" t="s">
        <v>12227</v>
      </c>
      <c r="H531" t="s">
        <v>12214</v>
      </c>
      <c r="I531" t="s">
        <v>12229</v>
      </c>
      <c r="J531">
        <v>20525.43</v>
      </c>
      <c r="K531">
        <v>4201.6899999999996</v>
      </c>
      <c r="L531" t="s">
        <v>12256</v>
      </c>
      <c r="M531" t="s">
        <v>16453</v>
      </c>
      <c r="N531" t="s">
        <v>16454</v>
      </c>
      <c r="O531" t="s">
        <v>16455</v>
      </c>
      <c r="P531" t="s">
        <v>16456</v>
      </c>
      <c r="S531" t="s">
        <v>16457</v>
      </c>
    </row>
    <row r="532" spans="1:19" x14ac:dyDescent="0.25">
      <c r="A532" t="s">
        <v>16458</v>
      </c>
      <c r="B532" t="s">
        <v>16459</v>
      </c>
      <c r="C532" t="s">
        <v>16460</v>
      </c>
      <c r="D532" s="1">
        <v>45652</v>
      </c>
      <c r="E532" s="2">
        <v>0.21244212962962963</v>
      </c>
      <c r="F532" t="s">
        <v>12225</v>
      </c>
      <c r="G532" t="s">
        <v>12370</v>
      </c>
      <c r="H532" t="s">
        <v>12214</v>
      </c>
      <c r="I532" t="s">
        <v>12215</v>
      </c>
      <c r="J532">
        <v>26689.8</v>
      </c>
      <c r="K532">
        <v>2590.66</v>
      </c>
      <c r="L532" t="s">
        <v>12268</v>
      </c>
      <c r="M532" t="s">
        <v>16461</v>
      </c>
      <c r="N532" t="s">
        <v>16462</v>
      </c>
      <c r="O532" t="s">
        <v>16463</v>
      </c>
      <c r="P532" t="s">
        <v>16464</v>
      </c>
      <c r="S532" t="s">
        <v>16465</v>
      </c>
    </row>
    <row r="533" spans="1:19" x14ac:dyDescent="0.25">
      <c r="A533" t="s">
        <v>16466</v>
      </c>
      <c r="B533" t="s">
        <v>16467</v>
      </c>
      <c r="C533" t="s">
        <v>16468</v>
      </c>
      <c r="D533" s="1">
        <v>45755</v>
      </c>
      <c r="E533" s="2">
        <v>0.56150462962962966</v>
      </c>
      <c r="F533" t="s">
        <v>4056</v>
      </c>
      <c r="G533" t="s">
        <v>12277</v>
      </c>
      <c r="H533" t="s">
        <v>12266</v>
      </c>
      <c r="I533" t="s">
        <v>12337</v>
      </c>
      <c r="J533">
        <v>42005.59</v>
      </c>
      <c r="K533">
        <v>2997.37</v>
      </c>
      <c r="L533" t="s">
        <v>12229</v>
      </c>
      <c r="M533" t="s">
        <v>16469</v>
      </c>
      <c r="N533" t="s">
        <v>16470</v>
      </c>
      <c r="O533" t="s">
        <v>16471</v>
      </c>
      <c r="P533" t="s">
        <v>16472</v>
      </c>
      <c r="S533" t="s">
        <v>16473</v>
      </c>
    </row>
    <row r="534" spans="1:19" x14ac:dyDescent="0.25">
      <c r="A534" t="s">
        <v>16474</v>
      </c>
      <c r="B534" t="s">
        <v>16475</v>
      </c>
      <c r="C534" t="s">
        <v>16476</v>
      </c>
      <c r="D534" s="1">
        <v>45688</v>
      </c>
      <c r="E534" s="2">
        <v>0.26840277777777777</v>
      </c>
      <c r="F534" t="s">
        <v>12228</v>
      </c>
      <c r="G534" t="s">
        <v>12255</v>
      </c>
      <c r="H534" t="s">
        <v>12294</v>
      </c>
      <c r="I534" t="s">
        <v>12403</v>
      </c>
      <c r="J534">
        <v>35485.35</v>
      </c>
      <c r="K534">
        <v>2232.15</v>
      </c>
      <c r="L534" t="s">
        <v>12216</v>
      </c>
      <c r="M534" t="s">
        <v>16477</v>
      </c>
      <c r="N534" t="s">
        <v>16478</v>
      </c>
      <c r="O534" t="s">
        <v>16479</v>
      </c>
      <c r="P534" t="s">
        <v>16480</v>
      </c>
      <c r="S534" t="s">
        <v>16481</v>
      </c>
    </row>
    <row r="535" spans="1:19" x14ac:dyDescent="0.25">
      <c r="A535" t="s">
        <v>16482</v>
      </c>
      <c r="B535" t="s">
        <v>16483</v>
      </c>
      <c r="C535" t="s">
        <v>16484</v>
      </c>
      <c r="D535" s="1">
        <v>45557</v>
      </c>
      <c r="E535" s="2">
        <v>0.53947916666666662</v>
      </c>
      <c r="F535" t="s">
        <v>12228</v>
      </c>
      <c r="G535" t="s">
        <v>12255</v>
      </c>
      <c r="H535" t="s">
        <v>12294</v>
      </c>
      <c r="I535" t="s">
        <v>12295</v>
      </c>
      <c r="J535">
        <v>35439.9</v>
      </c>
      <c r="K535">
        <v>1566.79</v>
      </c>
      <c r="L535" t="s">
        <v>12268</v>
      </c>
      <c r="M535" t="s">
        <v>16485</v>
      </c>
      <c r="N535" t="s">
        <v>16486</v>
      </c>
      <c r="O535" t="s">
        <v>16487</v>
      </c>
      <c r="P535" t="s">
        <v>16488</v>
      </c>
      <c r="S535" t="s">
        <v>16489</v>
      </c>
    </row>
    <row r="536" spans="1:19" x14ac:dyDescent="0.25">
      <c r="A536" t="s">
        <v>16490</v>
      </c>
      <c r="B536" t="s">
        <v>16491</v>
      </c>
      <c r="C536" t="s">
        <v>16492</v>
      </c>
      <c r="D536" s="1">
        <v>45543</v>
      </c>
      <c r="E536" s="2">
        <v>0.47793981481481479</v>
      </c>
      <c r="F536" t="s">
        <v>12225</v>
      </c>
      <c r="G536" t="s">
        <v>12226</v>
      </c>
      <c r="H536" t="s">
        <v>12214</v>
      </c>
      <c r="I536" t="s">
        <v>12215</v>
      </c>
      <c r="J536">
        <v>48548.34</v>
      </c>
      <c r="K536">
        <v>1712.87</v>
      </c>
      <c r="L536" t="s">
        <v>12256</v>
      </c>
      <c r="M536" t="s">
        <v>9395</v>
      </c>
      <c r="N536" t="s">
        <v>16493</v>
      </c>
      <c r="O536" t="s">
        <v>16494</v>
      </c>
      <c r="P536" t="s">
        <v>16495</v>
      </c>
      <c r="S536" t="s">
        <v>16496</v>
      </c>
    </row>
    <row r="537" spans="1:19" x14ac:dyDescent="0.25">
      <c r="A537" t="s">
        <v>16497</v>
      </c>
      <c r="B537" t="s">
        <v>16498</v>
      </c>
      <c r="C537" t="s">
        <v>16499</v>
      </c>
      <c r="D537" s="1">
        <v>45702</v>
      </c>
      <c r="E537" s="2">
        <v>0.44136574074074075</v>
      </c>
      <c r="F537" t="s">
        <v>12228</v>
      </c>
      <c r="G537" t="s">
        <v>12227</v>
      </c>
      <c r="H537" t="s">
        <v>12266</v>
      </c>
      <c r="I537" t="s">
        <v>12267</v>
      </c>
      <c r="J537">
        <v>47161.51</v>
      </c>
      <c r="K537">
        <v>904.75</v>
      </c>
      <c r="L537" t="s">
        <v>12268</v>
      </c>
      <c r="M537" t="s">
        <v>16500</v>
      </c>
      <c r="N537" t="s">
        <v>16501</v>
      </c>
      <c r="O537" t="s">
        <v>16502</v>
      </c>
      <c r="P537" t="s">
        <v>16503</v>
      </c>
      <c r="S537" t="s">
        <v>16504</v>
      </c>
    </row>
    <row r="538" spans="1:19" x14ac:dyDescent="0.25">
      <c r="A538" t="s">
        <v>16505</v>
      </c>
      <c r="B538" t="s">
        <v>16506</v>
      </c>
      <c r="C538" t="s">
        <v>16507</v>
      </c>
      <c r="D538" s="1">
        <v>45447</v>
      </c>
      <c r="E538" s="2">
        <v>0.66942129629629632</v>
      </c>
      <c r="F538" t="s">
        <v>4056</v>
      </c>
      <c r="G538" t="s">
        <v>12277</v>
      </c>
      <c r="H538" t="s">
        <v>12266</v>
      </c>
      <c r="I538" t="s">
        <v>12267</v>
      </c>
      <c r="J538">
        <v>6950.73</v>
      </c>
      <c r="K538">
        <v>3671.93</v>
      </c>
      <c r="L538" t="s">
        <v>12216</v>
      </c>
      <c r="M538" t="s">
        <v>16508</v>
      </c>
      <c r="N538" t="s">
        <v>16509</v>
      </c>
      <c r="O538" t="s">
        <v>16510</v>
      </c>
      <c r="P538" t="s">
        <v>16511</v>
      </c>
      <c r="S538" t="s">
        <v>16512</v>
      </c>
    </row>
    <row r="539" spans="1:19" x14ac:dyDescent="0.25">
      <c r="A539" t="s">
        <v>16513</v>
      </c>
      <c r="B539" t="s">
        <v>16514</v>
      </c>
      <c r="C539" t="s">
        <v>16515</v>
      </c>
      <c r="D539" s="1">
        <v>45745</v>
      </c>
      <c r="E539" s="2">
        <v>0.82234953703703706</v>
      </c>
      <c r="F539" t="s">
        <v>12225</v>
      </c>
      <c r="G539" t="s">
        <v>12226</v>
      </c>
      <c r="H539" t="s">
        <v>12214</v>
      </c>
      <c r="I539" t="s">
        <v>12229</v>
      </c>
      <c r="J539">
        <v>38609.01</v>
      </c>
      <c r="K539">
        <v>1603.54</v>
      </c>
      <c r="L539" t="s">
        <v>12216</v>
      </c>
      <c r="M539" t="s">
        <v>14598</v>
      </c>
      <c r="N539" t="s">
        <v>16516</v>
      </c>
      <c r="O539" t="s">
        <v>16517</v>
      </c>
      <c r="P539" t="s">
        <v>16518</v>
      </c>
      <c r="S539" t="s">
        <v>16519</v>
      </c>
    </row>
    <row r="540" spans="1:19" x14ac:dyDescent="0.25">
      <c r="A540" t="s">
        <v>16520</v>
      </c>
      <c r="B540" t="s">
        <v>16521</v>
      </c>
      <c r="C540" t="s">
        <v>16522</v>
      </c>
      <c r="D540" s="1">
        <v>45439</v>
      </c>
      <c r="E540" s="2">
        <v>0.1353125</v>
      </c>
      <c r="F540" t="s">
        <v>12228</v>
      </c>
      <c r="G540" t="s">
        <v>12227</v>
      </c>
      <c r="H540" t="s">
        <v>12294</v>
      </c>
      <c r="I540" t="s">
        <v>12403</v>
      </c>
      <c r="J540">
        <v>4386.62</v>
      </c>
      <c r="K540">
        <v>341.02</v>
      </c>
      <c r="L540" t="s">
        <v>12268</v>
      </c>
      <c r="M540" t="s">
        <v>16523</v>
      </c>
      <c r="N540" t="s">
        <v>16524</v>
      </c>
      <c r="O540" t="s">
        <v>16525</v>
      </c>
      <c r="P540" t="s">
        <v>16526</v>
      </c>
      <c r="S540" t="s">
        <v>16527</v>
      </c>
    </row>
    <row r="541" spans="1:19" x14ac:dyDescent="0.25">
      <c r="A541" t="s">
        <v>16528</v>
      </c>
      <c r="B541" t="s">
        <v>16529</v>
      </c>
      <c r="C541" t="s">
        <v>16530</v>
      </c>
      <c r="D541" s="1">
        <v>45501</v>
      </c>
      <c r="E541" s="2">
        <v>0.37025462962962963</v>
      </c>
      <c r="F541" t="s">
        <v>12228</v>
      </c>
      <c r="G541" t="s">
        <v>12255</v>
      </c>
      <c r="H541" t="s">
        <v>12214</v>
      </c>
      <c r="I541" t="s">
        <v>12229</v>
      </c>
      <c r="J541">
        <v>580.27</v>
      </c>
      <c r="K541">
        <v>918.06</v>
      </c>
      <c r="L541" t="s">
        <v>12229</v>
      </c>
      <c r="M541" t="s">
        <v>16531</v>
      </c>
      <c r="N541" t="s">
        <v>16532</v>
      </c>
      <c r="O541" t="s">
        <v>16533</v>
      </c>
      <c r="P541" t="s">
        <v>16534</v>
      </c>
      <c r="S541" t="s">
        <v>16535</v>
      </c>
    </row>
    <row r="542" spans="1:19" x14ac:dyDescent="0.25">
      <c r="A542" t="s">
        <v>16536</v>
      </c>
      <c r="B542" t="s">
        <v>16537</v>
      </c>
      <c r="C542" t="s">
        <v>16538</v>
      </c>
      <c r="D542" s="1">
        <v>45530</v>
      </c>
      <c r="E542" s="2">
        <v>0.52621527777777777</v>
      </c>
      <c r="F542" t="s">
        <v>12225</v>
      </c>
      <c r="G542" t="s">
        <v>12226</v>
      </c>
      <c r="H542" t="s">
        <v>12294</v>
      </c>
      <c r="I542" t="s">
        <v>12403</v>
      </c>
      <c r="J542">
        <v>24261.5</v>
      </c>
      <c r="K542">
        <v>3284.9</v>
      </c>
      <c r="L542" t="s">
        <v>12268</v>
      </c>
      <c r="M542" t="s">
        <v>16539</v>
      </c>
      <c r="N542" t="s">
        <v>16540</v>
      </c>
      <c r="O542" t="s">
        <v>16541</v>
      </c>
      <c r="P542" t="s">
        <v>16542</v>
      </c>
      <c r="S542" t="s">
        <v>16543</v>
      </c>
    </row>
    <row r="543" spans="1:19" x14ac:dyDescent="0.25">
      <c r="A543" t="s">
        <v>16544</v>
      </c>
      <c r="B543" t="s">
        <v>16545</v>
      </c>
      <c r="C543" t="s">
        <v>16546</v>
      </c>
      <c r="D543" s="1">
        <v>45445</v>
      </c>
      <c r="E543" s="2">
        <v>0.38443287037037038</v>
      </c>
      <c r="F543" t="s">
        <v>12228</v>
      </c>
      <c r="G543" t="s">
        <v>12255</v>
      </c>
      <c r="H543" t="s">
        <v>12266</v>
      </c>
      <c r="I543" t="s">
        <v>12337</v>
      </c>
      <c r="J543">
        <v>43299.47</v>
      </c>
      <c r="K543">
        <v>1824.87</v>
      </c>
      <c r="L543" t="s">
        <v>12229</v>
      </c>
      <c r="M543" t="s">
        <v>16547</v>
      </c>
      <c r="N543" t="s">
        <v>16548</v>
      </c>
      <c r="O543" t="s">
        <v>16549</v>
      </c>
      <c r="P543" t="s">
        <v>16550</v>
      </c>
      <c r="S543" t="s">
        <v>16551</v>
      </c>
    </row>
    <row r="544" spans="1:19" x14ac:dyDescent="0.25">
      <c r="A544" t="s">
        <v>16552</v>
      </c>
      <c r="B544" t="s">
        <v>16553</v>
      </c>
      <c r="C544" t="s">
        <v>16554</v>
      </c>
      <c r="D544" s="1">
        <v>45758</v>
      </c>
      <c r="E544" s="2">
        <v>0.88916666666666666</v>
      </c>
      <c r="F544" t="s">
        <v>12228</v>
      </c>
      <c r="G544" t="s">
        <v>12227</v>
      </c>
      <c r="H544" t="s">
        <v>12266</v>
      </c>
      <c r="I544" t="s">
        <v>12337</v>
      </c>
      <c r="J544">
        <v>10577.73</v>
      </c>
      <c r="K544">
        <v>2034.21</v>
      </c>
      <c r="L544" t="s">
        <v>12268</v>
      </c>
      <c r="M544" t="s">
        <v>16555</v>
      </c>
      <c r="N544" t="s">
        <v>16556</v>
      </c>
      <c r="O544" t="s">
        <v>16557</v>
      </c>
      <c r="P544" t="s">
        <v>16558</v>
      </c>
      <c r="S544" t="s">
        <v>16559</v>
      </c>
    </row>
    <row r="545" spans="1:19" x14ac:dyDescent="0.25">
      <c r="A545" t="s">
        <v>16560</v>
      </c>
      <c r="B545" t="s">
        <v>16561</v>
      </c>
      <c r="C545" t="s">
        <v>16562</v>
      </c>
      <c r="D545" s="1">
        <v>45766</v>
      </c>
      <c r="E545" s="2">
        <v>0.67024305555555552</v>
      </c>
      <c r="F545" t="s">
        <v>12228</v>
      </c>
      <c r="G545" t="s">
        <v>12227</v>
      </c>
      <c r="H545" t="s">
        <v>12294</v>
      </c>
      <c r="I545" t="s">
        <v>12295</v>
      </c>
      <c r="J545">
        <v>45636.01</v>
      </c>
      <c r="K545">
        <v>2235.6999999999998</v>
      </c>
      <c r="L545" t="s">
        <v>12256</v>
      </c>
      <c r="M545" t="s">
        <v>16563</v>
      </c>
      <c r="N545" t="s">
        <v>16564</v>
      </c>
      <c r="O545" t="s">
        <v>16565</v>
      </c>
      <c r="P545" t="s">
        <v>16566</v>
      </c>
      <c r="S545" t="s">
        <v>16567</v>
      </c>
    </row>
    <row r="546" spans="1:19" x14ac:dyDescent="0.25">
      <c r="A546" t="s">
        <v>16568</v>
      </c>
      <c r="B546" t="s">
        <v>16569</v>
      </c>
      <c r="C546" t="s">
        <v>16570</v>
      </c>
      <c r="D546" s="1">
        <v>45517</v>
      </c>
      <c r="E546" s="2">
        <v>7.9560185185185192E-2</v>
      </c>
      <c r="F546" t="s">
        <v>12225</v>
      </c>
      <c r="G546" t="s">
        <v>12226</v>
      </c>
      <c r="H546" t="s">
        <v>12227</v>
      </c>
      <c r="I546" t="s">
        <v>12228</v>
      </c>
      <c r="J546">
        <v>4743.38</v>
      </c>
      <c r="K546">
        <v>1798.78</v>
      </c>
      <c r="L546" t="s">
        <v>12256</v>
      </c>
      <c r="M546" t="s">
        <v>16571</v>
      </c>
      <c r="N546" t="s">
        <v>16572</v>
      </c>
      <c r="O546" t="s">
        <v>16573</v>
      </c>
      <c r="P546" t="s">
        <v>16574</v>
      </c>
      <c r="S546" t="s">
        <v>16575</v>
      </c>
    </row>
    <row r="547" spans="1:19" x14ac:dyDescent="0.25">
      <c r="A547" t="s">
        <v>16576</v>
      </c>
      <c r="B547" t="s">
        <v>16577</v>
      </c>
      <c r="C547" t="s">
        <v>16578</v>
      </c>
      <c r="D547" s="1">
        <v>45431</v>
      </c>
      <c r="E547" s="2">
        <v>0.98806712962962961</v>
      </c>
      <c r="F547" t="s">
        <v>12225</v>
      </c>
      <c r="G547" t="s">
        <v>12226</v>
      </c>
      <c r="H547" t="s">
        <v>12214</v>
      </c>
      <c r="I547" t="s">
        <v>12229</v>
      </c>
      <c r="J547">
        <v>46681.08</v>
      </c>
      <c r="K547">
        <v>187.51</v>
      </c>
      <c r="L547" t="s">
        <v>12268</v>
      </c>
      <c r="M547" t="s">
        <v>16579</v>
      </c>
      <c r="N547" t="s">
        <v>16580</v>
      </c>
      <c r="O547" t="s">
        <v>16581</v>
      </c>
      <c r="P547" t="s">
        <v>16582</v>
      </c>
      <c r="S547" t="s">
        <v>16583</v>
      </c>
    </row>
    <row r="548" spans="1:19" x14ac:dyDescent="0.25">
      <c r="A548" t="s">
        <v>16584</v>
      </c>
      <c r="B548" t="s">
        <v>16585</v>
      </c>
      <c r="C548" t="s">
        <v>16586</v>
      </c>
      <c r="D548" s="1">
        <v>45645</v>
      </c>
      <c r="E548" s="2">
        <v>0.41355324074074074</v>
      </c>
      <c r="F548" t="s">
        <v>12212</v>
      </c>
      <c r="G548" t="s">
        <v>12238</v>
      </c>
      <c r="H548" t="s">
        <v>12294</v>
      </c>
      <c r="I548" t="s">
        <v>12295</v>
      </c>
      <c r="J548">
        <v>38652.47</v>
      </c>
      <c r="K548">
        <v>2090.12</v>
      </c>
      <c r="L548" t="s">
        <v>12216</v>
      </c>
      <c r="M548" t="s">
        <v>16587</v>
      </c>
      <c r="N548" t="s">
        <v>16588</v>
      </c>
      <c r="O548" t="s">
        <v>16589</v>
      </c>
      <c r="P548" t="s">
        <v>16590</v>
      </c>
      <c r="S548" t="s">
        <v>16591</v>
      </c>
    </row>
    <row r="549" spans="1:19" x14ac:dyDescent="0.25">
      <c r="A549" t="s">
        <v>16592</v>
      </c>
      <c r="B549" t="s">
        <v>16593</v>
      </c>
      <c r="C549" t="s">
        <v>16594</v>
      </c>
      <c r="D549" s="1">
        <v>45603</v>
      </c>
      <c r="E549" s="2">
        <v>0.39605324074074072</v>
      </c>
      <c r="F549" t="s">
        <v>12225</v>
      </c>
      <c r="G549" t="s">
        <v>12226</v>
      </c>
      <c r="H549" t="s">
        <v>12294</v>
      </c>
      <c r="I549" t="s">
        <v>12403</v>
      </c>
      <c r="J549">
        <v>5861.6</v>
      </c>
      <c r="K549">
        <v>4645.33</v>
      </c>
      <c r="L549" t="s">
        <v>12268</v>
      </c>
      <c r="M549" t="s">
        <v>16595</v>
      </c>
      <c r="N549" t="s">
        <v>16596</v>
      </c>
      <c r="O549" t="s">
        <v>16597</v>
      </c>
      <c r="P549" t="s">
        <v>16598</v>
      </c>
      <c r="S549" t="s">
        <v>16599</v>
      </c>
    </row>
    <row r="550" spans="1:19" x14ac:dyDescent="0.25">
      <c r="A550" t="s">
        <v>16600</v>
      </c>
      <c r="B550" t="s">
        <v>16601</v>
      </c>
      <c r="C550" t="s">
        <v>16602</v>
      </c>
      <c r="D550" s="1">
        <v>45764</v>
      </c>
      <c r="E550" s="2">
        <v>0.5433217592592593</v>
      </c>
      <c r="F550" t="s">
        <v>12212</v>
      </c>
      <c r="G550" t="s">
        <v>12213</v>
      </c>
      <c r="H550" t="s">
        <v>12294</v>
      </c>
      <c r="I550" t="s">
        <v>12403</v>
      </c>
      <c r="J550">
        <v>8274.2099999999991</v>
      </c>
      <c r="K550">
        <v>179.92</v>
      </c>
      <c r="L550" t="s">
        <v>12268</v>
      </c>
      <c r="M550" t="s">
        <v>16603</v>
      </c>
      <c r="N550" t="s">
        <v>16604</v>
      </c>
      <c r="O550" t="s">
        <v>16605</v>
      </c>
      <c r="P550" t="s">
        <v>16606</v>
      </c>
      <c r="S550" t="s">
        <v>16607</v>
      </c>
    </row>
    <row r="551" spans="1:19" x14ac:dyDescent="0.25">
      <c r="A551" t="s">
        <v>16608</v>
      </c>
      <c r="B551" t="s">
        <v>16609</v>
      </c>
      <c r="C551" t="s">
        <v>16610</v>
      </c>
      <c r="D551" s="1">
        <v>45574</v>
      </c>
      <c r="E551" s="2">
        <v>0.20223379629629629</v>
      </c>
      <c r="F551" t="s">
        <v>12228</v>
      </c>
      <c r="G551" t="s">
        <v>12255</v>
      </c>
      <c r="H551" t="s">
        <v>12294</v>
      </c>
      <c r="I551" t="s">
        <v>12295</v>
      </c>
      <c r="J551">
        <v>15957.5</v>
      </c>
      <c r="K551">
        <v>545.70000000000005</v>
      </c>
      <c r="L551" t="s">
        <v>12268</v>
      </c>
      <c r="M551" t="s">
        <v>16611</v>
      </c>
      <c r="N551" t="s">
        <v>16612</v>
      </c>
      <c r="O551" t="s">
        <v>16613</v>
      </c>
      <c r="P551" t="s">
        <v>16614</v>
      </c>
      <c r="S551" t="s">
        <v>16615</v>
      </c>
    </row>
    <row r="552" spans="1:19" x14ac:dyDescent="0.25">
      <c r="A552" t="s">
        <v>16616</v>
      </c>
      <c r="B552" t="s">
        <v>16617</v>
      </c>
      <c r="C552" t="s">
        <v>16618</v>
      </c>
      <c r="D552" s="1">
        <v>45514</v>
      </c>
      <c r="E552" s="2">
        <v>0.48085648148148147</v>
      </c>
      <c r="F552" t="s">
        <v>12225</v>
      </c>
      <c r="G552" t="s">
        <v>12370</v>
      </c>
      <c r="H552" t="s">
        <v>12294</v>
      </c>
      <c r="I552" t="s">
        <v>12403</v>
      </c>
      <c r="J552">
        <v>34393.61</v>
      </c>
      <c r="K552">
        <v>2248.9499999999998</v>
      </c>
      <c r="L552" t="s">
        <v>12229</v>
      </c>
      <c r="M552" t="s">
        <v>16619</v>
      </c>
      <c r="N552" t="s">
        <v>16620</v>
      </c>
      <c r="O552" t="s">
        <v>16621</v>
      </c>
      <c r="P552" t="s">
        <v>16622</v>
      </c>
      <c r="S552" t="s">
        <v>16623</v>
      </c>
    </row>
    <row r="553" spans="1:19" x14ac:dyDescent="0.25">
      <c r="A553" t="s">
        <v>16624</v>
      </c>
      <c r="B553" t="s">
        <v>16625</v>
      </c>
      <c r="C553" t="s">
        <v>16626</v>
      </c>
      <c r="D553" s="1">
        <v>45653</v>
      </c>
      <c r="E553" s="2">
        <v>0.23197916666666665</v>
      </c>
      <c r="F553" t="s">
        <v>12228</v>
      </c>
      <c r="G553" t="s">
        <v>12255</v>
      </c>
      <c r="H553" t="s">
        <v>12214</v>
      </c>
      <c r="I553" t="s">
        <v>12229</v>
      </c>
      <c r="J553">
        <v>48676.88</v>
      </c>
      <c r="K553">
        <v>529.76</v>
      </c>
      <c r="L553" t="s">
        <v>12268</v>
      </c>
      <c r="M553" t="s">
        <v>16627</v>
      </c>
      <c r="N553" t="s">
        <v>16628</v>
      </c>
      <c r="O553" t="s">
        <v>16629</v>
      </c>
      <c r="P553" t="s">
        <v>16630</v>
      </c>
      <c r="S553" t="s">
        <v>16631</v>
      </c>
    </row>
    <row r="554" spans="1:19" x14ac:dyDescent="0.25">
      <c r="A554" t="s">
        <v>16632</v>
      </c>
      <c r="B554" t="s">
        <v>16633</v>
      </c>
      <c r="C554" t="s">
        <v>16634</v>
      </c>
      <c r="D554" s="1">
        <v>45582</v>
      </c>
      <c r="E554" s="2">
        <v>0.19934027777777777</v>
      </c>
      <c r="F554" t="s">
        <v>12228</v>
      </c>
      <c r="G554" t="s">
        <v>12255</v>
      </c>
      <c r="H554" t="s">
        <v>12214</v>
      </c>
      <c r="I554" t="s">
        <v>12229</v>
      </c>
      <c r="J554">
        <v>47540.82</v>
      </c>
      <c r="K554">
        <v>4242.25</v>
      </c>
      <c r="L554" t="s">
        <v>12268</v>
      </c>
      <c r="M554" t="s">
        <v>16635</v>
      </c>
      <c r="N554" t="s">
        <v>16636</v>
      </c>
      <c r="O554" t="s">
        <v>16637</v>
      </c>
      <c r="P554" t="s">
        <v>16638</v>
      </c>
      <c r="S554" t="s">
        <v>16639</v>
      </c>
    </row>
    <row r="555" spans="1:19" x14ac:dyDescent="0.25">
      <c r="A555" t="s">
        <v>16640</v>
      </c>
      <c r="B555" t="s">
        <v>16641</v>
      </c>
      <c r="C555" t="s">
        <v>16642</v>
      </c>
      <c r="D555" s="1">
        <v>45633</v>
      </c>
      <c r="E555" s="2">
        <v>0.81391203703703707</v>
      </c>
      <c r="F555" t="s">
        <v>12212</v>
      </c>
      <c r="G555" t="s">
        <v>12238</v>
      </c>
      <c r="H555" t="s">
        <v>12266</v>
      </c>
      <c r="I555" t="s">
        <v>12267</v>
      </c>
      <c r="J555">
        <v>1269.0899999999999</v>
      </c>
      <c r="K555">
        <v>4742</v>
      </c>
      <c r="L555" t="s">
        <v>12268</v>
      </c>
      <c r="M555" t="s">
        <v>16643</v>
      </c>
      <c r="N555" t="s">
        <v>16644</v>
      </c>
      <c r="O555" t="s">
        <v>16645</v>
      </c>
      <c r="P555" t="s">
        <v>16646</v>
      </c>
      <c r="S555" t="s">
        <v>16647</v>
      </c>
    </row>
    <row r="556" spans="1:19" x14ac:dyDescent="0.25">
      <c r="A556" t="s">
        <v>16648</v>
      </c>
      <c r="B556" t="s">
        <v>16649</v>
      </c>
      <c r="C556" t="s">
        <v>16650</v>
      </c>
      <c r="D556" s="1">
        <v>45581</v>
      </c>
      <c r="E556" s="2">
        <v>0.54572916666666671</v>
      </c>
      <c r="F556" t="s">
        <v>12225</v>
      </c>
      <c r="G556" t="s">
        <v>12226</v>
      </c>
      <c r="H556" t="s">
        <v>12227</v>
      </c>
      <c r="I556" t="s">
        <v>12228</v>
      </c>
      <c r="J556">
        <v>48319.81</v>
      </c>
      <c r="K556">
        <v>750.88</v>
      </c>
      <c r="L556" t="s">
        <v>12256</v>
      </c>
      <c r="M556" t="s">
        <v>16651</v>
      </c>
      <c r="N556" t="s">
        <v>16652</v>
      </c>
      <c r="O556" t="s">
        <v>16653</v>
      </c>
      <c r="P556" t="s">
        <v>16654</v>
      </c>
      <c r="S556" t="s">
        <v>16655</v>
      </c>
    </row>
    <row r="557" spans="1:19" x14ac:dyDescent="0.25">
      <c r="A557" t="s">
        <v>16656</v>
      </c>
      <c r="B557" t="s">
        <v>16657</v>
      </c>
      <c r="C557" t="s">
        <v>16658</v>
      </c>
      <c r="D557" s="1">
        <v>45692</v>
      </c>
      <c r="E557" s="2">
        <v>0.50239583333333337</v>
      </c>
      <c r="F557" t="s">
        <v>4056</v>
      </c>
      <c r="G557" t="s">
        <v>12265</v>
      </c>
      <c r="H557" t="s">
        <v>12214</v>
      </c>
      <c r="I557" t="s">
        <v>12229</v>
      </c>
      <c r="J557">
        <v>33533.620000000003</v>
      </c>
      <c r="K557">
        <v>4694.7700000000004</v>
      </c>
      <c r="L557" t="s">
        <v>12268</v>
      </c>
      <c r="M557" t="s">
        <v>16659</v>
      </c>
      <c r="N557" t="s">
        <v>16660</v>
      </c>
      <c r="O557" t="s">
        <v>16661</v>
      </c>
      <c r="P557" t="s">
        <v>16662</v>
      </c>
      <c r="S557" t="s">
        <v>16663</v>
      </c>
    </row>
    <row r="558" spans="1:19" x14ac:dyDescent="0.25">
      <c r="A558" t="s">
        <v>16664</v>
      </c>
      <c r="B558" t="s">
        <v>16665</v>
      </c>
      <c r="C558" t="s">
        <v>16666</v>
      </c>
      <c r="D558" s="1">
        <v>45688</v>
      </c>
      <c r="E558" s="2">
        <v>0.22269675925925925</v>
      </c>
      <c r="F558" t="s">
        <v>12228</v>
      </c>
      <c r="G558" t="s">
        <v>12255</v>
      </c>
      <c r="H558" t="s">
        <v>12266</v>
      </c>
      <c r="I558" t="s">
        <v>12267</v>
      </c>
      <c r="J558">
        <v>34090.31</v>
      </c>
      <c r="K558">
        <v>4088.22</v>
      </c>
      <c r="L558" t="s">
        <v>12268</v>
      </c>
      <c r="M558" t="s">
        <v>16667</v>
      </c>
      <c r="N558" t="s">
        <v>16668</v>
      </c>
      <c r="O558" t="s">
        <v>16669</v>
      </c>
      <c r="P558" t="s">
        <v>16670</v>
      </c>
      <c r="S558" t="s">
        <v>16671</v>
      </c>
    </row>
    <row r="559" spans="1:19" x14ac:dyDescent="0.25">
      <c r="A559" t="s">
        <v>16672</v>
      </c>
      <c r="B559" t="s">
        <v>16673</v>
      </c>
      <c r="C559" t="s">
        <v>16674</v>
      </c>
      <c r="D559" s="1">
        <v>45697</v>
      </c>
      <c r="E559" s="2">
        <v>0.92211805555555559</v>
      </c>
      <c r="F559" t="s">
        <v>12225</v>
      </c>
      <c r="G559" t="s">
        <v>12226</v>
      </c>
      <c r="H559" t="s">
        <v>12294</v>
      </c>
      <c r="I559" t="s">
        <v>12295</v>
      </c>
      <c r="J559">
        <v>13569.67</v>
      </c>
      <c r="K559">
        <v>2579.89</v>
      </c>
      <c r="L559" t="s">
        <v>12256</v>
      </c>
      <c r="M559" t="s">
        <v>16675</v>
      </c>
      <c r="N559" t="s">
        <v>16676</v>
      </c>
      <c r="O559" t="s">
        <v>16677</v>
      </c>
      <c r="P559" t="s">
        <v>16678</v>
      </c>
      <c r="S559" t="s">
        <v>16679</v>
      </c>
    </row>
    <row r="560" spans="1:19" x14ac:dyDescent="0.25">
      <c r="A560" t="s">
        <v>16680</v>
      </c>
      <c r="B560" t="s">
        <v>16681</v>
      </c>
      <c r="C560" t="s">
        <v>16682</v>
      </c>
      <c r="D560" s="1">
        <v>45775</v>
      </c>
      <c r="E560" s="2">
        <v>0.78465277777777775</v>
      </c>
      <c r="F560" t="s">
        <v>12228</v>
      </c>
      <c r="G560" t="s">
        <v>12255</v>
      </c>
      <c r="H560" t="s">
        <v>12227</v>
      </c>
      <c r="I560" t="s">
        <v>12312</v>
      </c>
      <c r="J560">
        <v>12916.41</v>
      </c>
      <c r="K560">
        <v>2160.37</v>
      </c>
      <c r="L560" t="s">
        <v>12268</v>
      </c>
      <c r="M560" t="s">
        <v>16683</v>
      </c>
      <c r="N560" t="s">
        <v>16684</v>
      </c>
      <c r="O560" t="s">
        <v>16685</v>
      </c>
      <c r="P560" t="s">
        <v>16686</v>
      </c>
      <c r="S560" t="s">
        <v>16687</v>
      </c>
    </row>
    <row r="561" spans="1:19" x14ac:dyDescent="0.25">
      <c r="A561" t="s">
        <v>16688</v>
      </c>
      <c r="B561" t="s">
        <v>16689</v>
      </c>
      <c r="C561" t="s">
        <v>16690</v>
      </c>
      <c r="D561" s="1">
        <v>45574</v>
      </c>
      <c r="E561" s="2">
        <v>0.50392361111111106</v>
      </c>
      <c r="F561" t="s">
        <v>12225</v>
      </c>
      <c r="G561" t="s">
        <v>12370</v>
      </c>
      <c r="H561" t="s">
        <v>12294</v>
      </c>
      <c r="I561" t="s">
        <v>12403</v>
      </c>
      <c r="J561">
        <v>43271.82</v>
      </c>
      <c r="K561">
        <v>3174.16</v>
      </c>
      <c r="L561" t="s">
        <v>12256</v>
      </c>
      <c r="M561" t="s">
        <v>16691</v>
      </c>
      <c r="N561" t="s">
        <v>16692</v>
      </c>
      <c r="O561" t="s">
        <v>16693</v>
      </c>
      <c r="P561" t="s">
        <v>16694</v>
      </c>
      <c r="S561" s="3" t="s">
        <v>16695</v>
      </c>
    </row>
    <row r="562" spans="1:19" x14ac:dyDescent="0.25">
      <c r="A562" t="s">
        <v>16696</v>
      </c>
      <c r="B562" t="s">
        <v>16697</v>
      </c>
      <c r="C562" t="s">
        <v>16698</v>
      </c>
      <c r="D562" s="1">
        <v>45474</v>
      </c>
      <c r="E562" s="2">
        <v>0.69037037037037041</v>
      </c>
      <c r="F562" t="s">
        <v>12225</v>
      </c>
      <c r="G562" t="s">
        <v>12226</v>
      </c>
      <c r="H562" t="s">
        <v>12227</v>
      </c>
      <c r="I562" t="s">
        <v>12228</v>
      </c>
      <c r="J562">
        <v>46615.19</v>
      </c>
      <c r="K562">
        <v>1624.6</v>
      </c>
      <c r="L562" t="s">
        <v>12216</v>
      </c>
      <c r="M562" t="s">
        <v>16699</v>
      </c>
      <c r="N562" t="s">
        <v>16700</v>
      </c>
      <c r="O562" t="s">
        <v>16701</v>
      </c>
      <c r="P562" t="s">
        <v>16702</v>
      </c>
      <c r="S562" t="s">
        <v>16703</v>
      </c>
    </row>
    <row r="563" spans="1:19" x14ac:dyDescent="0.25">
      <c r="A563" t="s">
        <v>16704</v>
      </c>
      <c r="B563" t="s">
        <v>16705</v>
      </c>
      <c r="C563" t="s">
        <v>16706</v>
      </c>
      <c r="D563" s="1">
        <v>45678</v>
      </c>
      <c r="E563" s="2">
        <v>0.74017361111111113</v>
      </c>
      <c r="F563" t="s">
        <v>12228</v>
      </c>
      <c r="G563" t="s">
        <v>12255</v>
      </c>
      <c r="H563" t="s">
        <v>12294</v>
      </c>
      <c r="I563" t="s">
        <v>12403</v>
      </c>
      <c r="J563">
        <v>6859.61</v>
      </c>
      <c r="K563">
        <v>338.26</v>
      </c>
      <c r="L563" t="s">
        <v>12216</v>
      </c>
      <c r="M563" t="s">
        <v>16707</v>
      </c>
      <c r="N563" t="s">
        <v>16708</v>
      </c>
      <c r="O563" t="s">
        <v>16709</v>
      </c>
      <c r="P563" t="s">
        <v>16710</v>
      </c>
      <c r="S563" t="s">
        <v>16711</v>
      </c>
    </row>
    <row r="564" spans="1:19" x14ac:dyDescent="0.25">
      <c r="A564" t="s">
        <v>16712</v>
      </c>
      <c r="B564" t="s">
        <v>16713</v>
      </c>
      <c r="C564" t="s">
        <v>16714</v>
      </c>
      <c r="D564" s="1">
        <v>45636</v>
      </c>
      <c r="E564" s="2">
        <v>0.60725694444444445</v>
      </c>
      <c r="F564" t="s">
        <v>12228</v>
      </c>
      <c r="G564" t="s">
        <v>12227</v>
      </c>
      <c r="H564" t="s">
        <v>12214</v>
      </c>
      <c r="I564" t="s">
        <v>12215</v>
      </c>
      <c r="J564">
        <v>48391.35</v>
      </c>
      <c r="K564">
        <v>3799.34</v>
      </c>
      <c r="L564" t="s">
        <v>12229</v>
      </c>
      <c r="M564" t="s">
        <v>16715</v>
      </c>
      <c r="N564" t="s">
        <v>16716</v>
      </c>
      <c r="O564" t="s">
        <v>16717</v>
      </c>
      <c r="P564" t="s">
        <v>16718</v>
      </c>
      <c r="S564" s="3" t="s">
        <v>16719</v>
      </c>
    </row>
    <row r="565" spans="1:19" x14ac:dyDescent="0.25">
      <c r="A565" t="s">
        <v>16720</v>
      </c>
      <c r="B565" t="s">
        <v>16721</v>
      </c>
      <c r="C565" t="s">
        <v>16722</v>
      </c>
      <c r="D565" s="1">
        <v>45645</v>
      </c>
      <c r="E565" s="2">
        <v>0.88343749999999999</v>
      </c>
      <c r="F565" t="s">
        <v>12212</v>
      </c>
      <c r="G565" t="s">
        <v>12213</v>
      </c>
      <c r="H565" t="s">
        <v>12266</v>
      </c>
      <c r="I565" t="s">
        <v>12267</v>
      </c>
      <c r="J565">
        <v>9491.68</v>
      </c>
      <c r="K565">
        <v>3831.84</v>
      </c>
      <c r="L565" t="s">
        <v>12229</v>
      </c>
      <c r="M565" t="s">
        <v>16723</v>
      </c>
      <c r="N565" t="s">
        <v>16724</v>
      </c>
      <c r="O565" t="s">
        <v>16725</v>
      </c>
      <c r="P565" t="s">
        <v>16726</v>
      </c>
      <c r="S565" t="s">
        <v>16727</v>
      </c>
    </row>
    <row r="566" spans="1:19" x14ac:dyDescent="0.25">
      <c r="A566" t="s">
        <v>16728</v>
      </c>
      <c r="B566" t="s">
        <v>16729</v>
      </c>
      <c r="C566" t="s">
        <v>16730</v>
      </c>
      <c r="D566" s="1">
        <v>45690</v>
      </c>
      <c r="E566" s="2">
        <v>0.5824421296296296</v>
      </c>
      <c r="F566" t="s">
        <v>12212</v>
      </c>
      <c r="G566" t="s">
        <v>12238</v>
      </c>
      <c r="H566" t="s">
        <v>12227</v>
      </c>
      <c r="I566" t="s">
        <v>12312</v>
      </c>
      <c r="J566">
        <v>39914.769999999997</v>
      </c>
      <c r="K566">
        <v>3652.99</v>
      </c>
      <c r="L566" t="s">
        <v>12216</v>
      </c>
      <c r="M566" t="s">
        <v>16731</v>
      </c>
      <c r="N566" t="s">
        <v>16732</v>
      </c>
      <c r="O566" t="s">
        <v>16733</v>
      </c>
      <c r="P566" t="s">
        <v>16734</v>
      </c>
      <c r="S566" t="s">
        <v>16735</v>
      </c>
    </row>
    <row r="567" spans="1:19" x14ac:dyDescent="0.25">
      <c r="A567" t="s">
        <v>16736</v>
      </c>
      <c r="B567" t="s">
        <v>16737</v>
      </c>
      <c r="C567" t="s">
        <v>16738</v>
      </c>
      <c r="D567" s="1">
        <v>45763</v>
      </c>
      <c r="E567" s="2">
        <v>0.75450231481481478</v>
      </c>
      <c r="F567" t="s">
        <v>12228</v>
      </c>
      <c r="G567" t="s">
        <v>12255</v>
      </c>
      <c r="H567" t="s">
        <v>12214</v>
      </c>
      <c r="I567" t="s">
        <v>12229</v>
      </c>
      <c r="J567">
        <v>4447.53</v>
      </c>
      <c r="K567">
        <v>2283.42</v>
      </c>
      <c r="L567" t="s">
        <v>12216</v>
      </c>
      <c r="M567" t="s">
        <v>16739</v>
      </c>
      <c r="N567" t="s">
        <v>16740</v>
      </c>
      <c r="O567" t="s">
        <v>16741</v>
      </c>
      <c r="P567" t="s">
        <v>16742</v>
      </c>
      <c r="S567" t="s">
        <v>16743</v>
      </c>
    </row>
    <row r="568" spans="1:19" x14ac:dyDescent="0.25">
      <c r="A568" t="s">
        <v>16744</v>
      </c>
      <c r="B568" t="s">
        <v>16745</v>
      </c>
      <c r="C568" t="s">
        <v>16746</v>
      </c>
      <c r="D568" s="1">
        <v>45601</v>
      </c>
      <c r="E568" s="2">
        <v>0.11513888888888889</v>
      </c>
      <c r="F568" t="s">
        <v>4056</v>
      </c>
      <c r="G568" t="s">
        <v>12265</v>
      </c>
      <c r="H568" t="s">
        <v>12294</v>
      </c>
      <c r="I568" t="s">
        <v>12403</v>
      </c>
      <c r="J568">
        <v>25865.77</v>
      </c>
      <c r="K568">
        <v>2668.05</v>
      </c>
      <c r="L568" t="s">
        <v>12256</v>
      </c>
      <c r="M568" t="s">
        <v>16747</v>
      </c>
      <c r="N568" t="s">
        <v>16748</v>
      </c>
      <c r="O568" t="s">
        <v>16749</v>
      </c>
      <c r="P568" t="s">
        <v>16750</v>
      </c>
      <c r="S568" t="s">
        <v>16751</v>
      </c>
    </row>
    <row r="569" spans="1:19" x14ac:dyDescent="0.25">
      <c r="A569" t="s">
        <v>16752</v>
      </c>
      <c r="B569" t="s">
        <v>16753</v>
      </c>
      <c r="C569" t="s">
        <v>16754</v>
      </c>
      <c r="D569" s="1">
        <v>45528</v>
      </c>
      <c r="E569" s="2">
        <v>0.7600231481481482</v>
      </c>
      <c r="F569" t="s">
        <v>4056</v>
      </c>
      <c r="G569" t="s">
        <v>12277</v>
      </c>
      <c r="H569" t="s">
        <v>12214</v>
      </c>
      <c r="I569" t="s">
        <v>12229</v>
      </c>
      <c r="J569">
        <v>6896.03</v>
      </c>
      <c r="K569">
        <v>3992.4</v>
      </c>
      <c r="L569" t="s">
        <v>12216</v>
      </c>
      <c r="M569" t="s">
        <v>16755</v>
      </c>
      <c r="N569" t="s">
        <v>16756</v>
      </c>
      <c r="O569" t="s">
        <v>16757</v>
      </c>
      <c r="P569" t="s">
        <v>16758</v>
      </c>
      <c r="S569" t="s">
        <v>16759</v>
      </c>
    </row>
    <row r="570" spans="1:19" x14ac:dyDescent="0.25">
      <c r="A570" t="s">
        <v>16760</v>
      </c>
      <c r="B570" t="s">
        <v>16761</v>
      </c>
      <c r="C570" t="s">
        <v>16762</v>
      </c>
      <c r="D570" s="1">
        <v>45463</v>
      </c>
      <c r="E570" s="2">
        <v>0.87858796296296293</v>
      </c>
      <c r="F570" t="s">
        <v>4056</v>
      </c>
      <c r="G570" t="s">
        <v>12277</v>
      </c>
      <c r="H570" t="s">
        <v>12294</v>
      </c>
      <c r="I570" t="s">
        <v>12403</v>
      </c>
      <c r="J570">
        <v>4554.03</v>
      </c>
      <c r="K570">
        <v>3138.24</v>
      </c>
      <c r="L570" t="s">
        <v>12256</v>
      </c>
      <c r="M570" t="s">
        <v>16763</v>
      </c>
      <c r="N570" t="s">
        <v>16764</v>
      </c>
      <c r="O570" t="s">
        <v>16765</v>
      </c>
      <c r="P570" t="s">
        <v>16766</v>
      </c>
      <c r="S570" t="s">
        <v>16767</v>
      </c>
    </row>
    <row r="571" spans="1:19" x14ac:dyDescent="0.25">
      <c r="A571" t="s">
        <v>16768</v>
      </c>
      <c r="B571" t="s">
        <v>16769</v>
      </c>
      <c r="C571" t="s">
        <v>16770</v>
      </c>
      <c r="D571" s="1">
        <v>45500</v>
      </c>
      <c r="E571" s="2">
        <v>0.27234953703703701</v>
      </c>
      <c r="F571" t="s">
        <v>4056</v>
      </c>
      <c r="G571" t="s">
        <v>12265</v>
      </c>
      <c r="H571" t="s">
        <v>12214</v>
      </c>
      <c r="I571" t="s">
        <v>12229</v>
      </c>
      <c r="J571">
        <v>8497.7999999999993</v>
      </c>
      <c r="K571">
        <v>2187.9299999999998</v>
      </c>
      <c r="L571" t="s">
        <v>12268</v>
      </c>
      <c r="M571" t="s">
        <v>16771</v>
      </c>
      <c r="N571" t="s">
        <v>12644</v>
      </c>
      <c r="O571" t="s">
        <v>16772</v>
      </c>
      <c r="P571" t="s">
        <v>16773</v>
      </c>
      <c r="S571" t="s">
        <v>16774</v>
      </c>
    </row>
    <row r="572" spans="1:19" x14ac:dyDescent="0.25">
      <c r="A572" t="s">
        <v>16775</v>
      </c>
      <c r="B572" t="s">
        <v>16776</v>
      </c>
      <c r="C572" t="s">
        <v>16777</v>
      </c>
      <c r="D572" s="1">
        <v>45553</v>
      </c>
      <c r="E572" s="2">
        <v>0.13064814814814815</v>
      </c>
      <c r="F572" t="s">
        <v>4056</v>
      </c>
      <c r="G572" t="s">
        <v>12265</v>
      </c>
      <c r="H572" t="s">
        <v>12214</v>
      </c>
      <c r="I572" t="s">
        <v>12215</v>
      </c>
      <c r="J572">
        <v>29344.92</v>
      </c>
      <c r="K572">
        <v>4364.0600000000004</v>
      </c>
      <c r="L572" t="s">
        <v>12229</v>
      </c>
      <c r="M572" t="s">
        <v>16778</v>
      </c>
      <c r="N572" t="s">
        <v>16779</v>
      </c>
      <c r="O572" t="s">
        <v>16780</v>
      </c>
      <c r="P572" t="s">
        <v>16781</v>
      </c>
      <c r="S572" t="s">
        <v>16782</v>
      </c>
    </row>
    <row r="573" spans="1:19" x14ac:dyDescent="0.25">
      <c r="A573" t="s">
        <v>16783</v>
      </c>
      <c r="B573" t="s">
        <v>16784</v>
      </c>
      <c r="C573" t="s">
        <v>16785</v>
      </c>
      <c r="D573" s="1">
        <v>45430</v>
      </c>
      <c r="E573" s="2">
        <v>0.48746527777777776</v>
      </c>
      <c r="F573" t="s">
        <v>4056</v>
      </c>
      <c r="G573" t="s">
        <v>12277</v>
      </c>
      <c r="H573" t="s">
        <v>12266</v>
      </c>
      <c r="I573" t="s">
        <v>12267</v>
      </c>
      <c r="J573">
        <v>3544.92</v>
      </c>
      <c r="K573">
        <v>104.33</v>
      </c>
      <c r="L573" t="s">
        <v>12216</v>
      </c>
      <c r="M573" t="s">
        <v>16786</v>
      </c>
      <c r="N573" t="s">
        <v>16787</v>
      </c>
      <c r="O573" t="s">
        <v>16788</v>
      </c>
      <c r="P573" t="s">
        <v>16789</v>
      </c>
      <c r="S573" t="s">
        <v>16790</v>
      </c>
    </row>
    <row r="574" spans="1:19" x14ac:dyDescent="0.25">
      <c r="A574" t="s">
        <v>16791</v>
      </c>
      <c r="B574" t="s">
        <v>16792</v>
      </c>
      <c r="C574" t="s">
        <v>16793</v>
      </c>
      <c r="D574" s="1">
        <v>45570</v>
      </c>
      <c r="E574" s="2">
        <v>0.3631597222222222</v>
      </c>
      <c r="F574" t="s">
        <v>12212</v>
      </c>
      <c r="G574" t="s">
        <v>12213</v>
      </c>
      <c r="H574" t="s">
        <v>12266</v>
      </c>
      <c r="I574" t="s">
        <v>12337</v>
      </c>
      <c r="J574">
        <v>11842.54</v>
      </c>
      <c r="K574">
        <v>3437.99</v>
      </c>
      <c r="L574" t="s">
        <v>12268</v>
      </c>
      <c r="M574" t="s">
        <v>16794</v>
      </c>
      <c r="N574" t="s">
        <v>16795</v>
      </c>
      <c r="O574" t="s">
        <v>16796</v>
      </c>
      <c r="P574" t="s">
        <v>16797</v>
      </c>
      <c r="S574" t="s">
        <v>16798</v>
      </c>
    </row>
    <row r="575" spans="1:19" x14ac:dyDescent="0.25">
      <c r="A575" t="s">
        <v>16799</v>
      </c>
      <c r="B575" t="s">
        <v>16800</v>
      </c>
      <c r="C575" t="s">
        <v>16801</v>
      </c>
      <c r="D575" s="1">
        <v>45461</v>
      </c>
      <c r="E575" s="2">
        <v>0.39372685185185186</v>
      </c>
      <c r="F575" t="s">
        <v>12225</v>
      </c>
      <c r="G575" t="s">
        <v>12370</v>
      </c>
      <c r="H575" t="s">
        <v>12266</v>
      </c>
      <c r="I575" t="s">
        <v>12267</v>
      </c>
      <c r="J575">
        <v>45136.47</v>
      </c>
      <c r="K575">
        <v>4885.72</v>
      </c>
      <c r="L575" t="s">
        <v>12229</v>
      </c>
      <c r="M575" t="s">
        <v>16802</v>
      </c>
      <c r="N575" t="s">
        <v>16803</v>
      </c>
      <c r="O575" t="s">
        <v>16804</v>
      </c>
      <c r="P575" t="s">
        <v>16805</v>
      </c>
      <c r="S575" t="s">
        <v>16806</v>
      </c>
    </row>
    <row r="576" spans="1:19" x14ac:dyDescent="0.25">
      <c r="A576" t="s">
        <v>16807</v>
      </c>
      <c r="B576" t="s">
        <v>16808</v>
      </c>
      <c r="C576" t="s">
        <v>16809</v>
      </c>
      <c r="D576" s="1">
        <v>45697</v>
      </c>
      <c r="E576" s="2">
        <v>0.74739583333333337</v>
      </c>
      <c r="F576" t="s">
        <v>12225</v>
      </c>
      <c r="G576" t="s">
        <v>12370</v>
      </c>
      <c r="H576" t="s">
        <v>12294</v>
      </c>
      <c r="I576" t="s">
        <v>12295</v>
      </c>
      <c r="J576">
        <v>43604.41</v>
      </c>
      <c r="K576">
        <v>1954.64</v>
      </c>
      <c r="L576" t="s">
        <v>12256</v>
      </c>
      <c r="M576" t="s">
        <v>16810</v>
      </c>
      <c r="N576" t="s">
        <v>16811</v>
      </c>
      <c r="O576" t="s">
        <v>16812</v>
      </c>
      <c r="P576" t="s">
        <v>16813</v>
      </c>
      <c r="S576" t="s">
        <v>16814</v>
      </c>
    </row>
    <row r="577" spans="1:19" x14ac:dyDescent="0.25">
      <c r="A577" t="s">
        <v>16815</v>
      </c>
      <c r="B577" t="s">
        <v>16816</v>
      </c>
      <c r="C577" t="s">
        <v>16817</v>
      </c>
      <c r="D577" s="1">
        <v>45553</v>
      </c>
      <c r="E577" s="2">
        <v>0.43410879629629628</v>
      </c>
      <c r="F577" t="s">
        <v>12228</v>
      </c>
      <c r="G577" t="s">
        <v>12227</v>
      </c>
      <c r="H577" t="s">
        <v>12214</v>
      </c>
      <c r="I577" t="s">
        <v>12215</v>
      </c>
      <c r="J577">
        <v>39617.53</v>
      </c>
      <c r="K577">
        <v>4366.58</v>
      </c>
      <c r="L577" t="s">
        <v>12268</v>
      </c>
      <c r="M577" t="s">
        <v>16818</v>
      </c>
      <c r="N577" t="s">
        <v>16819</v>
      </c>
      <c r="O577" t="s">
        <v>16820</v>
      </c>
      <c r="P577" t="s">
        <v>16821</v>
      </c>
      <c r="S577" t="s">
        <v>16822</v>
      </c>
    </row>
    <row r="578" spans="1:19" x14ac:dyDescent="0.25">
      <c r="A578" t="s">
        <v>16823</v>
      </c>
      <c r="B578" t="s">
        <v>16824</v>
      </c>
      <c r="C578" t="s">
        <v>16825</v>
      </c>
      <c r="D578" s="1">
        <v>45699</v>
      </c>
      <c r="E578" s="2">
        <v>0.71539351851851851</v>
      </c>
      <c r="F578" t="s">
        <v>4056</v>
      </c>
      <c r="G578" t="s">
        <v>12265</v>
      </c>
      <c r="H578" t="s">
        <v>12227</v>
      </c>
      <c r="I578" t="s">
        <v>12312</v>
      </c>
      <c r="J578">
        <v>10223.32</v>
      </c>
      <c r="K578">
        <v>1736.27</v>
      </c>
      <c r="L578" t="s">
        <v>12256</v>
      </c>
      <c r="M578" t="s">
        <v>16826</v>
      </c>
      <c r="N578" t="s">
        <v>16827</v>
      </c>
      <c r="O578" t="s">
        <v>16828</v>
      </c>
      <c r="P578" t="s">
        <v>16829</v>
      </c>
      <c r="S578" t="s">
        <v>16830</v>
      </c>
    </row>
    <row r="579" spans="1:19" x14ac:dyDescent="0.25">
      <c r="A579" t="s">
        <v>16831</v>
      </c>
      <c r="B579" t="s">
        <v>16832</v>
      </c>
      <c r="C579" t="s">
        <v>16833</v>
      </c>
      <c r="D579" s="1">
        <v>45462</v>
      </c>
      <c r="E579" s="2">
        <v>0.61528935185185185</v>
      </c>
      <c r="F579" t="s">
        <v>4056</v>
      </c>
      <c r="G579" t="s">
        <v>12277</v>
      </c>
      <c r="H579" t="s">
        <v>12266</v>
      </c>
      <c r="I579" t="s">
        <v>12267</v>
      </c>
      <c r="J579">
        <v>27594.080000000002</v>
      </c>
      <c r="K579">
        <v>2720.49</v>
      </c>
      <c r="L579" t="s">
        <v>12216</v>
      </c>
      <c r="M579" t="s">
        <v>16834</v>
      </c>
      <c r="N579" t="s">
        <v>16835</v>
      </c>
      <c r="O579" t="s">
        <v>16836</v>
      </c>
      <c r="P579" t="s">
        <v>16837</v>
      </c>
      <c r="S579" t="s">
        <v>16838</v>
      </c>
    </row>
    <row r="580" spans="1:19" x14ac:dyDescent="0.25">
      <c r="A580" t="s">
        <v>16839</v>
      </c>
      <c r="B580" t="s">
        <v>16840</v>
      </c>
      <c r="C580" t="s">
        <v>16841</v>
      </c>
      <c r="D580" s="1">
        <v>45459</v>
      </c>
      <c r="E580" s="2">
        <v>0.18285879629629628</v>
      </c>
      <c r="F580" t="s">
        <v>12228</v>
      </c>
      <c r="G580" t="s">
        <v>12227</v>
      </c>
      <c r="H580" t="s">
        <v>12294</v>
      </c>
      <c r="I580" t="s">
        <v>12403</v>
      </c>
      <c r="J580">
        <v>15619.33</v>
      </c>
      <c r="K580">
        <v>2496.37</v>
      </c>
      <c r="L580" t="s">
        <v>12268</v>
      </c>
      <c r="M580" t="s">
        <v>16842</v>
      </c>
      <c r="N580" t="s">
        <v>16843</v>
      </c>
      <c r="O580" t="s">
        <v>16844</v>
      </c>
      <c r="P580" t="s">
        <v>16845</v>
      </c>
      <c r="S580" t="s">
        <v>16846</v>
      </c>
    </row>
    <row r="581" spans="1:19" x14ac:dyDescent="0.25">
      <c r="A581" t="s">
        <v>16847</v>
      </c>
      <c r="B581" t="s">
        <v>16848</v>
      </c>
      <c r="C581" t="s">
        <v>16849</v>
      </c>
      <c r="D581" s="1">
        <v>45631</v>
      </c>
      <c r="E581" s="2">
        <v>0.41714120370370372</v>
      </c>
      <c r="F581" t="s">
        <v>12212</v>
      </c>
      <c r="G581" t="s">
        <v>12238</v>
      </c>
      <c r="H581" t="s">
        <v>12294</v>
      </c>
      <c r="I581" t="s">
        <v>12295</v>
      </c>
      <c r="J581">
        <v>41954.43</v>
      </c>
      <c r="K581">
        <v>3547.81</v>
      </c>
      <c r="L581" t="s">
        <v>12229</v>
      </c>
      <c r="M581" t="s">
        <v>16850</v>
      </c>
      <c r="N581" t="s">
        <v>16851</v>
      </c>
      <c r="O581" t="s">
        <v>16852</v>
      </c>
      <c r="P581" t="s">
        <v>16853</v>
      </c>
      <c r="S581" t="s">
        <v>16854</v>
      </c>
    </row>
    <row r="582" spans="1:19" x14ac:dyDescent="0.25">
      <c r="A582" t="s">
        <v>16855</v>
      </c>
      <c r="B582" t="s">
        <v>16856</v>
      </c>
      <c r="C582" t="s">
        <v>16857</v>
      </c>
      <c r="D582" s="1">
        <v>45524</v>
      </c>
      <c r="E582" s="2">
        <v>0.36049768518518521</v>
      </c>
      <c r="F582" t="s">
        <v>12225</v>
      </c>
      <c r="G582" t="s">
        <v>12370</v>
      </c>
      <c r="H582" t="s">
        <v>12227</v>
      </c>
      <c r="I582" t="s">
        <v>12228</v>
      </c>
      <c r="J582">
        <v>25973.8</v>
      </c>
      <c r="K582">
        <v>4774.21</v>
      </c>
      <c r="L582" t="s">
        <v>12229</v>
      </c>
      <c r="M582" t="s">
        <v>16858</v>
      </c>
      <c r="N582" t="s">
        <v>16859</v>
      </c>
      <c r="O582" t="s">
        <v>16860</v>
      </c>
      <c r="P582" t="s">
        <v>16861</v>
      </c>
      <c r="S582" t="s">
        <v>16862</v>
      </c>
    </row>
    <row r="583" spans="1:19" x14ac:dyDescent="0.25">
      <c r="A583" t="s">
        <v>16863</v>
      </c>
      <c r="B583" t="s">
        <v>16864</v>
      </c>
      <c r="C583" t="s">
        <v>16865</v>
      </c>
      <c r="D583" s="1">
        <v>45650</v>
      </c>
      <c r="E583" s="2">
        <v>0.89041666666666663</v>
      </c>
      <c r="F583" t="s">
        <v>12228</v>
      </c>
      <c r="G583" t="s">
        <v>12227</v>
      </c>
      <c r="H583" t="s">
        <v>12227</v>
      </c>
      <c r="I583" t="s">
        <v>12228</v>
      </c>
      <c r="J583">
        <v>38858.9</v>
      </c>
      <c r="K583">
        <v>1744.04</v>
      </c>
      <c r="L583" t="s">
        <v>12256</v>
      </c>
      <c r="M583" t="s">
        <v>16866</v>
      </c>
      <c r="N583" t="s">
        <v>16867</v>
      </c>
      <c r="O583" t="s">
        <v>16868</v>
      </c>
      <c r="P583" t="s">
        <v>16869</v>
      </c>
      <c r="S583" t="s">
        <v>16870</v>
      </c>
    </row>
    <row r="584" spans="1:19" x14ac:dyDescent="0.25">
      <c r="A584" t="s">
        <v>16871</v>
      </c>
      <c r="B584" t="s">
        <v>16872</v>
      </c>
      <c r="C584" t="s">
        <v>16873</v>
      </c>
      <c r="D584" s="1">
        <v>45731</v>
      </c>
      <c r="E584" s="2">
        <v>0.71736111111111112</v>
      </c>
      <c r="F584" t="s">
        <v>4056</v>
      </c>
      <c r="G584" t="s">
        <v>12277</v>
      </c>
      <c r="H584" t="s">
        <v>12294</v>
      </c>
      <c r="I584" t="s">
        <v>12403</v>
      </c>
      <c r="J584">
        <v>39152.57</v>
      </c>
      <c r="K584">
        <v>295.01</v>
      </c>
      <c r="L584" t="s">
        <v>12216</v>
      </c>
      <c r="M584" t="s">
        <v>16874</v>
      </c>
      <c r="N584" t="s">
        <v>16875</v>
      </c>
      <c r="O584" t="s">
        <v>16876</v>
      </c>
      <c r="P584" t="s">
        <v>16877</v>
      </c>
      <c r="S584" t="s">
        <v>16878</v>
      </c>
    </row>
    <row r="585" spans="1:19" x14ac:dyDescent="0.25">
      <c r="A585" t="s">
        <v>16879</v>
      </c>
      <c r="B585" t="s">
        <v>16880</v>
      </c>
      <c r="C585" t="s">
        <v>16881</v>
      </c>
      <c r="D585" s="1">
        <v>45492</v>
      </c>
      <c r="E585" s="2">
        <v>0.55641203703703701</v>
      </c>
      <c r="F585" t="s">
        <v>12228</v>
      </c>
      <c r="G585" t="s">
        <v>12227</v>
      </c>
      <c r="H585" t="s">
        <v>12227</v>
      </c>
      <c r="I585" t="s">
        <v>12228</v>
      </c>
      <c r="J585">
        <v>15277.25</v>
      </c>
      <c r="K585">
        <v>1130.99</v>
      </c>
      <c r="L585" t="s">
        <v>12256</v>
      </c>
      <c r="M585" t="s">
        <v>16882</v>
      </c>
      <c r="N585" t="s">
        <v>16883</v>
      </c>
      <c r="O585" t="s">
        <v>16884</v>
      </c>
      <c r="P585" t="s">
        <v>16885</v>
      </c>
      <c r="S585" t="s">
        <v>16886</v>
      </c>
    </row>
    <row r="586" spans="1:19" x14ac:dyDescent="0.25">
      <c r="A586" t="s">
        <v>16887</v>
      </c>
      <c r="B586" t="s">
        <v>16888</v>
      </c>
      <c r="C586" t="s">
        <v>16889</v>
      </c>
      <c r="D586" s="1">
        <v>45703</v>
      </c>
      <c r="E586" s="2">
        <v>7.7303240740740742E-2</v>
      </c>
      <c r="F586" t="s">
        <v>12212</v>
      </c>
      <c r="G586" t="s">
        <v>12213</v>
      </c>
      <c r="H586" t="s">
        <v>12227</v>
      </c>
      <c r="I586" t="s">
        <v>12228</v>
      </c>
      <c r="J586">
        <v>5883.02</v>
      </c>
      <c r="K586">
        <v>3262.45</v>
      </c>
      <c r="L586" t="s">
        <v>12216</v>
      </c>
      <c r="M586" t="s">
        <v>16890</v>
      </c>
      <c r="N586" t="s">
        <v>16891</v>
      </c>
      <c r="O586" t="s">
        <v>16892</v>
      </c>
      <c r="P586" t="s">
        <v>16893</v>
      </c>
      <c r="S586" t="s">
        <v>16894</v>
      </c>
    </row>
    <row r="587" spans="1:19" x14ac:dyDescent="0.25">
      <c r="A587" t="s">
        <v>16895</v>
      </c>
      <c r="B587" t="s">
        <v>16896</v>
      </c>
      <c r="C587" t="s">
        <v>16897</v>
      </c>
      <c r="D587" s="1">
        <v>45425</v>
      </c>
      <c r="E587" s="2">
        <v>0.14600694444444445</v>
      </c>
      <c r="F587" t="s">
        <v>4056</v>
      </c>
      <c r="G587" t="s">
        <v>12277</v>
      </c>
      <c r="H587" t="s">
        <v>12266</v>
      </c>
      <c r="I587" t="s">
        <v>12337</v>
      </c>
      <c r="J587">
        <v>28262.38</v>
      </c>
      <c r="K587">
        <v>4475.18</v>
      </c>
      <c r="L587" t="s">
        <v>12256</v>
      </c>
      <c r="M587" t="s">
        <v>16898</v>
      </c>
      <c r="N587" t="s">
        <v>16899</v>
      </c>
      <c r="O587" t="s">
        <v>16900</v>
      </c>
      <c r="P587" t="s">
        <v>16901</v>
      </c>
      <c r="S587" t="s">
        <v>16902</v>
      </c>
    </row>
    <row r="588" spans="1:19" x14ac:dyDescent="0.25">
      <c r="A588" t="s">
        <v>16903</v>
      </c>
      <c r="B588" t="s">
        <v>16904</v>
      </c>
      <c r="C588" t="s">
        <v>16905</v>
      </c>
      <c r="D588" s="1">
        <v>45751</v>
      </c>
      <c r="E588" s="2">
        <v>0.94755787037037043</v>
      </c>
      <c r="F588" t="s">
        <v>4056</v>
      </c>
      <c r="G588" t="s">
        <v>12265</v>
      </c>
      <c r="H588" t="s">
        <v>12294</v>
      </c>
      <c r="I588" t="s">
        <v>12295</v>
      </c>
      <c r="J588">
        <v>24133.200000000001</v>
      </c>
      <c r="K588">
        <v>986.97</v>
      </c>
      <c r="L588" t="s">
        <v>12216</v>
      </c>
      <c r="M588" t="s">
        <v>16906</v>
      </c>
      <c r="N588" t="s">
        <v>16907</v>
      </c>
      <c r="O588" t="s">
        <v>16908</v>
      </c>
      <c r="P588" t="s">
        <v>16909</v>
      </c>
      <c r="S588" t="s">
        <v>16910</v>
      </c>
    </row>
    <row r="589" spans="1:19" x14ac:dyDescent="0.25">
      <c r="A589" t="s">
        <v>16911</v>
      </c>
      <c r="B589" t="s">
        <v>16912</v>
      </c>
      <c r="C589" t="s">
        <v>16913</v>
      </c>
      <c r="D589" s="1">
        <v>45553</v>
      </c>
      <c r="E589" s="2">
        <v>0.3129513888888889</v>
      </c>
      <c r="F589" t="s">
        <v>12225</v>
      </c>
      <c r="G589" t="s">
        <v>12370</v>
      </c>
      <c r="H589" t="s">
        <v>12266</v>
      </c>
      <c r="I589" t="s">
        <v>12267</v>
      </c>
      <c r="J589">
        <v>25848.29</v>
      </c>
      <c r="K589">
        <v>2830.56</v>
      </c>
      <c r="L589" t="s">
        <v>12268</v>
      </c>
      <c r="M589" t="s">
        <v>16914</v>
      </c>
      <c r="N589" t="s">
        <v>16915</v>
      </c>
      <c r="O589" t="s">
        <v>16916</v>
      </c>
      <c r="P589" t="s">
        <v>16917</v>
      </c>
      <c r="S589" t="s">
        <v>16918</v>
      </c>
    </row>
    <row r="590" spans="1:19" x14ac:dyDescent="0.25">
      <c r="A590" t="s">
        <v>16919</v>
      </c>
      <c r="B590" t="s">
        <v>16920</v>
      </c>
      <c r="C590" t="s">
        <v>16921</v>
      </c>
      <c r="D590" s="1">
        <v>45780</v>
      </c>
      <c r="E590" s="2">
        <v>0.96697916666666661</v>
      </c>
      <c r="F590" t="s">
        <v>4056</v>
      </c>
      <c r="G590" t="s">
        <v>12265</v>
      </c>
      <c r="H590" t="s">
        <v>12294</v>
      </c>
      <c r="I590" t="s">
        <v>12295</v>
      </c>
      <c r="J590">
        <v>23849.3</v>
      </c>
      <c r="K590">
        <v>1443.79</v>
      </c>
      <c r="L590" t="s">
        <v>12229</v>
      </c>
      <c r="M590" t="s">
        <v>16922</v>
      </c>
      <c r="N590" t="s">
        <v>16923</v>
      </c>
      <c r="O590" t="s">
        <v>16924</v>
      </c>
      <c r="P590" t="s">
        <v>16925</v>
      </c>
      <c r="S590" t="s">
        <v>16926</v>
      </c>
    </row>
    <row r="591" spans="1:19" x14ac:dyDescent="0.25">
      <c r="A591" t="s">
        <v>16927</v>
      </c>
      <c r="B591" t="s">
        <v>16928</v>
      </c>
      <c r="C591" t="s">
        <v>16929</v>
      </c>
      <c r="D591" s="1">
        <v>45589</v>
      </c>
      <c r="E591" s="2">
        <v>0.84877314814814819</v>
      </c>
      <c r="F591" t="s">
        <v>12228</v>
      </c>
      <c r="G591" t="s">
        <v>12227</v>
      </c>
      <c r="H591" t="s">
        <v>12214</v>
      </c>
      <c r="I591" t="s">
        <v>12215</v>
      </c>
      <c r="J591">
        <v>11634.59</v>
      </c>
      <c r="K591">
        <v>503.51</v>
      </c>
      <c r="L591" t="s">
        <v>12229</v>
      </c>
      <c r="M591" t="s">
        <v>16930</v>
      </c>
      <c r="N591" t="s">
        <v>16931</v>
      </c>
      <c r="O591" t="s">
        <v>16932</v>
      </c>
      <c r="P591" t="s">
        <v>16933</v>
      </c>
      <c r="S591" t="s">
        <v>16934</v>
      </c>
    </row>
    <row r="592" spans="1:19" x14ac:dyDescent="0.25">
      <c r="A592" t="s">
        <v>16935</v>
      </c>
      <c r="B592" t="s">
        <v>16936</v>
      </c>
      <c r="C592" t="s">
        <v>16937</v>
      </c>
      <c r="D592" s="1">
        <v>45460</v>
      </c>
      <c r="E592" s="2">
        <v>0.4880902777777778</v>
      </c>
      <c r="F592" t="s">
        <v>12228</v>
      </c>
      <c r="G592" t="s">
        <v>12255</v>
      </c>
      <c r="H592" t="s">
        <v>12214</v>
      </c>
      <c r="I592" t="s">
        <v>12229</v>
      </c>
      <c r="J592">
        <v>5818.94</v>
      </c>
      <c r="K592">
        <v>47.83</v>
      </c>
      <c r="L592" t="s">
        <v>12256</v>
      </c>
      <c r="M592" t="s">
        <v>16938</v>
      </c>
      <c r="N592" t="s">
        <v>16939</v>
      </c>
      <c r="O592" t="s">
        <v>16940</v>
      </c>
      <c r="P592" t="s">
        <v>16941</v>
      </c>
      <c r="S592" t="s">
        <v>16942</v>
      </c>
    </row>
    <row r="593" spans="1:19" x14ac:dyDescent="0.25">
      <c r="A593" t="s">
        <v>16943</v>
      </c>
      <c r="B593" t="s">
        <v>16944</v>
      </c>
      <c r="C593" t="s">
        <v>16945</v>
      </c>
      <c r="D593" s="1">
        <v>45657</v>
      </c>
      <c r="E593" s="2">
        <v>0.39393518518518517</v>
      </c>
      <c r="F593" t="s">
        <v>4056</v>
      </c>
      <c r="G593" t="s">
        <v>12265</v>
      </c>
      <c r="H593" t="s">
        <v>12294</v>
      </c>
      <c r="I593" t="s">
        <v>12403</v>
      </c>
      <c r="J593">
        <v>21863.32</v>
      </c>
      <c r="K593">
        <v>988.89</v>
      </c>
      <c r="L593" t="s">
        <v>12256</v>
      </c>
      <c r="M593" t="s">
        <v>16946</v>
      </c>
      <c r="N593" t="s">
        <v>16947</v>
      </c>
      <c r="O593" t="s">
        <v>16948</v>
      </c>
      <c r="P593" t="s">
        <v>16949</v>
      </c>
      <c r="S593" t="s">
        <v>16950</v>
      </c>
    </row>
    <row r="594" spans="1:19" x14ac:dyDescent="0.25">
      <c r="A594" t="s">
        <v>16951</v>
      </c>
      <c r="B594" t="s">
        <v>16952</v>
      </c>
      <c r="C594" t="s">
        <v>16953</v>
      </c>
      <c r="D594" s="1">
        <v>45629</v>
      </c>
      <c r="E594" s="2">
        <v>0.73886574074074074</v>
      </c>
      <c r="F594" t="s">
        <v>12228</v>
      </c>
      <c r="G594" t="s">
        <v>12255</v>
      </c>
      <c r="H594" t="s">
        <v>12294</v>
      </c>
      <c r="I594" t="s">
        <v>12295</v>
      </c>
      <c r="J594">
        <v>1178.69</v>
      </c>
      <c r="K594">
        <v>4983.6400000000003</v>
      </c>
      <c r="L594" t="s">
        <v>12229</v>
      </c>
      <c r="M594" t="s">
        <v>9465</v>
      </c>
      <c r="N594" t="s">
        <v>16954</v>
      </c>
      <c r="O594" t="s">
        <v>16955</v>
      </c>
      <c r="P594" t="s">
        <v>16956</v>
      </c>
      <c r="S594" t="s">
        <v>16957</v>
      </c>
    </row>
    <row r="595" spans="1:19" x14ac:dyDescent="0.25">
      <c r="A595" t="s">
        <v>16958</v>
      </c>
      <c r="B595" t="s">
        <v>16959</v>
      </c>
      <c r="C595" t="s">
        <v>16960</v>
      </c>
      <c r="D595" s="1">
        <v>45607</v>
      </c>
      <c r="E595" s="2">
        <v>0.40812500000000002</v>
      </c>
      <c r="F595" t="s">
        <v>12225</v>
      </c>
      <c r="G595" t="s">
        <v>12370</v>
      </c>
      <c r="H595" t="s">
        <v>12294</v>
      </c>
      <c r="I595" t="s">
        <v>12403</v>
      </c>
      <c r="J595">
        <v>33227.89</v>
      </c>
      <c r="K595">
        <v>3903.82</v>
      </c>
      <c r="L595" t="s">
        <v>12268</v>
      </c>
      <c r="M595" t="s">
        <v>16961</v>
      </c>
      <c r="N595" t="s">
        <v>16962</v>
      </c>
      <c r="O595" t="s">
        <v>16963</v>
      </c>
      <c r="P595" t="s">
        <v>16964</v>
      </c>
      <c r="S595" t="s">
        <v>16965</v>
      </c>
    </row>
    <row r="596" spans="1:19" x14ac:dyDescent="0.25">
      <c r="A596" t="s">
        <v>16966</v>
      </c>
      <c r="B596" t="s">
        <v>16967</v>
      </c>
      <c r="C596" t="s">
        <v>16968</v>
      </c>
      <c r="D596" s="1">
        <v>45489</v>
      </c>
      <c r="E596" s="2">
        <v>0.36159722222222224</v>
      </c>
      <c r="F596" t="s">
        <v>12225</v>
      </c>
      <c r="G596" t="s">
        <v>12226</v>
      </c>
      <c r="H596" t="s">
        <v>12266</v>
      </c>
      <c r="I596" t="s">
        <v>12267</v>
      </c>
      <c r="J596">
        <v>39729.589999999997</v>
      </c>
      <c r="K596">
        <v>4425.08</v>
      </c>
      <c r="L596" t="s">
        <v>12268</v>
      </c>
      <c r="M596" t="s">
        <v>16969</v>
      </c>
      <c r="N596" t="s">
        <v>16970</v>
      </c>
      <c r="O596" t="s">
        <v>16971</v>
      </c>
      <c r="P596" t="s">
        <v>16972</v>
      </c>
      <c r="S596" t="s">
        <v>16973</v>
      </c>
    </row>
    <row r="597" spans="1:19" x14ac:dyDescent="0.25">
      <c r="A597" t="s">
        <v>16974</v>
      </c>
      <c r="B597" t="s">
        <v>16975</v>
      </c>
      <c r="C597" t="s">
        <v>16976</v>
      </c>
      <c r="D597" s="1">
        <v>45765</v>
      </c>
      <c r="E597" s="2">
        <v>0.37640046296296298</v>
      </c>
      <c r="F597" t="s">
        <v>12212</v>
      </c>
      <c r="G597" t="s">
        <v>12213</v>
      </c>
      <c r="H597" t="s">
        <v>12227</v>
      </c>
      <c r="I597" t="s">
        <v>12312</v>
      </c>
      <c r="J597">
        <v>23328.12</v>
      </c>
      <c r="K597">
        <v>3437.71</v>
      </c>
      <c r="L597" t="s">
        <v>12268</v>
      </c>
      <c r="M597" t="s">
        <v>16977</v>
      </c>
      <c r="N597" t="s">
        <v>16978</v>
      </c>
      <c r="O597" t="s">
        <v>16979</v>
      </c>
      <c r="P597" t="s">
        <v>16980</v>
      </c>
      <c r="S597" t="s">
        <v>16981</v>
      </c>
    </row>
    <row r="598" spans="1:19" x14ac:dyDescent="0.25">
      <c r="A598" t="s">
        <v>16982</v>
      </c>
      <c r="B598" t="s">
        <v>16983</v>
      </c>
      <c r="C598" t="s">
        <v>16984</v>
      </c>
      <c r="D598" s="1">
        <v>45734</v>
      </c>
      <c r="E598" s="2">
        <v>0.44243055555555555</v>
      </c>
      <c r="F598" t="s">
        <v>12225</v>
      </c>
      <c r="G598" t="s">
        <v>12370</v>
      </c>
      <c r="H598" t="s">
        <v>12294</v>
      </c>
      <c r="I598" t="s">
        <v>12295</v>
      </c>
      <c r="J598">
        <v>27886.51</v>
      </c>
      <c r="K598">
        <v>3713.01</v>
      </c>
      <c r="L598" t="s">
        <v>12229</v>
      </c>
      <c r="M598" t="s">
        <v>16985</v>
      </c>
      <c r="N598" t="s">
        <v>16986</v>
      </c>
      <c r="O598" t="s">
        <v>16987</v>
      </c>
      <c r="P598" t="s">
        <v>16988</v>
      </c>
      <c r="S598" t="s">
        <v>16989</v>
      </c>
    </row>
    <row r="599" spans="1:19" x14ac:dyDescent="0.25">
      <c r="A599" t="s">
        <v>16990</v>
      </c>
      <c r="B599" t="s">
        <v>16991</v>
      </c>
      <c r="C599" t="s">
        <v>16992</v>
      </c>
      <c r="D599" s="1">
        <v>45683</v>
      </c>
      <c r="E599" s="2">
        <v>8.7326388888888884E-2</v>
      </c>
      <c r="F599" t="s">
        <v>12225</v>
      </c>
      <c r="G599" t="s">
        <v>12370</v>
      </c>
      <c r="H599" t="s">
        <v>12266</v>
      </c>
      <c r="I599" t="s">
        <v>12267</v>
      </c>
      <c r="J599">
        <v>38071.339999999997</v>
      </c>
      <c r="K599">
        <v>4376.0200000000004</v>
      </c>
      <c r="L599" t="s">
        <v>12268</v>
      </c>
      <c r="M599" t="s">
        <v>16993</v>
      </c>
      <c r="N599" t="s">
        <v>16994</v>
      </c>
      <c r="O599" t="s">
        <v>16995</v>
      </c>
      <c r="P599" t="s">
        <v>16996</v>
      </c>
      <c r="S599" t="s">
        <v>16997</v>
      </c>
    </row>
    <row r="600" spans="1:19" x14ac:dyDescent="0.25">
      <c r="A600" t="s">
        <v>16998</v>
      </c>
      <c r="B600" t="s">
        <v>16999</v>
      </c>
      <c r="C600" t="s">
        <v>17000</v>
      </c>
      <c r="D600" s="1">
        <v>45484</v>
      </c>
      <c r="E600" s="2">
        <v>0.70785879629629633</v>
      </c>
      <c r="F600" t="s">
        <v>12228</v>
      </c>
      <c r="G600" t="s">
        <v>12227</v>
      </c>
      <c r="H600" t="s">
        <v>12294</v>
      </c>
      <c r="I600" t="s">
        <v>12403</v>
      </c>
      <c r="J600">
        <v>13881.64</v>
      </c>
      <c r="K600">
        <v>4388.33</v>
      </c>
      <c r="L600" t="s">
        <v>12216</v>
      </c>
      <c r="M600" t="s">
        <v>17001</v>
      </c>
      <c r="N600" t="s">
        <v>17002</v>
      </c>
      <c r="O600" t="s">
        <v>17003</v>
      </c>
      <c r="P600" t="s">
        <v>17004</v>
      </c>
      <c r="S600" t="s">
        <v>17005</v>
      </c>
    </row>
    <row r="601" spans="1:19" x14ac:dyDescent="0.25">
      <c r="A601" t="s">
        <v>17006</v>
      </c>
      <c r="B601" t="s">
        <v>17007</v>
      </c>
      <c r="C601" t="s">
        <v>17008</v>
      </c>
      <c r="D601" s="1">
        <v>45703</v>
      </c>
      <c r="E601" s="2">
        <v>0.15487268518518518</v>
      </c>
      <c r="F601" t="s">
        <v>12228</v>
      </c>
      <c r="G601" t="s">
        <v>12227</v>
      </c>
      <c r="H601" t="s">
        <v>12266</v>
      </c>
      <c r="I601" t="s">
        <v>12337</v>
      </c>
      <c r="J601">
        <v>17664.63</v>
      </c>
      <c r="K601">
        <v>4614.62</v>
      </c>
      <c r="L601" t="s">
        <v>12229</v>
      </c>
      <c r="M601" t="s">
        <v>17009</v>
      </c>
      <c r="N601" t="s">
        <v>17010</v>
      </c>
      <c r="O601" t="s">
        <v>17011</v>
      </c>
      <c r="P601" t="s">
        <v>17012</v>
      </c>
      <c r="S601" t="s">
        <v>17013</v>
      </c>
    </row>
    <row r="602" spans="1:19" x14ac:dyDescent="0.25">
      <c r="A602" t="s">
        <v>17014</v>
      </c>
      <c r="B602" t="s">
        <v>17015</v>
      </c>
      <c r="C602" t="s">
        <v>17016</v>
      </c>
      <c r="D602" s="1">
        <v>45484</v>
      </c>
      <c r="E602" s="2">
        <v>0.34584490740740742</v>
      </c>
      <c r="F602" t="s">
        <v>12212</v>
      </c>
      <c r="G602" t="s">
        <v>12213</v>
      </c>
      <c r="H602" t="s">
        <v>12266</v>
      </c>
      <c r="I602" t="s">
        <v>12267</v>
      </c>
      <c r="J602">
        <v>43121.21</v>
      </c>
      <c r="K602">
        <v>2223.89</v>
      </c>
      <c r="L602" t="s">
        <v>12256</v>
      </c>
      <c r="M602" t="s">
        <v>17017</v>
      </c>
      <c r="N602" t="s">
        <v>17018</v>
      </c>
      <c r="O602" t="s">
        <v>17019</v>
      </c>
      <c r="P602" t="s">
        <v>17020</v>
      </c>
      <c r="S602" t="s">
        <v>17021</v>
      </c>
    </row>
    <row r="603" spans="1:19" x14ac:dyDescent="0.25">
      <c r="A603" t="s">
        <v>17022</v>
      </c>
      <c r="B603" t="s">
        <v>17023</v>
      </c>
      <c r="C603" t="s">
        <v>17024</v>
      </c>
      <c r="D603" s="1">
        <v>45501</v>
      </c>
      <c r="E603" s="2">
        <v>0.41068287037037038</v>
      </c>
      <c r="F603" t="s">
        <v>12225</v>
      </c>
      <c r="G603" t="s">
        <v>12370</v>
      </c>
      <c r="H603" t="s">
        <v>12214</v>
      </c>
      <c r="I603" t="s">
        <v>12229</v>
      </c>
      <c r="J603">
        <v>36209.47</v>
      </c>
      <c r="K603">
        <v>4045.33</v>
      </c>
      <c r="L603" t="s">
        <v>12268</v>
      </c>
      <c r="M603" t="s">
        <v>17025</v>
      </c>
      <c r="N603" t="s">
        <v>17026</v>
      </c>
      <c r="O603" t="s">
        <v>17027</v>
      </c>
      <c r="P603" t="s">
        <v>17028</v>
      </c>
      <c r="S603" t="s">
        <v>17029</v>
      </c>
    </row>
    <row r="604" spans="1:19" x14ac:dyDescent="0.25">
      <c r="A604" t="s">
        <v>17030</v>
      </c>
      <c r="B604" t="s">
        <v>17031</v>
      </c>
      <c r="C604" t="s">
        <v>17032</v>
      </c>
      <c r="D604" s="1">
        <v>45537</v>
      </c>
      <c r="E604" s="2">
        <v>0.1345949074074074</v>
      </c>
      <c r="F604" t="s">
        <v>12212</v>
      </c>
      <c r="G604" t="s">
        <v>12213</v>
      </c>
      <c r="H604" t="s">
        <v>12214</v>
      </c>
      <c r="I604" t="s">
        <v>12215</v>
      </c>
      <c r="J604">
        <v>19780.27</v>
      </c>
      <c r="K604">
        <v>3818.32</v>
      </c>
      <c r="L604" t="s">
        <v>12216</v>
      </c>
      <c r="M604" t="s">
        <v>17033</v>
      </c>
      <c r="N604" t="s">
        <v>17034</v>
      </c>
      <c r="O604" t="s">
        <v>17035</v>
      </c>
      <c r="P604" t="s">
        <v>17036</v>
      </c>
      <c r="S604" t="s">
        <v>17037</v>
      </c>
    </row>
    <row r="605" spans="1:19" x14ac:dyDescent="0.25">
      <c r="A605" t="s">
        <v>17038</v>
      </c>
      <c r="B605" t="s">
        <v>17039</v>
      </c>
      <c r="C605" t="s">
        <v>17040</v>
      </c>
      <c r="D605" s="1">
        <v>45591</v>
      </c>
      <c r="E605" s="2">
        <v>0.52149305555555558</v>
      </c>
      <c r="F605" t="s">
        <v>12228</v>
      </c>
      <c r="G605" t="s">
        <v>12227</v>
      </c>
      <c r="H605" t="s">
        <v>12227</v>
      </c>
      <c r="I605" t="s">
        <v>12228</v>
      </c>
      <c r="J605">
        <v>40301.82</v>
      </c>
      <c r="K605">
        <v>1529.6</v>
      </c>
      <c r="L605" t="s">
        <v>12216</v>
      </c>
      <c r="M605" t="s">
        <v>17041</v>
      </c>
      <c r="N605" t="s">
        <v>17042</v>
      </c>
      <c r="O605" t="s">
        <v>17043</v>
      </c>
      <c r="P605" t="s">
        <v>17044</v>
      </c>
      <c r="S605" t="s">
        <v>17045</v>
      </c>
    </row>
    <row r="606" spans="1:19" x14ac:dyDescent="0.25">
      <c r="A606" t="s">
        <v>17046</v>
      </c>
      <c r="B606" t="s">
        <v>17047</v>
      </c>
      <c r="C606" t="s">
        <v>17048</v>
      </c>
      <c r="D606" s="1">
        <v>45524</v>
      </c>
      <c r="E606" s="2">
        <v>6.5474537037037039E-2</v>
      </c>
      <c r="F606" t="s">
        <v>12228</v>
      </c>
      <c r="G606" t="s">
        <v>12255</v>
      </c>
      <c r="H606" t="s">
        <v>12266</v>
      </c>
      <c r="I606" t="s">
        <v>12337</v>
      </c>
      <c r="J606">
        <v>15045.29</v>
      </c>
      <c r="K606">
        <v>1204.28</v>
      </c>
      <c r="L606" t="s">
        <v>12216</v>
      </c>
      <c r="M606" t="s">
        <v>17049</v>
      </c>
      <c r="N606" t="s">
        <v>17050</v>
      </c>
      <c r="O606" t="s">
        <v>17051</v>
      </c>
      <c r="P606" t="s">
        <v>17052</v>
      </c>
      <c r="S606" t="s">
        <v>17053</v>
      </c>
    </row>
    <row r="607" spans="1:19" x14ac:dyDescent="0.25">
      <c r="A607" t="s">
        <v>17054</v>
      </c>
      <c r="B607" t="s">
        <v>17055</v>
      </c>
      <c r="C607" t="s">
        <v>17056</v>
      </c>
      <c r="D607" s="1">
        <v>45580</v>
      </c>
      <c r="E607" s="2">
        <v>0.48605324074074074</v>
      </c>
      <c r="F607" t="s">
        <v>12228</v>
      </c>
      <c r="G607" t="s">
        <v>12227</v>
      </c>
      <c r="H607" t="s">
        <v>12294</v>
      </c>
      <c r="I607" t="s">
        <v>12295</v>
      </c>
      <c r="J607">
        <v>11777.54</v>
      </c>
      <c r="K607">
        <v>1588.24</v>
      </c>
      <c r="L607" t="s">
        <v>12268</v>
      </c>
      <c r="M607" t="s">
        <v>17057</v>
      </c>
      <c r="N607" t="s">
        <v>17058</v>
      </c>
      <c r="O607" t="s">
        <v>17059</v>
      </c>
      <c r="P607" t="s">
        <v>17060</v>
      </c>
      <c r="S607" t="s">
        <v>17061</v>
      </c>
    </row>
    <row r="608" spans="1:19" x14ac:dyDescent="0.25">
      <c r="A608" t="s">
        <v>17062</v>
      </c>
      <c r="B608" t="s">
        <v>17063</v>
      </c>
      <c r="C608" t="s">
        <v>17064</v>
      </c>
      <c r="D608" s="1">
        <v>45440</v>
      </c>
      <c r="E608" s="2">
        <v>7.9872685185185185E-2</v>
      </c>
      <c r="F608" t="s">
        <v>4056</v>
      </c>
      <c r="G608" t="s">
        <v>12277</v>
      </c>
      <c r="H608" t="s">
        <v>12227</v>
      </c>
      <c r="I608" t="s">
        <v>12312</v>
      </c>
      <c r="J608">
        <v>14989.55</v>
      </c>
      <c r="K608">
        <v>1337.16</v>
      </c>
      <c r="L608" t="s">
        <v>12268</v>
      </c>
      <c r="M608" t="s">
        <v>17065</v>
      </c>
      <c r="N608" t="s">
        <v>17066</v>
      </c>
      <c r="O608" t="s">
        <v>17067</v>
      </c>
      <c r="P608" t="s">
        <v>17068</v>
      </c>
      <c r="S608" t="s">
        <v>17069</v>
      </c>
    </row>
    <row r="609" spans="1:19" x14ac:dyDescent="0.25">
      <c r="A609" t="s">
        <v>17070</v>
      </c>
      <c r="B609" t="s">
        <v>17071</v>
      </c>
      <c r="C609" t="s">
        <v>17072</v>
      </c>
      <c r="D609" s="1">
        <v>45626</v>
      </c>
      <c r="E609" s="2">
        <v>0.95108796296296294</v>
      </c>
      <c r="F609" t="s">
        <v>12212</v>
      </c>
      <c r="G609" t="s">
        <v>12238</v>
      </c>
      <c r="H609" t="s">
        <v>12266</v>
      </c>
      <c r="I609" t="s">
        <v>12267</v>
      </c>
      <c r="J609">
        <v>9947.3799999999992</v>
      </c>
      <c r="K609">
        <v>1862.87</v>
      </c>
      <c r="L609" t="s">
        <v>12229</v>
      </c>
      <c r="M609" t="s">
        <v>17073</v>
      </c>
      <c r="N609" t="s">
        <v>17074</v>
      </c>
      <c r="O609" t="s">
        <v>17075</v>
      </c>
      <c r="P609" t="s">
        <v>17076</v>
      </c>
      <c r="S609" t="s">
        <v>17077</v>
      </c>
    </row>
    <row r="610" spans="1:19" x14ac:dyDescent="0.25">
      <c r="A610" t="s">
        <v>17078</v>
      </c>
      <c r="B610" t="s">
        <v>17079</v>
      </c>
      <c r="C610" t="s">
        <v>17080</v>
      </c>
      <c r="D610" s="1">
        <v>45768</v>
      </c>
      <c r="E610" s="2">
        <v>0.77243055555555551</v>
      </c>
      <c r="F610" t="s">
        <v>4056</v>
      </c>
      <c r="G610" t="s">
        <v>12265</v>
      </c>
      <c r="H610" t="s">
        <v>12227</v>
      </c>
      <c r="I610" t="s">
        <v>12228</v>
      </c>
      <c r="J610">
        <v>33022.28</v>
      </c>
      <c r="K610">
        <v>2135.9699999999998</v>
      </c>
      <c r="L610" t="s">
        <v>12268</v>
      </c>
      <c r="M610" t="s">
        <v>17081</v>
      </c>
      <c r="N610" t="s">
        <v>17082</v>
      </c>
      <c r="O610" t="s">
        <v>17083</v>
      </c>
      <c r="P610" t="s">
        <v>17084</v>
      </c>
      <c r="S610" t="s">
        <v>17085</v>
      </c>
    </row>
    <row r="611" spans="1:19" x14ac:dyDescent="0.25">
      <c r="A611" t="s">
        <v>17086</v>
      </c>
      <c r="B611" t="s">
        <v>17087</v>
      </c>
      <c r="C611" t="s">
        <v>17088</v>
      </c>
      <c r="D611" s="1">
        <v>45491</v>
      </c>
      <c r="E611" s="2">
        <v>0.80910879629629628</v>
      </c>
      <c r="F611" t="s">
        <v>12228</v>
      </c>
      <c r="G611" t="s">
        <v>12227</v>
      </c>
      <c r="H611" t="s">
        <v>12294</v>
      </c>
      <c r="I611" t="s">
        <v>12403</v>
      </c>
      <c r="J611">
        <v>45926.14</v>
      </c>
      <c r="K611">
        <v>137.91</v>
      </c>
      <c r="L611" t="s">
        <v>12229</v>
      </c>
      <c r="M611" t="s">
        <v>17089</v>
      </c>
      <c r="N611" t="s">
        <v>17090</v>
      </c>
      <c r="O611" t="s">
        <v>17091</v>
      </c>
      <c r="P611" t="s">
        <v>17092</v>
      </c>
      <c r="S611" t="s">
        <v>17093</v>
      </c>
    </row>
    <row r="612" spans="1:19" x14ac:dyDescent="0.25">
      <c r="A612" t="s">
        <v>17094</v>
      </c>
      <c r="B612" t="s">
        <v>17095</v>
      </c>
      <c r="C612" t="s">
        <v>17096</v>
      </c>
      <c r="D612" s="1">
        <v>45585</v>
      </c>
      <c r="E612" s="2">
        <v>0.43530092592592595</v>
      </c>
      <c r="F612" t="s">
        <v>12228</v>
      </c>
      <c r="G612" t="s">
        <v>12227</v>
      </c>
      <c r="H612" t="s">
        <v>12294</v>
      </c>
      <c r="I612" t="s">
        <v>12403</v>
      </c>
      <c r="J612">
        <v>33582.86</v>
      </c>
      <c r="K612">
        <v>865.49</v>
      </c>
      <c r="L612" t="s">
        <v>12229</v>
      </c>
      <c r="M612" t="s">
        <v>17097</v>
      </c>
      <c r="N612" t="s">
        <v>17098</v>
      </c>
      <c r="O612" t="s">
        <v>17099</v>
      </c>
      <c r="P612" t="s">
        <v>17100</v>
      </c>
      <c r="S612" t="s">
        <v>17101</v>
      </c>
    </row>
    <row r="613" spans="1:19" x14ac:dyDescent="0.25">
      <c r="A613" t="s">
        <v>17102</v>
      </c>
      <c r="B613" t="s">
        <v>17103</v>
      </c>
      <c r="C613" t="s">
        <v>17104</v>
      </c>
      <c r="D613" s="1">
        <v>45589</v>
      </c>
      <c r="E613" s="2">
        <v>0.99137731481481484</v>
      </c>
      <c r="F613" t="s">
        <v>4056</v>
      </c>
      <c r="G613" t="s">
        <v>12277</v>
      </c>
      <c r="H613" t="s">
        <v>12214</v>
      </c>
      <c r="I613" t="s">
        <v>12229</v>
      </c>
      <c r="J613">
        <v>36119.26</v>
      </c>
      <c r="K613">
        <v>65.11</v>
      </c>
      <c r="L613" t="s">
        <v>12229</v>
      </c>
      <c r="M613" t="s">
        <v>17105</v>
      </c>
      <c r="N613" t="s">
        <v>17106</v>
      </c>
      <c r="O613" t="s">
        <v>17107</v>
      </c>
      <c r="P613" t="s">
        <v>17108</v>
      </c>
      <c r="S613" t="s">
        <v>17109</v>
      </c>
    </row>
    <row r="614" spans="1:19" x14ac:dyDescent="0.25">
      <c r="A614" t="s">
        <v>17110</v>
      </c>
      <c r="B614" t="s">
        <v>17111</v>
      </c>
      <c r="C614" t="s">
        <v>17112</v>
      </c>
      <c r="D614" s="1">
        <v>45503</v>
      </c>
      <c r="E614" s="2">
        <v>0.77295138888888892</v>
      </c>
      <c r="F614" t="s">
        <v>12228</v>
      </c>
      <c r="G614" t="s">
        <v>12255</v>
      </c>
      <c r="H614" t="s">
        <v>12214</v>
      </c>
      <c r="I614" t="s">
        <v>12229</v>
      </c>
      <c r="J614">
        <v>45416.160000000003</v>
      </c>
      <c r="K614">
        <v>3561.59</v>
      </c>
      <c r="L614" t="s">
        <v>12268</v>
      </c>
      <c r="M614" t="s">
        <v>17113</v>
      </c>
      <c r="N614" t="s">
        <v>17114</v>
      </c>
      <c r="O614" t="s">
        <v>17115</v>
      </c>
      <c r="P614" t="s">
        <v>17116</v>
      </c>
      <c r="S614" t="s">
        <v>17117</v>
      </c>
    </row>
    <row r="615" spans="1:19" x14ac:dyDescent="0.25">
      <c r="A615" t="s">
        <v>17118</v>
      </c>
      <c r="B615" t="s">
        <v>17119</v>
      </c>
      <c r="C615" t="s">
        <v>17120</v>
      </c>
      <c r="D615" s="1">
        <v>45730</v>
      </c>
      <c r="E615" s="2">
        <v>0.74597222222222226</v>
      </c>
      <c r="F615" t="s">
        <v>12228</v>
      </c>
      <c r="G615" t="s">
        <v>12255</v>
      </c>
      <c r="H615" t="s">
        <v>12227</v>
      </c>
      <c r="I615" t="s">
        <v>12228</v>
      </c>
      <c r="J615">
        <v>4938.92</v>
      </c>
      <c r="K615">
        <v>4311.87</v>
      </c>
      <c r="L615" t="s">
        <v>12268</v>
      </c>
      <c r="M615" t="s">
        <v>17121</v>
      </c>
      <c r="N615" t="s">
        <v>17122</v>
      </c>
      <c r="O615" t="s">
        <v>17123</v>
      </c>
      <c r="P615" t="s">
        <v>17124</v>
      </c>
      <c r="S615" t="s">
        <v>17125</v>
      </c>
    </row>
    <row r="616" spans="1:19" x14ac:dyDescent="0.25">
      <c r="A616" t="s">
        <v>17126</v>
      </c>
      <c r="B616" t="s">
        <v>17127</v>
      </c>
      <c r="C616" t="s">
        <v>17128</v>
      </c>
      <c r="D616" s="1">
        <v>45537</v>
      </c>
      <c r="E616" s="2">
        <v>0.54172453703703705</v>
      </c>
      <c r="F616" t="s">
        <v>12212</v>
      </c>
      <c r="G616" t="s">
        <v>12238</v>
      </c>
      <c r="H616" t="s">
        <v>12214</v>
      </c>
      <c r="I616" t="s">
        <v>12215</v>
      </c>
      <c r="J616">
        <v>1577.57</v>
      </c>
      <c r="K616">
        <v>2442.16</v>
      </c>
      <c r="L616" t="s">
        <v>12256</v>
      </c>
      <c r="M616" t="s">
        <v>17129</v>
      </c>
      <c r="N616" t="s">
        <v>17130</v>
      </c>
      <c r="O616" t="s">
        <v>17131</v>
      </c>
      <c r="P616" t="s">
        <v>17132</v>
      </c>
      <c r="S616" t="s">
        <v>17133</v>
      </c>
    </row>
    <row r="617" spans="1:19" x14ac:dyDescent="0.25">
      <c r="A617" t="s">
        <v>17134</v>
      </c>
      <c r="B617" t="s">
        <v>17135</v>
      </c>
      <c r="C617" t="s">
        <v>17136</v>
      </c>
      <c r="D617" s="1">
        <v>45768</v>
      </c>
      <c r="E617" s="2">
        <v>0.43666666666666665</v>
      </c>
      <c r="F617" t="s">
        <v>12225</v>
      </c>
      <c r="G617" t="s">
        <v>12370</v>
      </c>
      <c r="H617" t="s">
        <v>12214</v>
      </c>
      <c r="I617" t="s">
        <v>12229</v>
      </c>
      <c r="J617">
        <v>16765.79</v>
      </c>
      <c r="K617">
        <v>1481.53</v>
      </c>
      <c r="L617" t="s">
        <v>12229</v>
      </c>
      <c r="M617" t="s">
        <v>17137</v>
      </c>
      <c r="N617" t="s">
        <v>17138</v>
      </c>
      <c r="O617" t="s">
        <v>17139</v>
      </c>
      <c r="P617" t="s">
        <v>17140</v>
      </c>
      <c r="S617" t="s">
        <v>17141</v>
      </c>
    </row>
    <row r="618" spans="1:19" x14ac:dyDescent="0.25">
      <c r="A618" t="s">
        <v>17142</v>
      </c>
      <c r="B618" t="s">
        <v>17143</v>
      </c>
      <c r="C618" t="s">
        <v>17144</v>
      </c>
      <c r="D618" s="1">
        <v>45618</v>
      </c>
      <c r="E618" s="2">
        <v>0.77694444444444444</v>
      </c>
      <c r="F618" t="s">
        <v>12228</v>
      </c>
      <c r="G618" t="s">
        <v>12255</v>
      </c>
      <c r="H618" t="s">
        <v>12294</v>
      </c>
      <c r="I618" t="s">
        <v>12295</v>
      </c>
      <c r="J618">
        <v>36303.18</v>
      </c>
      <c r="K618">
        <v>3003.48</v>
      </c>
      <c r="L618" t="s">
        <v>12256</v>
      </c>
      <c r="M618" t="s">
        <v>17145</v>
      </c>
      <c r="N618" t="s">
        <v>17146</v>
      </c>
      <c r="O618" t="s">
        <v>17147</v>
      </c>
      <c r="P618" t="s">
        <v>17148</v>
      </c>
      <c r="S618" t="s">
        <v>17149</v>
      </c>
    </row>
    <row r="619" spans="1:19" x14ac:dyDescent="0.25">
      <c r="A619" t="s">
        <v>17150</v>
      </c>
      <c r="B619" t="s">
        <v>17151</v>
      </c>
      <c r="C619" t="s">
        <v>17152</v>
      </c>
      <c r="D619" s="1">
        <v>45683</v>
      </c>
      <c r="E619" s="2">
        <v>0.10501157407407408</v>
      </c>
      <c r="F619" t="s">
        <v>12212</v>
      </c>
      <c r="G619" t="s">
        <v>12213</v>
      </c>
      <c r="H619" t="s">
        <v>12214</v>
      </c>
      <c r="I619" t="s">
        <v>12215</v>
      </c>
      <c r="J619">
        <v>26601.98</v>
      </c>
      <c r="K619">
        <v>2306.75</v>
      </c>
      <c r="L619" t="s">
        <v>12268</v>
      </c>
      <c r="M619" t="s">
        <v>17153</v>
      </c>
      <c r="N619" t="s">
        <v>17154</v>
      </c>
      <c r="O619" t="s">
        <v>17155</v>
      </c>
      <c r="P619" t="s">
        <v>17156</v>
      </c>
      <c r="S619" t="s">
        <v>17157</v>
      </c>
    </row>
    <row r="620" spans="1:19" x14ac:dyDescent="0.25">
      <c r="A620" t="s">
        <v>17158</v>
      </c>
      <c r="B620" t="s">
        <v>17159</v>
      </c>
      <c r="C620" t="s">
        <v>17160</v>
      </c>
      <c r="D620" s="1">
        <v>45706</v>
      </c>
      <c r="E620" s="2">
        <v>0.72697916666666662</v>
      </c>
      <c r="F620" t="s">
        <v>12225</v>
      </c>
      <c r="G620" t="s">
        <v>12370</v>
      </c>
      <c r="H620" t="s">
        <v>12266</v>
      </c>
      <c r="I620" t="s">
        <v>12337</v>
      </c>
      <c r="J620">
        <v>20678.240000000002</v>
      </c>
      <c r="K620">
        <v>3489.32</v>
      </c>
      <c r="L620" t="s">
        <v>12268</v>
      </c>
      <c r="M620" t="s">
        <v>17161</v>
      </c>
      <c r="N620" t="s">
        <v>17162</v>
      </c>
      <c r="O620" t="s">
        <v>17163</v>
      </c>
      <c r="P620" t="s">
        <v>17164</v>
      </c>
      <c r="S620" t="s">
        <v>17165</v>
      </c>
    </row>
    <row r="621" spans="1:19" x14ac:dyDescent="0.25">
      <c r="A621" t="s">
        <v>17166</v>
      </c>
      <c r="B621" t="s">
        <v>17167</v>
      </c>
      <c r="C621" t="s">
        <v>17168</v>
      </c>
      <c r="D621" s="1">
        <v>45542</v>
      </c>
      <c r="E621" s="2">
        <v>0.50662037037037033</v>
      </c>
      <c r="F621" t="s">
        <v>12225</v>
      </c>
      <c r="G621" t="s">
        <v>12226</v>
      </c>
      <c r="H621" t="s">
        <v>12294</v>
      </c>
      <c r="I621" t="s">
        <v>12295</v>
      </c>
      <c r="J621">
        <v>39341.550000000003</v>
      </c>
      <c r="K621">
        <v>4780.8999999999996</v>
      </c>
      <c r="L621" t="s">
        <v>12216</v>
      </c>
      <c r="M621" t="s">
        <v>17169</v>
      </c>
      <c r="N621" t="s">
        <v>17170</v>
      </c>
      <c r="O621" t="s">
        <v>17171</v>
      </c>
      <c r="P621" t="s">
        <v>17172</v>
      </c>
      <c r="S621" t="s">
        <v>17173</v>
      </c>
    </row>
    <row r="622" spans="1:19" x14ac:dyDescent="0.25">
      <c r="A622" t="s">
        <v>17174</v>
      </c>
      <c r="B622" t="s">
        <v>17175</v>
      </c>
      <c r="C622" t="s">
        <v>17176</v>
      </c>
      <c r="D622" s="1">
        <v>45676</v>
      </c>
      <c r="E622" s="2">
        <v>0.57428240740740744</v>
      </c>
      <c r="F622" t="s">
        <v>12228</v>
      </c>
      <c r="G622" t="s">
        <v>12227</v>
      </c>
      <c r="H622" t="s">
        <v>12214</v>
      </c>
      <c r="I622" t="s">
        <v>12215</v>
      </c>
      <c r="J622">
        <v>41532.92</v>
      </c>
      <c r="K622">
        <v>2530.9699999999998</v>
      </c>
      <c r="L622" t="s">
        <v>12216</v>
      </c>
      <c r="M622" t="s">
        <v>17177</v>
      </c>
      <c r="N622" t="s">
        <v>17178</v>
      </c>
      <c r="O622" t="s">
        <v>17179</v>
      </c>
      <c r="P622" t="s">
        <v>17180</v>
      </c>
      <c r="S622" t="s">
        <v>17181</v>
      </c>
    </row>
    <row r="623" spans="1:19" x14ac:dyDescent="0.25">
      <c r="A623" t="s">
        <v>17182</v>
      </c>
      <c r="B623" t="s">
        <v>17183</v>
      </c>
      <c r="C623" t="s">
        <v>17184</v>
      </c>
      <c r="D623" s="1">
        <v>45511</v>
      </c>
      <c r="E623" s="2">
        <v>0.15918981481481481</v>
      </c>
      <c r="F623" t="s">
        <v>4056</v>
      </c>
      <c r="G623" t="s">
        <v>12265</v>
      </c>
      <c r="H623" t="s">
        <v>12227</v>
      </c>
      <c r="I623" t="s">
        <v>12312</v>
      </c>
      <c r="J623">
        <v>49890.33</v>
      </c>
      <c r="K623">
        <v>1702.88</v>
      </c>
      <c r="L623" t="s">
        <v>12256</v>
      </c>
      <c r="M623" t="s">
        <v>17185</v>
      </c>
      <c r="N623" t="s">
        <v>17186</v>
      </c>
      <c r="O623" t="s">
        <v>17187</v>
      </c>
      <c r="P623" t="s">
        <v>17188</v>
      </c>
      <c r="S623" t="s">
        <v>17189</v>
      </c>
    </row>
    <row r="624" spans="1:19" x14ac:dyDescent="0.25">
      <c r="A624" t="s">
        <v>17190</v>
      </c>
      <c r="B624" t="s">
        <v>17191</v>
      </c>
      <c r="C624" t="s">
        <v>17192</v>
      </c>
      <c r="D624" s="1">
        <v>45720</v>
      </c>
      <c r="E624" s="2">
        <v>0.69842592592592589</v>
      </c>
      <c r="F624" t="s">
        <v>4056</v>
      </c>
      <c r="G624" t="s">
        <v>12265</v>
      </c>
      <c r="H624" t="s">
        <v>12294</v>
      </c>
      <c r="I624" t="s">
        <v>12295</v>
      </c>
      <c r="J624">
        <v>37292.06</v>
      </c>
      <c r="K624">
        <v>3672.94</v>
      </c>
      <c r="L624" t="s">
        <v>12268</v>
      </c>
      <c r="M624" t="s">
        <v>17193</v>
      </c>
      <c r="N624" t="s">
        <v>17194</v>
      </c>
      <c r="O624" t="s">
        <v>17195</v>
      </c>
      <c r="P624" t="s">
        <v>17196</v>
      </c>
      <c r="S624" t="s">
        <v>17197</v>
      </c>
    </row>
    <row r="625" spans="1:19" x14ac:dyDescent="0.25">
      <c r="A625" t="s">
        <v>17198</v>
      </c>
      <c r="B625" t="s">
        <v>17199</v>
      </c>
      <c r="C625" t="s">
        <v>17200</v>
      </c>
      <c r="D625" s="1">
        <v>45467</v>
      </c>
      <c r="E625" s="2">
        <v>0.55482638888888891</v>
      </c>
      <c r="F625" t="s">
        <v>12225</v>
      </c>
      <c r="G625" t="s">
        <v>12370</v>
      </c>
      <c r="H625" t="s">
        <v>12266</v>
      </c>
      <c r="I625" t="s">
        <v>12267</v>
      </c>
      <c r="J625">
        <v>30246.1</v>
      </c>
      <c r="K625">
        <v>4141.1099999999997</v>
      </c>
      <c r="L625" t="s">
        <v>12216</v>
      </c>
      <c r="M625" t="s">
        <v>17201</v>
      </c>
      <c r="N625" t="s">
        <v>17202</v>
      </c>
      <c r="O625" t="s">
        <v>17203</v>
      </c>
      <c r="P625" t="s">
        <v>17204</v>
      </c>
      <c r="S625" s="3" t="s">
        <v>17205</v>
      </c>
    </row>
    <row r="626" spans="1:19" x14ac:dyDescent="0.25">
      <c r="A626" t="s">
        <v>17206</v>
      </c>
      <c r="B626" t="s">
        <v>17207</v>
      </c>
      <c r="C626" t="s">
        <v>17208</v>
      </c>
      <c r="D626" s="1">
        <v>45505</v>
      </c>
      <c r="E626" s="2">
        <v>0.75444444444444447</v>
      </c>
      <c r="F626" t="s">
        <v>12225</v>
      </c>
      <c r="G626" t="s">
        <v>12226</v>
      </c>
      <c r="H626" t="s">
        <v>12214</v>
      </c>
      <c r="I626" t="s">
        <v>12215</v>
      </c>
      <c r="J626">
        <v>30754.62</v>
      </c>
      <c r="K626">
        <v>1674.22</v>
      </c>
      <c r="L626" t="s">
        <v>12229</v>
      </c>
      <c r="M626" t="s">
        <v>17209</v>
      </c>
      <c r="N626" t="s">
        <v>17210</v>
      </c>
      <c r="O626" t="s">
        <v>17211</v>
      </c>
      <c r="P626" t="s">
        <v>17212</v>
      </c>
      <c r="S626" t="s">
        <v>17213</v>
      </c>
    </row>
    <row r="627" spans="1:19" x14ac:dyDescent="0.25">
      <c r="A627" t="s">
        <v>17214</v>
      </c>
      <c r="B627" t="s">
        <v>17215</v>
      </c>
      <c r="C627" t="s">
        <v>17216</v>
      </c>
      <c r="D627" s="1">
        <v>45693</v>
      </c>
      <c r="E627" s="2">
        <v>9.5254629629629634E-2</v>
      </c>
      <c r="F627" t="s">
        <v>12212</v>
      </c>
      <c r="G627" t="s">
        <v>12213</v>
      </c>
      <c r="H627" t="s">
        <v>12227</v>
      </c>
      <c r="I627" t="s">
        <v>12312</v>
      </c>
      <c r="J627">
        <v>49706.38</v>
      </c>
      <c r="K627">
        <v>441.05</v>
      </c>
      <c r="L627" t="s">
        <v>12268</v>
      </c>
      <c r="M627" t="s">
        <v>17217</v>
      </c>
      <c r="N627" t="s">
        <v>17218</v>
      </c>
      <c r="O627" t="s">
        <v>17219</v>
      </c>
      <c r="P627" t="s">
        <v>17220</v>
      </c>
      <c r="S627" t="s">
        <v>17221</v>
      </c>
    </row>
    <row r="628" spans="1:19" x14ac:dyDescent="0.25">
      <c r="A628" t="s">
        <v>17222</v>
      </c>
      <c r="B628" t="s">
        <v>17223</v>
      </c>
      <c r="C628" t="s">
        <v>17224</v>
      </c>
      <c r="D628" s="1">
        <v>45487</v>
      </c>
      <c r="E628" s="2">
        <v>0.46101851851851849</v>
      </c>
      <c r="F628" t="s">
        <v>12225</v>
      </c>
      <c r="G628" t="s">
        <v>12370</v>
      </c>
      <c r="H628" t="s">
        <v>12266</v>
      </c>
      <c r="I628" t="s">
        <v>12267</v>
      </c>
      <c r="J628">
        <v>15781.75</v>
      </c>
      <c r="K628">
        <v>2718.88</v>
      </c>
      <c r="L628" t="s">
        <v>12216</v>
      </c>
      <c r="M628" t="s">
        <v>17225</v>
      </c>
      <c r="N628" t="s">
        <v>17226</v>
      </c>
      <c r="O628" t="s">
        <v>17227</v>
      </c>
      <c r="P628" t="s">
        <v>17228</v>
      </c>
      <c r="S628" t="s">
        <v>17229</v>
      </c>
    </row>
    <row r="629" spans="1:19" x14ac:dyDescent="0.25">
      <c r="A629" t="s">
        <v>17230</v>
      </c>
      <c r="B629" t="s">
        <v>17231</v>
      </c>
      <c r="C629" t="s">
        <v>17232</v>
      </c>
      <c r="D629" s="1">
        <v>45438</v>
      </c>
      <c r="E629" s="2">
        <v>0.5025694444444444</v>
      </c>
      <c r="F629" t="s">
        <v>4056</v>
      </c>
      <c r="G629" t="s">
        <v>12277</v>
      </c>
      <c r="H629" t="s">
        <v>12294</v>
      </c>
      <c r="I629" t="s">
        <v>12403</v>
      </c>
      <c r="J629">
        <v>16508.599999999999</v>
      </c>
      <c r="K629">
        <v>4934.71</v>
      </c>
      <c r="L629" t="s">
        <v>12229</v>
      </c>
      <c r="M629" t="s">
        <v>17233</v>
      </c>
      <c r="N629" t="s">
        <v>17234</v>
      </c>
      <c r="O629" t="s">
        <v>17235</v>
      </c>
      <c r="P629" t="s">
        <v>17236</v>
      </c>
      <c r="S629" t="s">
        <v>17237</v>
      </c>
    </row>
    <row r="630" spans="1:19" x14ac:dyDescent="0.25">
      <c r="A630" t="s">
        <v>17238</v>
      </c>
      <c r="B630" t="s">
        <v>17239</v>
      </c>
      <c r="C630" t="s">
        <v>17240</v>
      </c>
      <c r="D630" s="1">
        <v>45726</v>
      </c>
      <c r="E630" s="2">
        <v>0.46856481481481482</v>
      </c>
      <c r="F630" t="s">
        <v>12228</v>
      </c>
      <c r="G630" t="s">
        <v>12227</v>
      </c>
      <c r="H630" t="s">
        <v>12214</v>
      </c>
      <c r="I630" t="s">
        <v>12215</v>
      </c>
      <c r="J630">
        <v>42584.97</v>
      </c>
      <c r="K630">
        <v>2873.04</v>
      </c>
      <c r="L630" t="s">
        <v>12256</v>
      </c>
      <c r="M630" t="s">
        <v>17241</v>
      </c>
      <c r="N630" t="s">
        <v>17242</v>
      </c>
      <c r="O630" t="s">
        <v>17243</v>
      </c>
      <c r="P630" t="s">
        <v>17244</v>
      </c>
      <c r="S630" t="s">
        <v>17245</v>
      </c>
    </row>
    <row r="631" spans="1:19" x14ac:dyDescent="0.25">
      <c r="A631" t="s">
        <v>17246</v>
      </c>
      <c r="B631" t="s">
        <v>17247</v>
      </c>
      <c r="C631" t="s">
        <v>17248</v>
      </c>
      <c r="D631" s="1">
        <v>45638</v>
      </c>
      <c r="E631" s="2">
        <v>0.29038194444444443</v>
      </c>
      <c r="F631" t="s">
        <v>12212</v>
      </c>
      <c r="G631" t="s">
        <v>12238</v>
      </c>
      <c r="H631" t="s">
        <v>12227</v>
      </c>
      <c r="I631" t="s">
        <v>12312</v>
      </c>
      <c r="J631">
        <v>15067.09</v>
      </c>
      <c r="K631">
        <v>4389.46</v>
      </c>
      <c r="L631" t="s">
        <v>12268</v>
      </c>
      <c r="M631" t="s">
        <v>15920</v>
      </c>
      <c r="N631" t="s">
        <v>17249</v>
      </c>
      <c r="O631" t="s">
        <v>17250</v>
      </c>
      <c r="P631" t="s">
        <v>17251</v>
      </c>
      <c r="S631" t="s">
        <v>17252</v>
      </c>
    </row>
    <row r="632" spans="1:19" x14ac:dyDescent="0.25">
      <c r="A632" t="s">
        <v>17253</v>
      </c>
      <c r="B632" t="s">
        <v>17254</v>
      </c>
      <c r="C632" t="s">
        <v>17255</v>
      </c>
      <c r="D632" s="1">
        <v>45645</v>
      </c>
      <c r="E632" s="2">
        <v>0.33246527777777779</v>
      </c>
      <c r="F632" t="s">
        <v>12225</v>
      </c>
      <c r="G632" t="s">
        <v>12226</v>
      </c>
      <c r="H632" t="s">
        <v>12214</v>
      </c>
      <c r="I632" t="s">
        <v>12229</v>
      </c>
      <c r="J632">
        <v>43101.29</v>
      </c>
      <c r="K632">
        <v>4358.21</v>
      </c>
      <c r="L632" t="s">
        <v>12268</v>
      </c>
      <c r="M632" t="s">
        <v>17256</v>
      </c>
      <c r="N632" t="s">
        <v>17257</v>
      </c>
      <c r="O632" t="s">
        <v>17258</v>
      </c>
      <c r="P632" t="s">
        <v>17259</v>
      </c>
      <c r="S632" t="s">
        <v>17260</v>
      </c>
    </row>
    <row r="633" spans="1:19" x14ac:dyDescent="0.25">
      <c r="A633" t="s">
        <v>17261</v>
      </c>
      <c r="B633" t="s">
        <v>17262</v>
      </c>
      <c r="C633" t="s">
        <v>17263</v>
      </c>
      <c r="D633" s="1">
        <v>45709</v>
      </c>
      <c r="E633" s="2">
        <v>0.69582175925925926</v>
      </c>
      <c r="F633" t="s">
        <v>12225</v>
      </c>
      <c r="G633" t="s">
        <v>12370</v>
      </c>
      <c r="H633" t="s">
        <v>12266</v>
      </c>
      <c r="I633" t="s">
        <v>12337</v>
      </c>
      <c r="J633">
        <v>25490.61</v>
      </c>
      <c r="K633">
        <v>1928.13</v>
      </c>
      <c r="L633" t="s">
        <v>12216</v>
      </c>
      <c r="M633" t="s">
        <v>17264</v>
      </c>
      <c r="N633" t="s">
        <v>17265</v>
      </c>
      <c r="O633" t="s">
        <v>17266</v>
      </c>
      <c r="P633" t="s">
        <v>17267</v>
      </c>
      <c r="S633" t="s">
        <v>17268</v>
      </c>
    </row>
    <row r="634" spans="1:19" x14ac:dyDescent="0.25">
      <c r="A634" t="s">
        <v>17269</v>
      </c>
      <c r="B634" t="s">
        <v>17270</v>
      </c>
      <c r="C634" t="s">
        <v>17271</v>
      </c>
      <c r="D634" s="1">
        <v>45743</v>
      </c>
      <c r="E634" s="2">
        <v>8.879629629629629E-2</v>
      </c>
      <c r="F634" t="s">
        <v>12212</v>
      </c>
      <c r="G634" t="s">
        <v>12238</v>
      </c>
      <c r="H634" t="s">
        <v>12227</v>
      </c>
      <c r="I634" t="s">
        <v>12312</v>
      </c>
      <c r="J634">
        <v>39924.35</v>
      </c>
      <c r="K634">
        <v>4.6900000000000004</v>
      </c>
      <c r="L634" t="s">
        <v>12256</v>
      </c>
      <c r="M634" t="s">
        <v>17272</v>
      </c>
      <c r="N634" t="s">
        <v>17273</v>
      </c>
      <c r="O634" t="s">
        <v>17274</v>
      </c>
      <c r="P634" t="s">
        <v>17275</v>
      </c>
      <c r="S634" t="s">
        <v>17276</v>
      </c>
    </row>
    <row r="635" spans="1:19" x14ac:dyDescent="0.25">
      <c r="A635" t="s">
        <v>17277</v>
      </c>
      <c r="B635" t="s">
        <v>17278</v>
      </c>
      <c r="C635" t="s">
        <v>17279</v>
      </c>
      <c r="D635" s="1">
        <v>45469</v>
      </c>
      <c r="E635" s="2">
        <v>0.98729166666666668</v>
      </c>
      <c r="F635" t="s">
        <v>12225</v>
      </c>
      <c r="G635" t="s">
        <v>12370</v>
      </c>
      <c r="H635" t="s">
        <v>12227</v>
      </c>
      <c r="I635" t="s">
        <v>12228</v>
      </c>
      <c r="J635">
        <v>32878.800000000003</v>
      </c>
      <c r="K635">
        <v>2640.75</v>
      </c>
      <c r="L635" t="s">
        <v>12268</v>
      </c>
      <c r="M635" t="s">
        <v>17280</v>
      </c>
      <c r="N635" t="s">
        <v>17281</v>
      </c>
      <c r="O635" t="s">
        <v>17282</v>
      </c>
      <c r="P635" t="s">
        <v>17283</v>
      </c>
      <c r="S635" t="s">
        <v>17284</v>
      </c>
    </row>
    <row r="636" spans="1:19" x14ac:dyDescent="0.25">
      <c r="A636" t="s">
        <v>17285</v>
      </c>
      <c r="B636" t="s">
        <v>17286</v>
      </c>
      <c r="C636" t="s">
        <v>17287</v>
      </c>
      <c r="D636" s="1">
        <v>45517</v>
      </c>
      <c r="E636" s="2">
        <v>0.19586805555555556</v>
      </c>
      <c r="F636" t="s">
        <v>12228</v>
      </c>
      <c r="G636" t="s">
        <v>12227</v>
      </c>
      <c r="H636" t="s">
        <v>12266</v>
      </c>
      <c r="I636" t="s">
        <v>12267</v>
      </c>
      <c r="J636">
        <v>12095.86</v>
      </c>
      <c r="K636">
        <v>4033.31</v>
      </c>
      <c r="L636" t="s">
        <v>12268</v>
      </c>
      <c r="M636" t="s">
        <v>17288</v>
      </c>
      <c r="N636" t="s">
        <v>17289</v>
      </c>
      <c r="O636" t="s">
        <v>17290</v>
      </c>
      <c r="P636" t="s">
        <v>17291</v>
      </c>
      <c r="S636" t="s">
        <v>17292</v>
      </c>
    </row>
    <row r="637" spans="1:19" x14ac:dyDescent="0.25">
      <c r="A637" t="s">
        <v>17293</v>
      </c>
      <c r="B637" t="s">
        <v>17294</v>
      </c>
      <c r="C637" t="s">
        <v>17295</v>
      </c>
      <c r="D637" s="1">
        <v>45470</v>
      </c>
      <c r="E637" s="2">
        <v>0.67811342592592594</v>
      </c>
      <c r="F637" t="s">
        <v>12212</v>
      </c>
      <c r="G637" t="s">
        <v>12238</v>
      </c>
      <c r="H637" t="s">
        <v>12214</v>
      </c>
      <c r="I637" t="s">
        <v>12229</v>
      </c>
      <c r="J637">
        <v>33261.019999999997</v>
      </c>
      <c r="K637">
        <v>766.73</v>
      </c>
      <c r="L637" t="s">
        <v>12229</v>
      </c>
      <c r="M637" t="s">
        <v>17296</v>
      </c>
      <c r="N637" t="s">
        <v>17297</v>
      </c>
      <c r="O637" t="s">
        <v>17298</v>
      </c>
      <c r="P637" t="s">
        <v>17299</v>
      </c>
      <c r="S637" s="3" t="s">
        <v>17300</v>
      </c>
    </row>
    <row r="638" spans="1:19" x14ac:dyDescent="0.25">
      <c r="A638" t="s">
        <v>17301</v>
      </c>
      <c r="B638" t="s">
        <v>17302</v>
      </c>
      <c r="C638" t="s">
        <v>17303</v>
      </c>
      <c r="D638" s="1">
        <v>45476</v>
      </c>
      <c r="E638" s="2">
        <v>8.8738425925925929E-2</v>
      </c>
      <c r="F638" t="s">
        <v>12212</v>
      </c>
      <c r="G638" t="s">
        <v>12238</v>
      </c>
      <c r="H638" t="s">
        <v>12227</v>
      </c>
      <c r="I638" t="s">
        <v>12228</v>
      </c>
      <c r="J638">
        <v>32786.089999999997</v>
      </c>
      <c r="K638">
        <v>3618.55</v>
      </c>
      <c r="L638" t="s">
        <v>12268</v>
      </c>
      <c r="M638" t="s">
        <v>17304</v>
      </c>
      <c r="N638" t="s">
        <v>17305</v>
      </c>
      <c r="O638" t="s">
        <v>17306</v>
      </c>
      <c r="P638" t="s">
        <v>17307</v>
      </c>
      <c r="S638" t="s">
        <v>17308</v>
      </c>
    </row>
    <row r="639" spans="1:19" x14ac:dyDescent="0.25">
      <c r="A639" t="s">
        <v>17309</v>
      </c>
      <c r="B639" t="s">
        <v>17310</v>
      </c>
      <c r="C639" t="s">
        <v>17311</v>
      </c>
      <c r="D639" s="1">
        <v>45553</v>
      </c>
      <c r="E639" s="2">
        <v>0.78258101851851847</v>
      </c>
      <c r="F639" t="s">
        <v>4056</v>
      </c>
      <c r="G639" t="s">
        <v>12265</v>
      </c>
      <c r="H639" t="s">
        <v>12227</v>
      </c>
      <c r="I639" t="s">
        <v>12312</v>
      </c>
      <c r="J639">
        <v>32965.75</v>
      </c>
      <c r="K639">
        <v>4316.07</v>
      </c>
      <c r="L639" t="s">
        <v>12229</v>
      </c>
      <c r="M639" t="s">
        <v>17312</v>
      </c>
      <c r="N639" t="s">
        <v>17313</v>
      </c>
      <c r="O639" t="s">
        <v>17314</v>
      </c>
      <c r="P639" t="s">
        <v>17315</v>
      </c>
      <c r="S639" t="s">
        <v>17316</v>
      </c>
    </row>
    <row r="640" spans="1:19" x14ac:dyDescent="0.25">
      <c r="A640" t="s">
        <v>17317</v>
      </c>
      <c r="B640" t="s">
        <v>17318</v>
      </c>
      <c r="C640" t="s">
        <v>17319</v>
      </c>
      <c r="D640" s="1">
        <v>45448</v>
      </c>
      <c r="E640" s="2">
        <v>5.8912037037037034E-2</v>
      </c>
      <c r="F640" t="s">
        <v>4056</v>
      </c>
      <c r="G640" t="s">
        <v>12277</v>
      </c>
      <c r="H640" t="s">
        <v>12294</v>
      </c>
      <c r="I640" t="s">
        <v>12403</v>
      </c>
      <c r="J640">
        <v>14967.49</v>
      </c>
      <c r="K640">
        <v>2175.6</v>
      </c>
      <c r="L640" t="s">
        <v>12216</v>
      </c>
      <c r="M640" t="s">
        <v>17320</v>
      </c>
      <c r="N640" t="s">
        <v>17321</v>
      </c>
      <c r="O640" t="s">
        <v>17322</v>
      </c>
      <c r="P640" t="s">
        <v>17323</v>
      </c>
      <c r="S640" t="s">
        <v>17324</v>
      </c>
    </row>
    <row r="641" spans="1:19" x14ac:dyDescent="0.25">
      <c r="A641" t="s">
        <v>17325</v>
      </c>
      <c r="B641" t="s">
        <v>17326</v>
      </c>
      <c r="C641" t="s">
        <v>17327</v>
      </c>
      <c r="D641" s="1">
        <v>45522</v>
      </c>
      <c r="E641" s="2">
        <v>2.6203703703703705E-2</v>
      </c>
      <c r="F641" t="s">
        <v>12225</v>
      </c>
      <c r="G641" t="s">
        <v>12370</v>
      </c>
      <c r="H641" t="s">
        <v>12214</v>
      </c>
      <c r="I641" t="s">
        <v>12215</v>
      </c>
      <c r="J641">
        <v>41559.75</v>
      </c>
      <c r="K641">
        <v>3844.92</v>
      </c>
      <c r="L641" t="s">
        <v>12229</v>
      </c>
      <c r="M641" t="s">
        <v>17328</v>
      </c>
      <c r="N641" t="s">
        <v>17329</v>
      </c>
      <c r="O641" t="s">
        <v>17330</v>
      </c>
      <c r="P641" t="s">
        <v>17331</v>
      </c>
      <c r="S641" t="s">
        <v>17332</v>
      </c>
    </row>
    <row r="642" spans="1:19" x14ac:dyDescent="0.25">
      <c r="A642" t="s">
        <v>17333</v>
      </c>
      <c r="B642" t="s">
        <v>17334</v>
      </c>
      <c r="C642" t="s">
        <v>17335</v>
      </c>
      <c r="D642" s="1">
        <v>45490</v>
      </c>
      <c r="E642" s="2">
        <v>0.18797453703703704</v>
      </c>
      <c r="F642" t="s">
        <v>4056</v>
      </c>
      <c r="G642" t="s">
        <v>12277</v>
      </c>
      <c r="H642" t="s">
        <v>12214</v>
      </c>
      <c r="I642" t="s">
        <v>12229</v>
      </c>
      <c r="J642">
        <v>35486.92</v>
      </c>
      <c r="K642">
        <v>1100.21</v>
      </c>
      <c r="L642" t="s">
        <v>12229</v>
      </c>
      <c r="M642" t="s">
        <v>17336</v>
      </c>
      <c r="N642" t="s">
        <v>17337</v>
      </c>
      <c r="O642" t="s">
        <v>17338</v>
      </c>
      <c r="P642" t="s">
        <v>17339</v>
      </c>
      <c r="S642" t="s">
        <v>17340</v>
      </c>
    </row>
    <row r="643" spans="1:19" x14ac:dyDescent="0.25">
      <c r="A643" t="s">
        <v>17341</v>
      </c>
      <c r="B643" t="s">
        <v>17342</v>
      </c>
      <c r="C643" t="s">
        <v>17343</v>
      </c>
      <c r="D643" s="1">
        <v>45492</v>
      </c>
      <c r="E643" s="2">
        <v>0.49115740740740743</v>
      </c>
      <c r="F643" t="s">
        <v>12225</v>
      </c>
      <c r="G643" t="s">
        <v>12226</v>
      </c>
      <c r="H643" t="s">
        <v>12227</v>
      </c>
      <c r="I643" t="s">
        <v>12228</v>
      </c>
      <c r="J643">
        <v>27824.09</v>
      </c>
      <c r="K643">
        <v>1761.29</v>
      </c>
      <c r="L643" t="s">
        <v>12216</v>
      </c>
      <c r="M643" t="s">
        <v>17344</v>
      </c>
      <c r="N643" t="s">
        <v>17345</v>
      </c>
      <c r="O643" t="s">
        <v>17346</v>
      </c>
      <c r="P643" t="s">
        <v>17347</v>
      </c>
      <c r="S643" t="s">
        <v>17348</v>
      </c>
    </row>
    <row r="644" spans="1:19" x14ac:dyDescent="0.25">
      <c r="A644" t="s">
        <v>17349</v>
      </c>
      <c r="B644" t="s">
        <v>17350</v>
      </c>
      <c r="C644" t="s">
        <v>17351</v>
      </c>
      <c r="D644" s="1">
        <v>45484</v>
      </c>
      <c r="E644" s="2">
        <v>0.4763425925925926</v>
      </c>
      <c r="F644" t="s">
        <v>12225</v>
      </c>
      <c r="G644" t="s">
        <v>12370</v>
      </c>
      <c r="H644" t="s">
        <v>12294</v>
      </c>
      <c r="I644" t="s">
        <v>12403</v>
      </c>
      <c r="J644">
        <v>44972.42</v>
      </c>
      <c r="K644">
        <v>3270.28</v>
      </c>
      <c r="L644" t="s">
        <v>12229</v>
      </c>
      <c r="M644" t="s">
        <v>17352</v>
      </c>
      <c r="N644" t="s">
        <v>17353</v>
      </c>
      <c r="O644" t="s">
        <v>17354</v>
      </c>
      <c r="P644" t="s">
        <v>17355</v>
      </c>
      <c r="S644" s="3" t="s">
        <v>17356</v>
      </c>
    </row>
    <row r="645" spans="1:19" x14ac:dyDescent="0.25">
      <c r="A645" t="s">
        <v>17357</v>
      </c>
      <c r="B645" t="s">
        <v>17358</v>
      </c>
      <c r="C645" t="s">
        <v>17359</v>
      </c>
      <c r="D645" s="1">
        <v>45610</v>
      </c>
      <c r="E645" s="2">
        <v>0.29350694444444442</v>
      </c>
      <c r="F645" t="s">
        <v>12225</v>
      </c>
      <c r="G645" t="s">
        <v>12226</v>
      </c>
      <c r="H645" t="s">
        <v>12294</v>
      </c>
      <c r="I645" t="s">
        <v>12295</v>
      </c>
      <c r="J645">
        <v>12280.06</v>
      </c>
      <c r="K645">
        <v>3009.04</v>
      </c>
      <c r="L645" t="s">
        <v>12229</v>
      </c>
      <c r="M645" t="s">
        <v>17360</v>
      </c>
      <c r="N645" t="s">
        <v>17361</v>
      </c>
      <c r="O645" t="s">
        <v>17362</v>
      </c>
      <c r="P645" t="s">
        <v>17363</v>
      </c>
      <c r="S645" t="s">
        <v>17364</v>
      </c>
    </row>
    <row r="646" spans="1:19" x14ac:dyDescent="0.25">
      <c r="A646" t="s">
        <v>17365</v>
      </c>
      <c r="B646" t="s">
        <v>17366</v>
      </c>
      <c r="C646" t="s">
        <v>17367</v>
      </c>
      <c r="D646" s="1">
        <v>45717</v>
      </c>
      <c r="E646" s="2">
        <v>0.20337962962962963</v>
      </c>
      <c r="F646" t="s">
        <v>12228</v>
      </c>
      <c r="G646" t="s">
        <v>12255</v>
      </c>
      <c r="H646" t="s">
        <v>12266</v>
      </c>
      <c r="I646" t="s">
        <v>12337</v>
      </c>
      <c r="J646">
        <v>28610.09</v>
      </c>
      <c r="K646">
        <v>4157.67</v>
      </c>
      <c r="L646" t="s">
        <v>12268</v>
      </c>
      <c r="M646" t="s">
        <v>17368</v>
      </c>
      <c r="N646" t="s">
        <v>17369</v>
      </c>
      <c r="O646" t="s">
        <v>17370</v>
      </c>
      <c r="P646" t="s">
        <v>17371</v>
      </c>
      <c r="S646" t="s">
        <v>17372</v>
      </c>
    </row>
    <row r="647" spans="1:19" x14ac:dyDescent="0.25">
      <c r="A647" t="s">
        <v>17373</v>
      </c>
      <c r="B647" t="s">
        <v>17374</v>
      </c>
      <c r="C647" t="s">
        <v>17375</v>
      </c>
      <c r="D647" s="1">
        <v>45483</v>
      </c>
      <c r="E647" s="2">
        <v>0.39025462962962965</v>
      </c>
      <c r="F647" t="s">
        <v>4056</v>
      </c>
      <c r="G647" t="s">
        <v>12277</v>
      </c>
      <c r="H647" t="s">
        <v>12227</v>
      </c>
      <c r="I647" t="s">
        <v>12312</v>
      </c>
      <c r="J647">
        <v>20954.41</v>
      </c>
      <c r="K647">
        <v>4500.68</v>
      </c>
      <c r="L647" t="s">
        <v>12229</v>
      </c>
      <c r="M647" t="s">
        <v>17376</v>
      </c>
      <c r="N647" t="s">
        <v>17377</v>
      </c>
      <c r="O647" t="s">
        <v>17378</v>
      </c>
      <c r="P647" t="s">
        <v>17379</v>
      </c>
      <c r="S647" t="s">
        <v>17380</v>
      </c>
    </row>
    <row r="648" spans="1:19" x14ac:dyDescent="0.25">
      <c r="A648" t="s">
        <v>17381</v>
      </c>
      <c r="B648" t="s">
        <v>17382</v>
      </c>
      <c r="C648" t="s">
        <v>17383</v>
      </c>
      <c r="D648" s="1">
        <v>45583</v>
      </c>
      <c r="E648" s="2">
        <v>0.3916203703703704</v>
      </c>
      <c r="F648" t="s">
        <v>4056</v>
      </c>
      <c r="G648" t="s">
        <v>12265</v>
      </c>
      <c r="H648" t="s">
        <v>12227</v>
      </c>
      <c r="I648" t="s">
        <v>12228</v>
      </c>
      <c r="J648">
        <v>10297.32</v>
      </c>
      <c r="K648">
        <v>4094.41</v>
      </c>
      <c r="L648" t="s">
        <v>12229</v>
      </c>
      <c r="M648" t="s">
        <v>17384</v>
      </c>
      <c r="N648" t="s">
        <v>17385</v>
      </c>
      <c r="O648" t="s">
        <v>17386</v>
      </c>
      <c r="P648" t="s">
        <v>17387</v>
      </c>
      <c r="S648" t="s">
        <v>17388</v>
      </c>
    </row>
    <row r="649" spans="1:19" x14ac:dyDescent="0.25">
      <c r="A649" t="s">
        <v>17389</v>
      </c>
      <c r="B649" t="s">
        <v>17390</v>
      </c>
      <c r="C649" t="s">
        <v>17391</v>
      </c>
      <c r="D649" s="1">
        <v>45512</v>
      </c>
      <c r="E649" s="2">
        <v>0.655787037037037</v>
      </c>
      <c r="F649" t="s">
        <v>4056</v>
      </c>
      <c r="G649" t="s">
        <v>12277</v>
      </c>
      <c r="H649" t="s">
        <v>12227</v>
      </c>
      <c r="I649" t="s">
        <v>12312</v>
      </c>
      <c r="J649">
        <v>28858.48</v>
      </c>
      <c r="K649">
        <v>4345.6400000000003</v>
      </c>
      <c r="L649" t="s">
        <v>12229</v>
      </c>
      <c r="M649" t="s">
        <v>17392</v>
      </c>
      <c r="N649" t="s">
        <v>17393</v>
      </c>
      <c r="O649" t="s">
        <v>17394</v>
      </c>
      <c r="P649" t="s">
        <v>17395</v>
      </c>
      <c r="S649" t="s">
        <v>17396</v>
      </c>
    </row>
    <row r="650" spans="1:19" x14ac:dyDescent="0.25">
      <c r="A650" t="s">
        <v>17397</v>
      </c>
      <c r="B650" t="s">
        <v>17398</v>
      </c>
      <c r="C650" t="s">
        <v>17399</v>
      </c>
      <c r="D650" s="1">
        <v>45474</v>
      </c>
      <c r="E650" s="2">
        <v>0.6340393518518519</v>
      </c>
      <c r="F650" t="s">
        <v>12228</v>
      </c>
      <c r="G650" t="s">
        <v>12255</v>
      </c>
      <c r="H650" t="s">
        <v>12227</v>
      </c>
      <c r="I650" t="s">
        <v>12312</v>
      </c>
      <c r="J650">
        <v>45208.78</v>
      </c>
      <c r="K650">
        <v>3627.32</v>
      </c>
      <c r="L650" t="s">
        <v>12268</v>
      </c>
      <c r="M650" t="s">
        <v>17400</v>
      </c>
      <c r="N650" t="s">
        <v>17401</v>
      </c>
      <c r="O650" t="s">
        <v>17402</v>
      </c>
      <c r="P650" t="s">
        <v>17403</v>
      </c>
      <c r="S650" t="s">
        <v>17404</v>
      </c>
    </row>
    <row r="651" spans="1:19" x14ac:dyDescent="0.25">
      <c r="A651" t="s">
        <v>17405</v>
      </c>
      <c r="B651" t="s">
        <v>17406</v>
      </c>
      <c r="C651" t="s">
        <v>17407</v>
      </c>
      <c r="D651" s="1">
        <v>45432</v>
      </c>
      <c r="E651" s="2">
        <v>2.056712962962963E-2</v>
      </c>
      <c r="F651" t="s">
        <v>12212</v>
      </c>
      <c r="G651" t="s">
        <v>12238</v>
      </c>
      <c r="H651" t="s">
        <v>12266</v>
      </c>
      <c r="I651" t="s">
        <v>12337</v>
      </c>
      <c r="J651">
        <v>3411.55</v>
      </c>
      <c r="K651">
        <v>3648.96</v>
      </c>
      <c r="L651" t="s">
        <v>12256</v>
      </c>
      <c r="M651" t="s">
        <v>17408</v>
      </c>
      <c r="N651" t="s">
        <v>17409</v>
      </c>
      <c r="O651" t="s">
        <v>17410</v>
      </c>
      <c r="P651" t="s">
        <v>17411</v>
      </c>
      <c r="S651" s="3" t="s">
        <v>17412</v>
      </c>
    </row>
    <row r="652" spans="1:19" x14ac:dyDescent="0.25">
      <c r="A652" t="s">
        <v>17413</v>
      </c>
      <c r="B652" t="s">
        <v>17414</v>
      </c>
      <c r="C652" t="s">
        <v>17415</v>
      </c>
      <c r="D652" s="1">
        <v>45678</v>
      </c>
      <c r="E652" s="2">
        <v>0.79145833333333337</v>
      </c>
      <c r="F652" t="s">
        <v>4056</v>
      </c>
      <c r="G652" t="s">
        <v>12265</v>
      </c>
      <c r="H652" t="s">
        <v>12266</v>
      </c>
      <c r="I652" t="s">
        <v>12267</v>
      </c>
      <c r="J652">
        <v>45804.17</v>
      </c>
      <c r="K652">
        <v>4702.63</v>
      </c>
      <c r="L652" t="s">
        <v>12229</v>
      </c>
      <c r="M652" t="s">
        <v>17416</v>
      </c>
      <c r="N652" t="s">
        <v>12708</v>
      </c>
      <c r="O652" t="s">
        <v>17417</v>
      </c>
      <c r="P652" t="s">
        <v>17418</v>
      </c>
      <c r="S652" t="s">
        <v>17419</v>
      </c>
    </row>
    <row r="653" spans="1:19" x14ac:dyDescent="0.25">
      <c r="A653" t="s">
        <v>17420</v>
      </c>
      <c r="B653" t="s">
        <v>17421</v>
      </c>
      <c r="C653" t="s">
        <v>17422</v>
      </c>
      <c r="D653" s="1">
        <v>45630</v>
      </c>
      <c r="E653" s="2">
        <v>0.64700231481481485</v>
      </c>
      <c r="F653" t="s">
        <v>12212</v>
      </c>
      <c r="G653" t="s">
        <v>12238</v>
      </c>
      <c r="H653" t="s">
        <v>12266</v>
      </c>
      <c r="I653" t="s">
        <v>12267</v>
      </c>
      <c r="J653">
        <v>387.73</v>
      </c>
      <c r="K653">
        <v>1120.4100000000001</v>
      </c>
      <c r="L653" t="s">
        <v>12256</v>
      </c>
      <c r="M653" t="s">
        <v>17423</v>
      </c>
      <c r="N653" t="s">
        <v>17424</v>
      </c>
      <c r="O653" t="s">
        <v>17425</v>
      </c>
      <c r="P653" t="s">
        <v>17426</v>
      </c>
      <c r="S653" t="s">
        <v>17427</v>
      </c>
    </row>
    <row r="654" spans="1:19" x14ac:dyDescent="0.25">
      <c r="A654" t="s">
        <v>17428</v>
      </c>
      <c r="B654" t="s">
        <v>17429</v>
      </c>
      <c r="C654" t="s">
        <v>17430</v>
      </c>
      <c r="D654" s="1">
        <v>45437</v>
      </c>
      <c r="E654" s="2">
        <v>0.8530092592592593</v>
      </c>
      <c r="F654" t="s">
        <v>12225</v>
      </c>
      <c r="G654" t="s">
        <v>12370</v>
      </c>
      <c r="H654" t="s">
        <v>12227</v>
      </c>
      <c r="I654" t="s">
        <v>12228</v>
      </c>
      <c r="J654">
        <v>35166.949999999997</v>
      </c>
      <c r="K654">
        <v>868.1</v>
      </c>
      <c r="L654" t="s">
        <v>12256</v>
      </c>
      <c r="M654" t="s">
        <v>17431</v>
      </c>
      <c r="N654" t="s">
        <v>17432</v>
      </c>
      <c r="O654" t="s">
        <v>17433</v>
      </c>
      <c r="P654" t="s">
        <v>17434</v>
      </c>
      <c r="S654" t="s">
        <v>17435</v>
      </c>
    </row>
    <row r="655" spans="1:19" x14ac:dyDescent="0.25">
      <c r="A655" t="s">
        <v>17436</v>
      </c>
      <c r="B655" t="s">
        <v>17437</v>
      </c>
      <c r="C655" t="s">
        <v>17438</v>
      </c>
      <c r="D655" s="1">
        <v>45504</v>
      </c>
      <c r="E655" s="2">
        <v>0.44496527777777778</v>
      </c>
      <c r="F655" t="s">
        <v>4056</v>
      </c>
      <c r="G655" t="s">
        <v>12265</v>
      </c>
      <c r="H655" t="s">
        <v>12227</v>
      </c>
      <c r="I655" t="s">
        <v>12228</v>
      </c>
      <c r="J655">
        <v>31359.94</v>
      </c>
      <c r="K655">
        <v>4065.21</v>
      </c>
      <c r="L655" t="s">
        <v>12256</v>
      </c>
      <c r="M655" t="s">
        <v>17439</v>
      </c>
      <c r="N655" t="s">
        <v>17440</v>
      </c>
      <c r="O655" t="s">
        <v>17441</v>
      </c>
      <c r="P655" t="s">
        <v>17442</v>
      </c>
      <c r="S655" t="s">
        <v>17443</v>
      </c>
    </row>
    <row r="656" spans="1:19" x14ac:dyDescent="0.25">
      <c r="A656" t="s">
        <v>17444</v>
      </c>
      <c r="B656" t="s">
        <v>17445</v>
      </c>
      <c r="C656" t="s">
        <v>17446</v>
      </c>
      <c r="D656" s="1">
        <v>45627</v>
      </c>
      <c r="E656" s="2">
        <v>0.24314814814814814</v>
      </c>
      <c r="F656" t="s">
        <v>4056</v>
      </c>
      <c r="G656" t="s">
        <v>12265</v>
      </c>
      <c r="H656" t="s">
        <v>12214</v>
      </c>
      <c r="I656" t="s">
        <v>12229</v>
      </c>
      <c r="J656">
        <v>19055.12</v>
      </c>
      <c r="K656">
        <v>320.91000000000003</v>
      </c>
      <c r="L656" t="s">
        <v>12268</v>
      </c>
      <c r="M656" t="s">
        <v>17447</v>
      </c>
      <c r="N656" t="s">
        <v>17448</v>
      </c>
      <c r="O656" t="s">
        <v>17449</v>
      </c>
      <c r="P656" t="s">
        <v>17450</v>
      </c>
      <c r="S656" t="s">
        <v>17451</v>
      </c>
    </row>
    <row r="657" spans="1:19" x14ac:dyDescent="0.25">
      <c r="A657" t="s">
        <v>17452</v>
      </c>
      <c r="B657" t="s">
        <v>17453</v>
      </c>
      <c r="C657" t="s">
        <v>17454</v>
      </c>
      <c r="D657" s="1">
        <v>45610</v>
      </c>
      <c r="E657" s="2">
        <v>0.65231481481481479</v>
      </c>
      <c r="F657" t="s">
        <v>12212</v>
      </c>
      <c r="G657" t="s">
        <v>12238</v>
      </c>
      <c r="H657" t="s">
        <v>12227</v>
      </c>
      <c r="I657" t="s">
        <v>12312</v>
      </c>
      <c r="J657">
        <v>19897.689999999999</v>
      </c>
      <c r="K657">
        <v>2499.02</v>
      </c>
      <c r="L657" t="s">
        <v>12256</v>
      </c>
      <c r="M657" t="s">
        <v>17455</v>
      </c>
      <c r="N657" t="s">
        <v>17456</v>
      </c>
      <c r="O657" t="s">
        <v>17457</v>
      </c>
      <c r="P657" t="s">
        <v>17458</v>
      </c>
      <c r="S657" t="s">
        <v>17459</v>
      </c>
    </row>
    <row r="658" spans="1:19" x14ac:dyDescent="0.25">
      <c r="A658" t="s">
        <v>17460</v>
      </c>
      <c r="B658" t="s">
        <v>17461</v>
      </c>
      <c r="C658" t="s">
        <v>17462</v>
      </c>
      <c r="D658" s="1">
        <v>45764</v>
      </c>
      <c r="E658" s="2">
        <v>0.13883101851851851</v>
      </c>
      <c r="F658" t="s">
        <v>12212</v>
      </c>
      <c r="G658" t="s">
        <v>12238</v>
      </c>
      <c r="H658" t="s">
        <v>12266</v>
      </c>
      <c r="I658" t="s">
        <v>12337</v>
      </c>
      <c r="J658">
        <v>24868.19</v>
      </c>
      <c r="K658">
        <v>557.17999999999995</v>
      </c>
      <c r="L658" t="s">
        <v>12229</v>
      </c>
      <c r="M658" t="s">
        <v>17463</v>
      </c>
      <c r="N658" t="s">
        <v>17464</v>
      </c>
      <c r="O658" t="s">
        <v>17465</v>
      </c>
      <c r="P658" t="s">
        <v>17466</v>
      </c>
      <c r="S658" s="3" t="s">
        <v>17467</v>
      </c>
    </row>
    <row r="659" spans="1:19" x14ac:dyDescent="0.25">
      <c r="A659" t="s">
        <v>17468</v>
      </c>
      <c r="B659" t="s">
        <v>17469</v>
      </c>
      <c r="C659" t="s">
        <v>17470</v>
      </c>
      <c r="D659" s="1">
        <v>45486</v>
      </c>
      <c r="E659" s="2">
        <v>0.18427083333333333</v>
      </c>
      <c r="F659" t="s">
        <v>12225</v>
      </c>
      <c r="G659" t="s">
        <v>12226</v>
      </c>
      <c r="H659" t="s">
        <v>12294</v>
      </c>
      <c r="I659" t="s">
        <v>12403</v>
      </c>
      <c r="J659">
        <v>5048.51</v>
      </c>
      <c r="K659">
        <v>2813.91</v>
      </c>
      <c r="L659" t="s">
        <v>12229</v>
      </c>
      <c r="M659" t="s">
        <v>17471</v>
      </c>
      <c r="N659" t="s">
        <v>17472</v>
      </c>
      <c r="O659" t="s">
        <v>17473</v>
      </c>
      <c r="P659" t="s">
        <v>17474</v>
      </c>
      <c r="S659" t="s">
        <v>17475</v>
      </c>
    </row>
    <row r="660" spans="1:19" x14ac:dyDescent="0.25">
      <c r="A660" t="s">
        <v>17476</v>
      </c>
      <c r="B660" t="s">
        <v>17477</v>
      </c>
      <c r="C660" t="s">
        <v>17478</v>
      </c>
      <c r="D660" s="1">
        <v>45466</v>
      </c>
      <c r="E660" s="2">
        <v>0.62002314814814818</v>
      </c>
      <c r="F660" t="s">
        <v>4056</v>
      </c>
      <c r="G660" t="s">
        <v>12277</v>
      </c>
      <c r="H660" t="s">
        <v>12227</v>
      </c>
      <c r="I660" t="s">
        <v>12312</v>
      </c>
      <c r="J660">
        <v>48818.47</v>
      </c>
      <c r="K660">
        <v>326.74</v>
      </c>
      <c r="L660" t="s">
        <v>12268</v>
      </c>
      <c r="M660" t="s">
        <v>17479</v>
      </c>
      <c r="N660" t="s">
        <v>17480</v>
      </c>
      <c r="O660" t="s">
        <v>17481</v>
      </c>
      <c r="P660" t="s">
        <v>17482</v>
      </c>
      <c r="S660" t="s">
        <v>17483</v>
      </c>
    </row>
    <row r="661" spans="1:19" x14ac:dyDescent="0.25">
      <c r="A661" t="s">
        <v>17484</v>
      </c>
      <c r="B661" t="s">
        <v>17485</v>
      </c>
      <c r="C661" t="s">
        <v>17486</v>
      </c>
      <c r="D661" s="1">
        <v>45730</v>
      </c>
      <c r="E661" s="2">
        <v>0.61366898148148152</v>
      </c>
      <c r="F661" t="s">
        <v>12225</v>
      </c>
      <c r="G661" t="s">
        <v>12226</v>
      </c>
      <c r="H661" t="s">
        <v>12227</v>
      </c>
      <c r="I661" t="s">
        <v>12312</v>
      </c>
      <c r="J661">
        <v>34096.269999999997</v>
      </c>
      <c r="K661">
        <v>3020.56</v>
      </c>
      <c r="L661" t="s">
        <v>12229</v>
      </c>
      <c r="M661" t="s">
        <v>17487</v>
      </c>
      <c r="N661" t="s">
        <v>17488</v>
      </c>
      <c r="O661" t="s">
        <v>17489</v>
      </c>
      <c r="P661" t="s">
        <v>17490</v>
      </c>
      <c r="S661" t="s">
        <v>17491</v>
      </c>
    </row>
    <row r="662" spans="1:19" x14ac:dyDescent="0.25">
      <c r="A662" t="s">
        <v>17492</v>
      </c>
      <c r="B662" t="s">
        <v>17493</v>
      </c>
      <c r="C662" t="s">
        <v>17494</v>
      </c>
      <c r="D662" s="1">
        <v>45588</v>
      </c>
      <c r="E662" s="2">
        <v>2.929398148148148E-2</v>
      </c>
      <c r="F662" t="s">
        <v>12225</v>
      </c>
      <c r="G662" t="s">
        <v>12370</v>
      </c>
      <c r="H662" t="s">
        <v>12266</v>
      </c>
      <c r="I662" t="s">
        <v>12267</v>
      </c>
      <c r="J662">
        <v>20415.89</v>
      </c>
      <c r="K662">
        <v>3364.78</v>
      </c>
      <c r="L662" t="s">
        <v>12229</v>
      </c>
      <c r="M662" t="s">
        <v>17495</v>
      </c>
      <c r="N662" t="s">
        <v>17496</v>
      </c>
      <c r="O662" t="s">
        <v>17497</v>
      </c>
      <c r="P662" t="s">
        <v>17498</v>
      </c>
      <c r="S662" t="s">
        <v>17499</v>
      </c>
    </row>
    <row r="663" spans="1:19" x14ac:dyDescent="0.25">
      <c r="A663" t="s">
        <v>17500</v>
      </c>
      <c r="B663" t="s">
        <v>17501</v>
      </c>
      <c r="C663" t="s">
        <v>17502</v>
      </c>
      <c r="D663" s="1">
        <v>45469</v>
      </c>
      <c r="E663" s="2">
        <v>0.64378472222222227</v>
      </c>
      <c r="F663" t="s">
        <v>12212</v>
      </c>
      <c r="G663" t="s">
        <v>12213</v>
      </c>
      <c r="H663" t="s">
        <v>12294</v>
      </c>
      <c r="I663" t="s">
        <v>12295</v>
      </c>
      <c r="J663">
        <v>13642.78</v>
      </c>
      <c r="K663">
        <v>3198.62</v>
      </c>
      <c r="L663" t="s">
        <v>12256</v>
      </c>
      <c r="M663" t="s">
        <v>17503</v>
      </c>
      <c r="N663" t="s">
        <v>17504</v>
      </c>
      <c r="O663" t="s">
        <v>17505</v>
      </c>
      <c r="P663" t="s">
        <v>17506</v>
      </c>
      <c r="S663" t="s">
        <v>17507</v>
      </c>
    </row>
    <row r="664" spans="1:19" x14ac:dyDescent="0.25">
      <c r="A664" t="s">
        <v>17508</v>
      </c>
      <c r="B664" t="s">
        <v>17509</v>
      </c>
      <c r="C664" t="s">
        <v>17510</v>
      </c>
      <c r="D664" s="1">
        <v>45617</v>
      </c>
      <c r="E664" s="2">
        <v>0.28896990740740741</v>
      </c>
      <c r="F664" t="s">
        <v>4056</v>
      </c>
      <c r="G664" t="s">
        <v>12265</v>
      </c>
      <c r="H664" t="s">
        <v>12266</v>
      </c>
      <c r="I664" t="s">
        <v>12267</v>
      </c>
      <c r="J664">
        <v>41408.54</v>
      </c>
      <c r="K664">
        <v>3811.14</v>
      </c>
      <c r="L664" t="s">
        <v>12256</v>
      </c>
      <c r="M664" t="s">
        <v>17511</v>
      </c>
      <c r="N664" t="s">
        <v>17512</v>
      </c>
      <c r="O664" t="s">
        <v>17513</v>
      </c>
      <c r="P664" t="s">
        <v>17514</v>
      </c>
      <c r="S664" t="s">
        <v>17515</v>
      </c>
    </row>
    <row r="665" spans="1:19" x14ac:dyDescent="0.25">
      <c r="A665" t="s">
        <v>17516</v>
      </c>
      <c r="B665" t="s">
        <v>17517</v>
      </c>
      <c r="C665" t="s">
        <v>17518</v>
      </c>
      <c r="D665" s="1">
        <v>45580</v>
      </c>
      <c r="E665" s="2">
        <v>0.46542824074074074</v>
      </c>
      <c r="F665" t="s">
        <v>12228</v>
      </c>
      <c r="G665" t="s">
        <v>12227</v>
      </c>
      <c r="H665" t="s">
        <v>12214</v>
      </c>
      <c r="I665" t="s">
        <v>12215</v>
      </c>
      <c r="J665">
        <v>37350.589999999997</v>
      </c>
      <c r="K665">
        <v>594.15</v>
      </c>
      <c r="L665" t="s">
        <v>12229</v>
      </c>
      <c r="M665" t="s">
        <v>17519</v>
      </c>
      <c r="N665" t="s">
        <v>17520</v>
      </c>
      <c r="O665" t="s">
        <v>17521</v>
      </c>
      <c r="P665" t="s">
        <v>17522</v>
      </c>
      <c r="S665" t="s">
        <v>17523</v>
      </c>
    </row>
    <row r="666" spans="1:19" x14ac:dyDescent="0.25">
      <c r="A666" t="s">
        <v>17524</v>
      </c>
      <c r="B666" t="s">
        <v>17525</v>
      </c>
      <c r="C666" t="s">
        <v>17526</v>
      </c>
      <c r="D666" s="1">
        <v>45759</v>
      </c>
      <c r="E666" s="2">
        <v>2.3217592592592592E-2</v>
      </c>
      <c r="F666" t="s">
        <v>12228</v>
      </c>
      <c r="G666" t="s">
        <v>12255</v>
      </c>
      <c r="H666" t="s">
        <v>12294</v>
      </c>
      <c r="I666" t="s">
        <v>12403</v>
      </c>
      <c r="J666">
        <v>20823.189999999999</v>
      </c>
      <c r="K666">
        <v>676</v>
      </c>
      <c r="L666" t="s">
        <v>12268</v>
      </c>
      <c r="M666" t="s">
        <v>17527</v>
      </c>
      <c r="N666" t="s">
        <v>17528</v>
      </c>
      <c r="O666" t="s">
        <v>17529</v>
      </c>
      <c r="P666" t="s">
        <v>17530</v>
      </c>
      <c r="S666" t="s">
        <v>17531</v>
      </c>
    </row>
    <row r="667" spans="1:19" x14ac:dyDescent="0.25">
      <c r="A667" t="s">
        <v>17532</v>
      </c>
      <c r="B667" t="s">
        <v>17533</v>
      </c>
      <c r="C667" t="s">
        <v>17534</v>
      </c>
      <c r="D667" s="1">
        <v>45712</v>
      </c>
      <c r="E667" s="2">
        <v>0.77130787037037041</v>
      </c>
      <c r="F667" t="s">
        <v>12228</v>
      </c>
      <c r="G667" t="s">
        <v>12255</v>
      </c>
      <c r="H667" t="s">
        <v>12227</v>
      </c>
      <c r="I667" t="s">
        <v>12228</v>
      </c>
      <c r="J667">
        <v>31393.94</v>
      </c>
      <c r="K667">
        <v>2503.0500000000002</v>
      </c>
      <c r="L667" t="s">
        <v>12229</v>
      </c>
      <c r="M667" t="s">
        <v>17535</v>
      </c>
      <c r="N667" t="s">
        <v>17536</v>
      </c>
      <c r="O667" t="s">
        <v>17537</v>
      </c>
      <c r="P667" t="s">
        <v>17538</v>
      </c>
      <c r="S667" t="s">
        <v>17539</v>
      </c>
    </row>
    <row r="668" spans="1:19" x14ac:dyDescent="0.25">
      <c r="A668" t="s">
        <v>17540</v>
      </c>
      <c r="B668" t="s">
        <v>17541</v>
      </c>
      <c r="C668" t="s">
        <v>17542</v>
      </c>
      <c r="D668" s="1">
        <v>45650</v>
      </c>
      <c r="E668" s="2">
        <v>0.72468750000000004</v>
      </c>
      <c r="F668" t="s">
        <v>12212</v>
      </c>
      <c r="G668" t="s">
        <v>12213</v>
      </c>
      <c r="H668" t="s">
        <v>12214</v>
      </c>
      <c r="I668" t="s">
        <v>12215</v>
      </c>
      <c r="J668">
        <v>13288.58</v>
      </c>
      <c r="K668">
        <v>3873.13</v>
      </c>
      <c r="L668" t="s">
        <v>12229</v>
      </c>
      <c r="M668" t="s">
        <v>17543</v>
      </c>
      <c r="N668" t="s">
        <v>17544</v>
      </c>
      <c r="O668" t="s">
        <v>17545</v>
      </c>
      <c r="P668" t="s">
        <v>17546</v>
      </c>
      <c r="S668" t="s">
        <v>17547</v>
      </c>
    </row>
    <row r="669" spans="1:19" x14ac:dyDescent="0.25">
      <c r="A669" t="s">
        <v>17548</v>
      </c>
      <c r="B669" t="s">
        <v>17549</v>
      </c>
      <c r="C669" t="s">
        <v>17550</v>
      </c>
      <c r="D669" s="1">
        <v>45691</v>
      </c>
      <c r="E669" s="2">
        <v>0.83872685185185181</v>
      </c>
      <c r="F669" t="s">
        <v>12228</v>
      </c>
      <c r="G669" t="s">
        <v>12227</v>
      </c>
      <c r="H669" t="s">
        <v>12227</v>
      </c>
      <c r="I669" t="s">
        <v>12228</v>
      </c>
      <c r="J669">
        <v>30529.29</v>
      </c>
      <c r="K669">
        <v>4530.83</v>
      </c>
      <c r="L669" t="s">
        <v>12216</v>
      </c>
      <c r="M669" t="s">
        <v>17551</v>
      </c>
      <c r="N669" t="s">
        <v>17552</v>
      </c>
      <c r="O669" t="s">
        <v>17553</v>
      </c>
      <c r="P669" t="s">
        <v>17554</v>
      </c>
      <c r="S669" t="s">
        <v>17555</v>
      </c>
    </row>
    <row r="670" spans="1:19" x14ac:dyDescent="0.25">
      <c r="A670" t="s">
        <v>17556</v>
      </c>
      <c r="B670" t="s">
        <v>17557</v>
      </c>
      <c r="C670" t="s">
        <v>17558</v>
      </c>
      <c r="D670" s="1">
        <v>45738</v>
      </c>
      <c r="E670" s="2">
        <v>0.47438657407407409</v>
      </c>
      <c r="F670" t="s">
        <v>12212</v>
      </c>
      <c r="G670" t="s">
        <v>12238</v>
      </c>
      <c r="H670" t="s">
        <v>12227</v>
      </c>
      <c r="I670" t="s">
        <v>12312</v>
      </c>
      <c r="J670">
        <v>8106.98</v>
      </c>
      <c r="K670">
        <v>3666.94</v>
      </c>
      <c r="L670" t="s">
        <v>12216</v>
      </c>
      <c r="M670" t="s">
        <v>17559</v>
      </c>
      <c r="N670" t="s">
        <v>17560</v>
      </c>
      <c r="O670" t="s">
        <v>17561</v>
      </c>
      <c r="P670" t="s">
        <v>17562</v>
      </c>
      <c r="S670" t="s">
        <v>17563</v>
      </c>
    </row>
    <row r="671" spans="1:19" x14ac:dyDescent="0.25">
      <c r="A671" t="s">
        <v>17564</v>
      </c>
      <c r="B671" t="s">
        <v>17565</v>
      </c>
      <c r="C671" t="s">
        <v>17566</v>
      </c>
      <c r="D671" s="1">
        <v>45474</v>
      </c>
      <c r="E671" s="2">
        <v>0.64583333333333337</v>
      </c>
      <c r="F671" t="s">
        <v>12228</v>
      </c>
      <c r="G671" t="s">
        <v>12255</v>
      </c>
      <c r="H671" t="s">
        <v>12227</v>
      </c>
      <c r="I671" t="s">
        <v>12228</v>
      </c>
      <c r="J671">
        <v>37342.129999999997</v>
      </c>
      <c r="K671">
        <v>568.76</v>
      </c>
      <c r="L671" t="s">
        <v>12216</v>
      </c>
      <c r="M671" t="s">
        <v>17567</v>
      </c>
      <c r="N671" t="s">
        <v>17568</v>
      </c>
      <c r="O671" t="s">
        <v>17569</v>
      </c>
      <c r="P671" t="s">
        <v>17570</v>
      </c>
      <c r="S671" t="s">
        <v>17571</v>
      </c>
    </row>
    <row r="672" spans="1:19" x14ac:dyDescent="0.25">
      <c r="A672" t="s">
        <v>17572</v>
      </c>
      <c r="B672" t="s">
        <v>17573</v>
      </c>
      <c r="C672" t="s">
        <v>17574</v>
      </c>
      <c r="D672" s="1">
        <v>45441</v>
      </c>
      <c r="E672" s="2">
        <v>0.62163194444444447</v>
      </c>
      <c r="F672" t="s">
        <v>4056</v>
      </c>
      <c r="G672" t="s">
        <v>12277</v>
      </c>
      <c r="H672" t="s">
        <v>12214</v>
      </c>
      <c r="I672" t="s">
        <v>12229</v>
      </c>
      <c r="J672">
        <v>18549.849999999999</v>
      </c>
      <c r="K672">
        <v>779.23</v>
      </c>
      <c r="L672" t="s">
        <v>12216</v>
      </c>
      <c r="M672" t="s">
        <v>17575</v>
      </c>
      <c r="N672" t="s">
        <v>17576</v>
      </c>
      <c r="O672" t="s">
        <v>17577</v>
      </c>
      <c r="P672" t="s">
        <v>17578</v>
      </c>
      <c r="S672" t="s">
        <v>17579</v>
      </c>
    </row>
    <row r="673" spans="1:19" x14ac:dyDescent="0.25">
      <c r="A673" t="s">
        <v>17580</v>
      </c>
      <c r="B673" t="s">
        <v>17581</v>
      </c>
      <c r="C673" t="s">
        <v>17582</v>
      </c>
      <c r="D673" s="1">
        <v>45605</v>
      </c>
      <c r="E673" s="2">
        <v>0.29989583333333331</v>
      </c>
      <c r="F673" t="s">
        <v>4056</v>
      </c>
      <c r="G673" t="s">
        <v>12265</v>
      </c>
      <c r="H673" t="s">
        <v>12266</v>
      </c>
      <c r="I673" t="s">
        <v>12337</v>
      </c>
      <c r="J673">
        <v>6235.96</v>
      </c>
      <c r="K673">
        <v>1354.17</v>
      </c>
      <c r="L673" t="s">
        <v>12256</v>
      </c>
      <c r="M673" t="s">
        <v>17583</v>
      </c>
      <c r="N673" t="s">
        <v>17584</v>
      </c>
      <c r="O673" t="s">
        <v>17585</v>
      </c>
      <c r="P673" t="s">
        <v>17586</v>
      </c>
      <c r="S673" t="s">
        <v>17587</v>
      </c>
    </row>
    <row r="674" spans="1:19" x14ac:dyDescent="0.25">
      <c r="A674" t="s">
        <v>17588</v>
      </c>
      <c r="B674" t="s">
        <v>17589</v>
      </c>
      <c r="C674" t="s">
        <v>17590</v>
      </c>
      <c r="D674" s="1">
        <v>45613</v>
      </c>
      <c r="E674" s="2">
        <v>0.19354166666666667</v>
      </c>
      <c r="F674" t="s">
        <v>4056</v>
      </c>
      <c r="G674" t="s">
        <v>12277</v>
      </c>
      <c r="H674" t="s">
        <v>12294</v>
      </c>
      <c r="I674" t="s">
        <v>12403</v>
      </c>
      <c r="J674">
        <v>27849.15</v>
      </c>
      <c r="K674">
        <v>1460.93</v>
      </c>
      <c r="L674" t="s">
        <v>12256</v>
      </c>
      <c r="M674" t="s">
        <v>17591</v>
      </c>
      <c r="N674" t="s">
        <v>17592</v>
      </c>
      <c r="O674" t="s">
        <v>17593</v>
      </c>
      <c r="P674" t="s">
        <v>17594</v>
      </c>
      <c r="S674" t="s">
        <v>17595</v>
      </c>
    </row>
    <row r="675" spans="1:19" x14ac:dyDescent="0.25">
      <c r="A675" t="s">
        <v>17596</v>
      </c>
      <c r="B675" t="s">
        <v>17597</v>
      </c>
      <c r="C675" t="s">
        <v>17598</v>
      </c>
      <c r="D675" s="1">
        <v>45416</v>
      </c>
      <c r="E675" s="2">
        <v>0.12792824074074075</v>
      </c>
      <c r="F675" t="s">
        <v>4056</v>
      </c>
      <c r="G675" t="s">
        <v>12265</v>
      </c>
      <c r="H675" t="s">
        <v>12214</v>
      </c>
      <c r="I675" t="s">
        <v>12229</v>
      </c>
      <c r="J675">
        <v>5326.77</v>
      </c>
      <c r="K675">
        <v>1390</v>
      </c>
      <c r="L675" t="s">
        <v>12216</v>
      </c>
      <c r="M675" t="s">
        <v>17599</v>
      </c>
      <c r="N675" t="s">
        <v>17600</v>
      </c>
      <c r="O675" t="s">
        <v>17601</v>
      </c>
      <c r="P675" t="s">
        <v>17602</v>
      </c>
      <c r="S675" t="s">
        <v>17603</v>
      </c>
    </row>
    <row r="676" spans="1:19" x14ac:dyDescent="0.25">
      <c r="A676" t="s">
        <v>17604</v>
      </c>
      <c r="B676" t="s">
        <v>17605</v>
      </c>
      <c r="C676" t="s">
        <v>17606</v>
      </c>
      <c r="D676" s="1">
        <v>45459</v>
      </c>
      <c r="E676" s="2">
        <v>0.32837962962962963</v>
      </c>
      <c r="F676" t="s">
        <v>12212</v>
      </c>
      <c r="G676" t="s">
        <v>12238</v>
      </c>
      <c r="H676" t="s">
        <v>12214</v>
      </c>
      <c r="I676" t="s">
        <v>12229</v>
      </c>
      <c r="J676">
        <v>2021.44</v>
      </c>
      <c r="K676">
        <v>4597.3599999999997</v>
      </c>
      <c r="L676" t="s">
        <v>12268</v>
      </c>
      <c r="M676" t="s">
        <v>17607</v>
      </c>
      <c r="N676" t="s">
        <v>17608</v>
      </c>
      <c r="O676" t="s">
        <v>17609</v>
      </c>
      <c r="P676" t="s">
        <v>17610</v>
      </c>
      <c r="S676" t="s">
        <v>17611</v>
      </c>
    </row>
    <row r="677" spans="1:19" x14ac:dyDescent="0.25">
      <c r="A677" t="s">
        <v>17612</v>
      </c>
      <c r="B677" t="s">
        <v>17613</v>
      </c>
      <c r="C677" t="s">
        <v>17614</v>
      </c>
      <c r="D677" s="1">
        <v>45543</v>
      </c>
      <c r="E677" s="2">
        <v>0.89444444444444449</v>
      </c>
      <c r="F677" t="s">
        <v>4056</v>
      </c>
      <c r="G677" t="s">
        <v>12265</v>
      </c>
      <c r="H677" t="s">
        <v>12227</v>
      </c>
      <c r="I677" t="s">
        <v>12312</v>
      </c>
      <c r="J677">
        <v>3558.12</v>
      </c>
      <c r="K677">
        <v>1451.93</v>
      </c>
      <c r="L677" t="s">
        <v>12256</v>
      </c>
      <c r="M677" t="s">
        <v>17615</v>
      </c>
      <c r="N677" t="s">
        <v>17616</v>
      </c>
      <c r="O677" t="s">
        <v>17617</v>
      </c>
      <c r="P677" t="s">
        <v>17618</v>
      </c>
      <c r="S677" t="s">
        <v>17619</v>
      </c>
    </row>
    <row r="678" spans="1:19" x14ac:dyDescent="0.25">
      <c r="A678" t="s">
        <v>17620</v>
      </c>
      <c r="B678" t="s">
        <v>17621</v>
      </c>
      <c r="C678" t="s">
        <v>17622</v>
      </c>
      <c r="D678" s="1">
        <v>45660</v>
      </c>
      <c r="E678" s="2">
        <v>0.49387731481481484</v>
      </c>
      <c r="F678" t="s">
        <v>12225</v>
      </c>
      <c r="G678" t="s">
        <v>12370</v>
      </c>
      <c r="H678" t="s">
        <v>12227</v>
      </c>
      <c r="I678" t="s">
        <v>12312</v>
      </c>
      <c r="J678">
        <v>16939.7</v>
      </c>
      <c r="K678">
        <v>1819.9</v>
      </c>
      <c r="L678" t="s">
        <v>12216</v>
      </c>
      <c r="M678" t="s">
        <v>17623</v>
      </c>
      <c r="N678" t="s">
        <v>17624</v>
      </c>
      <c r="O678" t="s">
        <v>17625</v>
      </c>
      <c r="P678" t="s">
        <v>17626</v>
      </c>
      <c r="S678" t="s">
        <v>17627</v>
      </c>
    </row>
    <row r="679" spans="1:19" x14ac:dyDescent="0.25">
      <c r="A679" t="s">
        <v>17628</v>
      </c>
      <c r="B679" t="s">
        <v>17629</v>
      </c>
      <c r="C679" t="s">
        <v>17630</v>
      </c>
      <c r="D679" s="1">
        <v>45591</v>
      </c>
      <c r="E679" s="2">
        <v>0.18443287037037037</v>
      </c>
      <c r="F679" t="s">
        <v>12212</v>
      </c>
      <c r="G679" t="s">
        <v>12238</v>
      </c>
      <c r="H679" t="s">
        <v>12266</v>
      </c>
      <c r="I679" t="s">
        <v>12267</v>
      </c>
      <c r="J679">
        <v>5340.12</v>
      </c>
      <c r="K679">
        <v>2849.75</v>
      </c>
      <c r="L679" t="s">
        <v>12229</v>
      </c>
      <c r="M679" t="s">
        <v>17631</v>
      </c>
      <c r="N679" t="s">
        <v>17632</v>
      </c>
      <c r="O679" t="s">
        <v>17633</v>
      </c>
      <c r="P679" t="s">
        <v>17634</v>
      </c>
      <c r="S679" t="s">
        <v>17635</v>
      </c>
    </row>
    <row r="680" spans="1:19" x14ac:dyDescent="0.25">
      <c r="A680" t="s">
        <v>17636</v>
      </c>
      <c r="B680" t="s">
        <v>17637</v>
      </c>
      <c r="C680" t="s">
        <v>17638</v>
      </c>
      <c r="D680" s="1">
        <v>45536</v>
      </c>
      <c r="E680" s="2">
        <v>0.1466550925925926</v>
      </c>
      <c r="F680" t="s">
        <v>4056</v>
      </c>
      <c r="G680" t="s">
        <v>12277</v>
      </c>
      <c r="H680" t="s">
        <v>12227</v>
      </c>
      <c r="I680" t="s">
        <v>12312</v>
      </c>
      <c r="J680">
        <v>40844.800000000003</v>
      </c>
      <c r="K680">
        <v>2627.05</v>
      </c>
      <c r="L680" t="s">
        <v>12216</v>
      </c>
      <c r="M680" t="s">
        <v>17639</v>
      </c>
      <c r="N680" t="s">
        <v>17640</v>
      </c>
      <c r="O680" t="s">
        <v>17641</v>
      </c>
      <c r="P680" t="s">
        <v>17642</v>
      </c>
      <c r="S680" t="s">
        <v>17643</v>
      </c>
    </row>
    <row r="681" spans="1:19" x14ac:dyDescent="0.25">
      <c r="A681" t="s">
        <v>17644</v>
      </c>
      <c r="B681" t="s">
        <v>17645</v>
      </c>
      <c r="C681" t="s">
        <v>17646</v>
      </c>
      <c r="D681" s="1">
        <v>45681</v>
      </c>
      <c r="E681" s="2">
        <v>0.41680555555555554</v>
      </c>
      <c r="F681" t="s">
        <v>12212</v>
      </c>
      <c r="G681" t="s">
        <v>12213</v>
      </c>
      <c r="H681" t="s">
        <v>12266</v>
      </c>
      <c r="I681" t="s">
        <v>12337</v>
      </c>
      <c r="J681">
        <v>74.36</v>
      </c>
      <c r="K681">
        <v>4537.49</v>
      </c>
      <c r="L681" t="s">
        <v>12256</v>
      </c>
      <c r="M681" t="s">
        <v>17647</v>
      </c>
      <c r="N681" t="s">
        <v>17648</v>
      </c>
      <c r="O681" t="s">
        <v>17649</v>
      </c>
      <c r="P681" t="s">
        <v>17650</v>
      </c>
      <c r="S681" t="s">
        <v>17651</v>
      </c>
    </row>
    <row r="682" spans="1:19" x14ac:dyDescent="0.25">
      <c r="A682" t="s">
        <v>17652</v>
      </c>
      <c r="B682" t="s">
        <v>17653</v>
      </c>
      <c r="C682" t="s">
        <v>17654</v>
      </c>
      <c r="D682" s="1">
        <v>45429</v>
      </c>
      <c r="E682" s="2">
        <v>0.42284722222222221</v>
      </c>
      <c r="F682" t="s">
        <v>12212</v>
      </c>
      <c r="G682" t="s">
        <v>12213</v>
      </c>
      <c r="H682" t="s">
        <v>12294</v>
      </c>
      <c r="I682" t="s">
        <v>12403</v>
      </c>
      <c r="J682">
        <v>31926.75</v>
      </c>
      <c r="K682">
        <v>4266.7299999999996</v>
      </c>
      <c r="L682" t="s">
        <v>12256</v>
      </c>
      <c r="M682" t="s">
        <v>17655</v>
      </c>
      <c r="N682" t="s">
        <v>17656</v>
      </c>
      <c r="O682" t="s">
        <v>17657</v>
      </c>
      <c r="P682" t="s">
        <v>17658</v>
      </c>
      <c r="S682" t="s">
        <v>17659</v>
      </c>
    </row>
    <row r="683" spans="1:19" x14ac:dyDescent="0.25">
      <c r="A683" t="s">
        <v>17660</v>
      </c>
      <c r="B683" t="s">
        <v>17661</v>
      </c>
      <c r="C683" t="s">
        <v>17662</v>
      </c>
      <c r="D683" s="1">
        <v>45599</v>
      </c>
      <c r="E683" s="2">
        <v>0.15702546296296296</v>
      </c>
      <c r="F683" t="s">
        <v>12225</v>
      </c>
      <c r="G683" t="s">
        <v>12370</v>
      </c>
      <c r="H683" t="s">
        <v>12294</v>
      </c>
      <c r="I683" t="s">
        <v>12295</v>
      </c>
      <c r="J683">
        <v>21111.99</v>
      </c>
      <c r="K683">
        <v>34.979999999999997</v>
      </c>
      <c r="L683" t="s">
        <v>12256</v>
      </c>
      <c r="M683" t="s">
        <v>17663</v>
      </c>
      <c r="N683" t="s">
        <v>17664</v>
      </c>
      <c r="O683" t="s">
        <v>17665</v>
      </c>
      <c r="P683" t="s">
        <v>17666</v>
      </c>
      <c r="S683" t="s">
        <v>17667</v>
      </c>
    </row>
    <row r="684" spans="1:19" x14ac:dyDescent="0.25">
      <c r="A684" t="s">
        <v>17668</v>
      </c>
      <c r="B684" t="s">
        <v>17669</v>
      </c>
      <c r="C684" t="s">
        <v>17670</v>
      </c>
      <c r="D684" s="1">
        <v>45663</v>
      </c>
      <c r="E684" s="2">
        <v>0.72424768518518523</v>
      </c>
      <c r="F684" t="s">
        <v>4056</v>
      </c>
      <c r="G684" t="s">
        <v>12277</v>
      </c>
      <c r="H684" t="s">
        <v>12214</v>
      </c>
      <c r="I684" t="s">
        <v>12229</v>
      </c>
      <c r="J684">
        <v>17056.150000000001</v>
      </c>
      <c r="K684">
        <v>943.7</v>
      </c>
      <c r="L684" t="s">
        <v>12256</v>
      </c>
      <c r="M684" t="s">
        <v>17671</v>
      </c>
      <c r="N684" t="s">
        <v>17672</v>
      </c>
      <c r="O684" t="s">
        <v>17673</v>
      </c>
      <c r="P684" t="s">
        <v>17674</v>
      </c>
      <c r="S684" t="s">
        <v>17675</v>
      </c>
    </row>
    <row r="685" spans="1:19" x14ac:dyDescent="0.25">
      <c r="A685" t="s">
        <v>17676</v>
      </c>
      <c r="B685" t="s">
        <v>17677</v>
      </c>
      <c r="C685" t="s">
        <v>17678</v>
      </c>
      <c r="D685" s="1">
        <v>45582</v>
      </c>
      <c r="E685" s="2">
        <v>0.51631944444444444</v>
      </c>
      <c r="F685" t="s">
        <v>4056</v>
      </c>
      <c r="G685" t="s">
        <v>12277</v>
      </c>
      <c r="H685" t="s">
        <v>12214</v>
      </c>
      <c r="I685" t="s">
        <v>12229</v>
      </c>
      <c r="J685">
        <v>33294.07</v>
      </c>
      <c r="K685">
        <v>3733.23</v>
      </c>
      <c r="L685" t="s">
        <v>12216</v>
      </c>
      <c r="M685" t="s">
        <v>17679</v>
      </c>
      <c r="N685" t="s">
        <v>17680</v>
      </c>
      <c r="O685" t="s">
        <v>17681</v>
      </c>
      <c r="P685" t="s">
        <v>17682</v>
      </c>
      <c r="S685" t="s">
        <v>17683</v>
      </c>
    </row>
    <row r="686" spans="1:19" x14ac:dyDescent="0.25">
      <c r="A686" t="s">
        <v>17684</v>
      </c>
      <c r="B686" t="s">
        <v>17685</v>
      </c>
      <c r="C686" t="s">
        <v>17686</v>
      </c>
      <c r="D686" s="1">
        <v>45659</v>
      </c>
      <c r="E686" s="2">
        <v>0.24630787037037036</v>
      </c>
      <c r="F686" t="s">
        <v>12228</v>
      </c>
      <c r="G686" t="s">
        <v>12227</v>
      </c>
      <c r="H686" t="s">
        <v>12266</v>
      </c>
      <c r="I686" t="s">
        <v>12267</v>
      </c>
      <c r="J686">
        <v>11496.99</v>
      </c>
      <c r="K686">
        <v>3422.41</v>
      </c>
      <c r="L686" t="s">
        <v>12216</v>
      </c>
      <c r="M686" t="s">
        <v>17687</v>
      </c>
      <c r="N686" t="s">
        <v>17688</v>
      </c>
      <c r="O686" t="s">
        <v>17689</v>
      </c>
      <c r="P686" t="s">
        <v>17690</v>
      </c>
      <c r="S686" t="s">
        <v>17691</v>
      </c>
    </row>
    <row r="687" spans="1:19" x14ac:dyDescent="0.25">
      <c r="A687" t="s">
        <v>17692</v>
      </c>
      <c r="B687" t="s">
        <v>17693</v>
      </c>
      <c r="C687" t="s">
        <v>17694</v>
      </c>
      <c r="D687" s="1">
        <v>45728</v>
      </c>
      <c r="E687" s="2">
        <v>0.73717592592592596</v>
      </c>
      <c r="F687" t="s">
        <v>12212</v>
      </c>
      <c r="G687" t="s">
        <v>12213</v>
      </c>
      <c r="H687" t="s">
        <v>12294</v>
      </c>
      <c r="I687" t="s">
        <v>12403</v>
      </c>
      <c r="J687">
        <v>31210.94</v>
      </c>
      <c r="K687">
        <v>3782.02</v>
      </c>
      <c r="L687" t="s">
        <v>12216</v>
      </c>
      <c r="M687" t="s">
        <v>17695</v>
      </c>
      <c r="N687" t="s">
        <v>17696</v>
      </c>
      <c r="O687" t="s">
        <v>17697</v>
      </c>
      <c r="P687" t="s">
        <v>17698</v>
      </c>
      <c r="S687" t="s">
        <v>17699</v>
      </c>
    </row>
    <row r="688" spans="1:19" x14ac:dyDescent="0.25">
      <c r="A688" t="s">
        <v>17700</v>
      </c>
      <c r="B688" t="s">
        <v>17701</v>
      </c>
      <c r="C688" t="s">
        <v>17702</v>
      </c>
      <c r="D688" s="1">
        <v>45687</v>
      </c>
      <c r="E688" s="2">
        <v>0.90246527777777774</v>
      </c>
      <c r="F688" t="s">
        <v>4056</v>
      </c>
      <c r="G688" t="s">
        <v>12277</v>
      </c>
      <c r="H688" t="s">
        <v>12294</v>
      </c>
      <c r="I688" t="s">
        <v>12295</v>
      </c>
      <c r="J688">
        <v>13262.24</v>
      </c>
      <c r="K688">
        <v>3927.82</v>
      </c>
      <c r="L688" t="s">
        <v>12256</v>
      </c>
      <c r="M688" t="s">
        <v>17703</v>
      </c>
      <c r="N688" t="s">
        <v>17704</v>
      </c>
      <c r="O688" t="s">
        <v>17705</v>
      </c>
      <c r="P688" t="s">
        <v>17706</v>
      </c>
      <c r="S688" t="s">
        <v>17707</v>
      </c>
    </row>
    <row r="689" spans="1:19" x14ac:dyDescent="0.25">
      <c r="A689" t="s">
        <v>17708</v>
      </c>
      <c r="B689" t="s">
        <v>17709</v>
      </c>
      <c r="C689" t="s">
        <v>17710</v>
      </c>
      <c r="D689" s="1">
        <v>45561</v>
      </c>
      <c r="E689" s="2">
        <v>0.54976851851851849</v>
      </c>
      <c r="F689" t="s">
        <v>12225</v>
      </c>
      <c r="G689" t="s">
        <v>12370</v>
      </c>
      <c r="H689" t="s">
        <v>12214</v>
      </c>
      <c r="I689" t="s">
        <v>12215</v>
      </c>
      <c r="J689">
        <v>1255.83</v>
      </c>
      <c r="K689">
        <v>2719.54</v>
      </c>
      <c r="L689" t="s">
        <v>12216</v>
      </c>
      <c r="M689" t="s">
        <v>17711</v>
      </c>
      <c r="N689" t="s">
        <v>17712</v>
      </c>
      <c r="O689" t="s">
        <v>17713</v>
      </c>
      <c r="P689" t="s">
        <v>17714</v>
      </c>
      <c r="S689" s="3" t="s">
        <v>17715</v>
      </c>
    </row>
    <row r="690" spans="1:19" x14ac:dyDescent="0.25">
      <c r="A690" t="s">
        <v>17716</v>
      </c>
      <c r="B690" t="s">
        <v>17717</v>
      </c>
      <c r="C690" t="s">
        <v>17718</v>
      </c>
      <c r="D690" s="1">
        <v>45433</v>
      </c>
      <c r="E690" s="2">
        <v>0.555150462962963</v>
      </c>
      <c r="F690" t="s">
        <v>12212</v>
      </c>
      <c r="G690" t="s">
        <v>12213</v>
      </c>
      <c r="H690" t="s">
        <v>12227</v>
      </c>
      <c r="I690" t="s">
        <v>12228</v>
      </c>
      <c r="J690">
        <v>42497.61</v>
      </c>
      <c r="K690">
        <v>2885.03</v>
      </c>
      <c r="L690" t="s">
        <v>12229</v>
      </c>
      <c r="M690" t="s">
        <v>17719</v>
      </c>
      <c r="N690" t="s">
        <v>17720</v>
      </c>
      <c r="O690" t="s">
        <v>17721</v>
      </c>
      <c r="P690" t="s">
        <v>17722</v>
      </c>
      <c r="S690" t="s">
        <v>17723</v>
      </c>
    </row>
    <row r="691" spans="1:19" x14ac:dyDescent="0.25">
      <c r="A691" t="s">
        <v>17724</v>
      </c>
      <c r="B691" t="s">
        <v>17725</v>
      </c>
      <c r="C691" t="s">
        <v>17726</v>
      </c>
      <c r="D691" s="1">
        <v>45754</v>
      </c>
      <c r="E691" s="2">
        <v>0.55405092592592597</v>
      </c>
      <c r="F691" t="s">
        <v>12225</v>
      </c>
      <c r="G691" t="s">
        <v>12370</v>
      </c>
      <c r="H691" t="s">
        <v>12227</v>
      </c>
      <c r="I691" t="s">
        <v>12312</v>
      </c>
      <c r="J691">
        <v>9632.61</v>
      </c>
      <c r="K691">
        <v>3836.47</v>
      </c>
      <c r="L691" t="s">
        <v>12216</v>
      </c>
      <c r="M691" t="s">
        <v>17727</v>
      </c>
      <c r="N691" t="s">
        <v>17728</v>
      </c>
      <c r="O691" t="s">
        <v>17729</v>
      </c>
      <c r="P691" t="s">
        <v>17730</v>
      </c>
      <c r="S691" t="s">
        <v>17731</v>
      </c>
    </row>
    <row r="692" spans="1:19" x14ac:dyDescent="0.25">
      <c r="A692" t="s">
        <v>17732</v>
      </c>
      <c r="B692" t="s">
        <v>17733</v>
      </c>
      <c r="C692" t="s">
        <v>17734</v>
      </c>
      <c r="D692" s="1">
        <v>45440</v>
      </c>
      <c r="E692" s="2">
        <v>0.3825925925925926</v>
      </c>
      <c r="F692" t="s">
        <v>12212</v>
      </c>
      <c r="G692" t="s">
        <v>12238</v>
      </c>
      <c r="H692" t="s">
        <v>12227</v>
      </c>
      <c r="I692" t="s">
        <v>12228</v>
      </c>
      <c r="J692">
        <v>44756.01</v>
      </c>
      <c r="K692">
        <v>1701.68</v>
      </c>
      <c r="L692" t="s">
        <v>12268</v>
      </c>
      <c r="M692" t="s">
        <v>17735</v>
      </c>
      <c r="N692" t="s">
        <v>17736</v>
      </c>
      <c r="O692" t="s">
        <v>17737</v>
      </c>
      <c r="P692" t="s">
        <v>17738</v>
      </c>
      <c r="S692" t="s">
        <v>17739</v>
      </c>
    </row>
    <row r="693" spans="1:19" x14ac:dyDescent="0.25">
      <c r="A693" t="s">
        <v>17740</v>
      </c>
      <c r="B693" t="s">
        <v>17741</v>
      </c>
      <c r="C693" t="s">
        <v>17742</v>
      </c>
      <c r="D693" s="1">
        <v>45577</v>
      </c>
      <c r="E693" s="2">
        <v>0.56149305555555551</v>
      </c>
      <c r="F693" t="s">
        <v>12212</v>
      </c>
      <c r="G693" t="s">
        <v>12238</v>
      </c>
      <c r="H693" t="s">
        <v>12227</v>
      </c>
      <c r="I693" t="s">
        <v>12228</v>
      </c>
      <c r="J693">
        <v>34016.76</v>
      </c>
      <c r="K693">
        <v>2258.33</v>
      </c>
      <c r="L693" t="s">
        <v>12268</v>
      </c>
      <c r="M693" t="s">
        <v>17743</v>
      </c>
      <c r="N693" t="s">
        <v>17744</v>
      </c>
      <c r="O693" t="s">
        <v>17745</v>
      </c>
      <c r="P693" t="s">
        <v>17746</v>
      </c>
      <c r="S693" t="s">
        <v>17747</v>
      </c>
    </row>
    <row r="694" spans="1:19" x14ac:dyDescent="0.25">
      <c r="A694" t="s">
        <v>17748</v>
      </c>
      <c r="B694" t="s">
        <v>17749</v>
      </c>
      <c r="C694" t="s">
        <v>17750</v>
      </c>
      <c r="D694" s="1">
        <v>45630</v>
      </c>
      <c r="E694" s="2">
        <v>0.35041666666666665</v>
      </c>
      <c r="F694" t="s">
        <v>4056</v>
      </c>
      <c r="G694" t="s">
        <v>12277</v>
      </c>
      <c r="H694" t="s">
        <v>12266</v>
      </c>
      <c r="I694" t="s">
        <v>12267</v>
      </c>
      <c r="J694">
        <v>29142.68</v>
      </c>
      <c r="K694">
        <v>4008.51</v>
      </c>
      <c r="L694" t="s">
        <v>12229</v>
      </c>
      <c r="M694" t="s">
        <v>17751</v>
      </c>
      <c r="N694" t="s">
        <v>17752</v>
      </c>
      <c r="O694" t="s">
        <v>17753</v>
      </c>
      <c r="P694" t="s">
        <v>17754</v>
      </c>
      <c r="S694" t="s">
        <v>17755</v>
      </c>
    </row>
    <row r="695" spans="1:19" x14ac:dyDescent="0.25">
      <c r="A695" t="s">
        <v>17756</v>
      </c>
      <c r="B695" t="s">
        <v>17757</v>
      </c>
      <c r="C695" t="s">
        <v>17758</v>
      </c>
      <c r="D695" s="1">
        <v>45616</v>
      </c>
      <c r="E695" s="2">
        <v>0.37064814814814817</v>
      </c>
      <c r="F695" t="s">
        <v>4056</v>
      </c>
      <c r="G695" t="s">
        <v>12277</v>
      </c>
      <c r="H695" t="s">
        <v>12214</v>
      </c>
      <c r="I695" t="s">
        <v>12229</v>
      </c>
      <c r="J695">
        <v>19446.46</v>
      </c>
      <c r="K695">
        <v>4440.72</v>
      </c>
      <c r="L695" t="s">
        <v>12216</v>
      </c>
      <c r="M695" t="s">
        <v>17759</v>
      </c>
      <c r="N695" t="s">
        <v>17760</v>
      </c>
      <c r="O695" t="s">
        <v>17761</v>
      </c>
      <c r="P695" t="s">
        <v>17762</v>
      </c>
      <c r="S695" t="s">
        <v>17763</v>
      </c>
    </row>
    <row r="696" spans="1:19" x14ac:dyDescent="0.25">
      <c r="A696" t="s">
        <v>17764</v>
      </c>
      <c r="B696" t="s">
        <v>17765</v>
      </c>
      <c r="C696" t="s">
        <v>17766</v>
      </c>
      <c r="D696" s="1">
        <v>45688</v>
      </c>
      <c r="E696" s="2">
        <v>0.44593749999999999</v>
      </c>
      <c r="F696" t="s">
        <v>12228</v>
      </c>
      <c r="G696" t="s">
        <v>12227</v>
      </c>
      <c r="H696" t="s">
        <v>12227</v>
      </c>
      <c r="I696" t="s">
        <v>12312</v>
      </c>
      <c r="J696">
        <v>10092.59</v>
      </c>
      <c r="K696">
        <v>4755.71</v>
      </c>
      <c r="L696" t="s">
        <v>12216</v>
      </c>
      <c r="M696" t="s">
        <v>17767</v>
      </c>
      <c r="N696" t="s">
        <v>17768</v>
      </c>
      <c r="O696" t="s">
        <v>17769</v>
      </c>
      <c r="P696" t="s">
        <v>17770</v>
      </c>
      <c r="S696" t="s">
        <v>17771</v>
      </c>
    </row>
    <row r="697" spans="1:19" x14ac:dyDescent="0.25">
      <c r="A697" t="s">
        <v>17772</v>
      </c>
      <c r="B697" t="s">
        <v>17773</v>
      </c>
      <c r="C697" t="s">
        <v>17774</v>
      </c>
      <c r="D697" s="1">
        <v>45623</v>
      </c>
      <c r="E697" s="2">
        <v>9.723379629629629E-2</v>
      </c>
      <c r="F697" t="s">
        <v>4056</v>
      </c>
      <c r="G697" t="s">
        <v>12277</v>
      </c>
      <c r="H697" t="s">
        <v>12214</v>
      </c>
      <c r="I697" t="s">
        <v>12215</v>
      </c>
      <c r="J697">
        <v>8435.34</v>
      </c>
      <c r="K697">
        <v>2858.04</v>
      </c>
      <c r="L697" t="s">
        <v>12256</v>
      </c>
      <c r="M697" t="s">
        <v>17775</v>
      </c>
      <c r="N697" t="s">
        <v>17776</v>
      </c>
      <c r="O697" t="s">
        <v>17777</v>
      </c>
      <c r="P697" t="s">
        <v>17778</v>
      </c>
      <c r="S697" t="s">
        <v>17779</v>
      </c>
    </row>
    <row r="698" spans="1:19" x14ac:dyDescent="0.25">
      <c r="A698" t="s">
        <v>17780</v>
      </c>
      <c r="B698" t="s">
        <v>17781</v>
      </c>
      <c r="C698" t="s">
        <v>17782</v>
      </c>
      <c r="D698" s="1">
        <v>45691</v>
      </c>
      <c r="E698" s="2">
        <v>0.48355324074074074</v>
      </c>
      <c r="F698" t="s">
        <v>4056</v>
      </c>
      <c r="G698" t="s">
        <v>12277</v>
      </c>
      <c r="H698" t="s">
        <v>12266</v>
      </c>
      <c r="I698" t="s">
        <v>12337</v>
      </c>
      <c r="J698">
        <v>12566.25</v>
      </c>
      <c r="K698">
        <v>3313.28</v>
      </c>
      <c r="L698" t="s">
        <v>12256</v>
      </c>
      <c r="M698" t="s">
        <v>17783</v>
      </c>
      <c r="N698" t="s">
        <v>17784</v>
      </c>
      <c r="O698" t="s">
        <v>17785</v>
      </c>
      <c r="P698" t="s">
        <v>17786</v>
      </c>
      <c r="S698" t="s">
        <v>17787</v>
      </c>
    </row>
    <row r="699" spans="1:19" x14ac:dyDescent="0.25">
      <c r="A699" t="s">
        <v>17788</v>
      </c>
      <c r="B699" t="s">
        <v>17789</v>
      </c>
      <c r="C699" t="s">
        <v>17790</v>
      </c>
      <c r="D699" s="1">
        <v>45687</v>
      </c>
      <c r="E699" s="2">
        <v>0.97010416666666666</v>
      </c>
      <c r="F699" t="s">
        <v>12212</v>
      </c>
      <c r="G699" t="s">
        <v>12238</v>
      </c>
      <c r="H699" t="s">
        <v>12294</v>
      </c>
      <c r="I699" t="s">
        <v>12295</v>
      </c>
      <c r="J699">
        <v>8338.4500000000007</v>
      </c>
      <c r="K699">
        <v>2528.1999999999998</v>
      </c>
      <c r="L699" t="s">
        <v>12216</v>
      </c>
      <c r="M699" t="s">
        <v>17791</v>
      </c>
      <c r="N699" t="s">
        <v>17792</v>
      </c>
      <c r="O699" t="s">
        <v>17793</v>
      </c>
      <c r="P699" t="s">
        <v>17794</v>
      </c>
      <c r="S699" t="s">
        <v>17795</v>
      </c>
    </row>
    <row r="700" spans="1:19" x14ac:dyDescent="0.25">
      <c r="A700" t="s">
        <v>17796</v>
      </c>
      <c r="B700" t="s">
        <v>17797</v>
      </c>
      <c r="C700" t="s">
        <v>17798</v>
      </c>
      <c r="D700" s="1">
        <v>45631</v>
      </c>
      <c r="E700" s="2">
        <v>0.58805555555555555</v>
      </c>
      <c r="F700" t="s">
        <v>4056</v>
      </c>
      <c r="G700" t="s">
        <v>12265</v>
      </c>
      <c r="H700" t="s">
        <v>12227</v>
      </c>
      <c r="I700" t="s">
        <v>12228</v>
      </c>
      <c r="J700">
        <v>43009.49</v>
      </c>
      <c r="K700">
        <v>295.36</v>
      </c>
      <c r="L700" t="s">
        <v>12216</v>
      </c>
      <c r="M700" t="s">
        <v>17799</v>
      </c>
      <c r="N700" t="s">
        <v>17800</v>
      </c>
      <c r="O700" t="s">
        <v>17801</v>
      </c>
      <c r="P700" t="s">
        <v>17802</v>
      </c>
      <c r="S700" t="s">
        <v>17803</v>
      </c>
    </row>
    <row r="701" spans="1:19" x14ac:dyDescent="0.25">
      <c r="A701" t="s">
        <v>17804</v>
      </c>
      <c r="B701" t="s">
        <v>17805</v>
      </c>
      <c r="C701" t="s">
        <v>17806</v>
      </c>
      <c r="D701" s="1">
        <v>45696</v>
      </c>
      <c r="E701" s="2">
        <v>0.35225694444444444</v>
      </c>
      <c r="F701" t="s">
        <v>12212</v>
      </c>
      <c r="G701" t="s">
        <v>12213</v>
      </c>
      <c r="H701" t="s">
        <v>12227</v>
      </c>
      <c r="I701" t="s">
        <v>12312</v>
      </c>
      <c r="J701">
        <v>15933.18</v>
      </c>
      <c r="K701">
        <v>4098.63</v>
      </c>
      <c r="L701" t="s">
        <v>12216</v>
      </c>
      <c r="M701" t="s">
        <v>17807</v>
      </c>
      <c r="N701" t="s">
        <v>17808</v>
      </c>
      <c r="O701" t="s">
        <v>17809</v>
      </c>
      <c r="P701" t="s">
        <v>17810</v>
      </c>
      <c r="S701" t="s">
        <v>17811</v>
      </c>
    </row>
    <row r="702" spans="1:19" x14ac:dyDescent="0.25">
      <c r="A702" t="s">
        <v>17812</v>
      </c>
      <c r="B702" t="s">
        <v>17813</v>
      </c>
      <c r="C702" t="s">
        <v>17814</v>
      </c>
      <c r="D702" s="1">
        <v>45566</v>
      </c>
      <c r="E702" s="2">
        <v>0.44369212962962962</v>
      </c>
      <c r="F702" t="s">
        <v>12225</v>
      </c>
      <c r="G702" t="s">
        <v>12370</v>
      </c>
      <c r="H702" t="s">
        <v>12266</v>
      </c>
      <c r="I702" t="s">
        <v>12337</v>
      </c>
      <c r="J702">
        <v>5667.54</v>
      </c>
      <c r="K702">
        <v>2918.19</v>
      </c>
      <c r="L702" t="s">
        <v>12229</v>
      </c>
      <c r="M702" t="s">
        <v>17815</v>
      </c>
      <c r="N702" t="s">
        <v>17816</v>
      </c>
      <c r="O702" t="s">
        <v>17817</v>
      </c>
      <c r="P702" t="s">
        <v>17818</v>
      </c>
      <c r="S702" t="s">
        <v>17819</v>
      </c>
    </row>
    <row r="703" spans="1:19" x14ac:dyDescent="0.25">
      <c r="A703" t="s">
        <v>17820</v>
      </c>
      <c r="B703" t="s">
        <v>17821</v>
      </c>
      <c r="C703" t="s">
        <v>17822</v>
      </c>
      <c r="D703" s="1">
        <v>45463</v>
      </c>
      <c r="E703" s="2">
        <v>0.29693287037037036</v>
      </c>
      <c r="F703" t="s">
        <v>4056</v>
      </c>
      <c r="G703" t="s">
        <v>12265</v>
      </c>
      <c r="H703" t="s">
        <v>12227</v>
      </c>
      <c r="I703" t="s">
        <v>12228</v>
      </c>
      <c r="J703">
        <v>27463.86</v>
      </c>
      <c r="K703">
        <v>4349.58</v>
      </c>
      <c r="L703" t="s">
        <v>12268</v>
      </c>
      <c r="M703" t="s">
        <v>17823</v>
      </c>
      <c r="N703" t="s">
        <v>17824</v>
      </c>
      <c r="O703" t="s">
        <v>17825</v>
      </c>
      <c r="P703" t="s">
        <v>17826</v>
      </c>
      <c r="S703" t="s">
        <v>17827</v>
      </c>
    </row>
    <row r="704" spans="1:19" x14ac:dyDescent="0.25">
      <c r="A704" t="s">
        <v>17828</v>
      </c>
      <c r="B704" t="s">
        <v>17829</v>
      </c>
      <c r="C704" t="s">
        <v>17830</v>
      </c>
      <c r="D704" s="1">
        <v>45436</v>
      </c>
      <c r="E704" s="2">
        <v>0.51793981481481477</v>
      </c>
      <c r="F704" t="s">
        <v>12225</v>
      </c>
      <c r="G704" t="s">
        <v>12370</v>
      </c>
      <c r="H704" t="s">
        <v>12214</v>
      </c>
      <c r="I704" t="s">
        <v>12215</v>
      </c>
      <c r="J704">
        <v>42177.68</v>
      </c>
      <c r="K704">
        <v>1088.54</v>
      </c>
      <c r="L704" t="s">
        <v>12268</v>
      </c>
      <c r="M704" t="s">
        <v>17831</v>
      </c>
      <c r="N704" t="s">
        <v>17832</v>
      </c>
      <c r="O704" t="s">
        <v>17833</v>
      </c>
      <c r="P704" t="s">
        <v>17834</v>
      </c>
      <c r="S704" t="s">
        <v>17835</v>
      </c>
    </row>
    <row r="705" spans="1:19" x14ac:dyDescent="0.25">
      <c r="A705" t="s">
        <v>17836</v>
      </c>
      <c r="B705" t="s">
        <v>17837</v>
      </c>
      <c r="C705" t="s">
        <v>17838</v>
      </c>
      <c r="D705" s="1">
        <v>45516</v>
      </c>
      <c r="E705" s="2">
        <v>0.20614583333333333</v>
      </c>
      <c r="F705" t="s">
        <v>12228</v>
      </c>
      <c r="G705" t="s">
        <v>12255</v>
      </c>
      <c r="H705" t="s">
        <v>12294</v>
      </c>
      <c r="I705" t="s">
        <v>12403</v>
      </c>
      <c r="J705">
        <v>20166.79</v>
      </c>
      <c r="K705">
        <v>4020.92</v>
      </c>
      <c r="L705" t="s">
        <v>12268</v>
      </c>
      <c r="M705" t="s">
        <v>17839</v>
      </c>
      <c r="N705" t="s">
        <v>17840</v>
      </c>
      <c r="O705" t="s">
        <v>17841</v>
      </c>
      <c r="P705" t="s">
        <v>17842</v>
      </c>
      <c r="S705" t="s">
        <v>17843</v>
      </c>
    </row>
    <row r="706" spans="1:19" x14ac:dyDescent="0.25">
      <c r="A706" t="s">
        <v>17844</v>
      </c>
      <c r="B706" t="s">
        <v>17845</v>
      </c>
      <c r="C706" t="s">
        <v>17846</v>
      </c>
      <c r="D706" s="1">
        <v>45762</v>
      </c>
      <c r="E706" s="2">
        <v>0.85589120370370375</v>
      </c>
      <c r="F706" t="s">
        <v>12225</v>
      </c>
      <c r="G706" t="s">
        <v>12370</v>
      </c>
      <c r="H706" t="s">
        <v>12214</v>
      </c>
      <c r="I706" t="s">
        <v>12229</v>
      </c>
      <c r="J706">
        <v>6657.17</v>
      </c>
      <c r="K706">
        <v>548.86</v>
      </c>
      <c r="L706" t="s">
        <v>12216</v>
      </c>
      <c r="M706" t="s">
        <v>17847</v>
      </c>
      <c r="N706" t="s">
        <v>17848</v>
      </c>
      <c r="O706" t="s">
        <v>17849</v>
      </c>
      <c r="P706" t="s">
        <v>17850</v>
      </c>
      <c r="S706" t="s">
        <v>17851</v>
      </c>
    </row>
    <row r="707" spans="1:19" x14ac:dyDescent="0.25">
      <c r="A707" t="s">
        <v>17852</v>
      </c>
      <c r="B707" t="s">
        <v>17853</v>
      </c>
      <c r="C707" t="s">
        <v>17854</v>
      </c>
      <c r="D707" s="1">
        <v>45636</v>
      </c>
      <c r="E707" s="2">
        <v>3.6273148148148152E-2</v>
      </c>
      <c r="F707" t="s">
        <v>12228</v>
      </c>
      <c r="G707" t="s">
        <v>12227</v>
      </c>
      <c r="H707" t="s">
        <v>12266</v>
      </c>
      <c r="I707" t="s">
        <v>12267</v>
      </c>
      <c r="J707">
        <v>45048.13</v>
      </c>
      <c r="K707">
        <v>1726.23</v>
      </c>
      <c r="L707" t="s">
        <v>12216</v>
      </c>
      <c r="M707" t="s">
        <v>17855</v>
      </c>
      <c r="N707" t="s">
        <v>17856</v>
      </c>
      <c r="O707" t="s">
        <v>17857</v>
      </c>
      <c r="P707" t="s">
        <v>17858</v>
      </c>
      <c r="S707" t="s">
        <v>17859</v>
      </c>
    </row>
    <row r="708" spans="1:19" x14ac:dyDescent="0.25">
      <c r="A708" t="s">
        <v>17860</v>
      </c>
      <c r="B708" t="s">
        <v>17861</v>
      </c>
      <c r="C708" t="s">
        <v>17862</v>
      </c>
      <c r="D708" s="1">
        <v>45517</v>
      </c>
      <c r="E708" s="2">
        <v>0.95862268518518523</v>
      </c>
      <c r="F708" t="s">
        <v>12228</v>
      </c>
      <c r="G708" t="s">
        <v>12255</v>
      </c>
      <c r="H708" t="s">
        <v>12227</v>
      </c>
      <c r="I708" t="s">
        <v>12228</v>
      </c>
      <c r="J708">
        <v>10011.030000000001</v>
      </c>
      <c r="K708">
        <v>2160.86</v>
      </c>
      <c r="L708" t="s">
        <v>12216</v>
      </c>
      <c r="M708" t="s">
        <v>17863</v>
      </c>
      <c r="N708" t="s">
        <v>17864</v>
      </c>
      <c r="O708" t="s">
        <v>17865</v>
      </c>
      <c r="P708" t="s">
        <v>17866</v>
      </c>
      <c r="S708" t="s">
        <v>17867</v>
      </c>
    </row>
    <row r="709" spans="1:19" x14ac:dyDescent="0.25">
      <c r="A709" t="s">
        <v>17868</v>
      </c>
      <c r="B709" t="s">
        <v>17869</v>
      </c>
      <c r="C709" t="s">
        <v>17870</v>
      </c>
      <c r="D709" s="1">
        <v>45534</v>
      </c>
      <c r="E709" s="2">
        <v>0.28663194444444445</v>
      </c>
      <c r="F709" t="s">
        <v>4056</v>
      </c>
      <c r="G709" t="s">
        <v>12277</v>
      </c>
      <c r="H709" t="s">
        <v>12214</v>
      </c>
      <c r="I709" t="s">
        <v>12229</v>
      </c>
      <c r="J709">
        <v>31223.200000000001</v>
      </c>
      <c r="K709">
        <v>1228.3399999999999</v>
      </c>
      <c r="L709" t="s">
        <v>12216</v>
      </c>
      <c r="M709" t="s">
        <v>17871</v>
      </c>
      <c r="N709" t="s">
        <v>17872</v>
      </c>
      <c r="O709" t="s">
        <v>17873</v>
      </c>
      <c r="P709" t="s">
        <v>17874</v>
      </c>
      <c r="S709" t="s">
        <v>17875</v>
      </c>
    </row>
    <row r="710" spans="1:19" x14ac:dyDescent="0.25">
      <c r="A710" t="s">
        <v>17876</v>
      </c>
      <c r="B710" t="s">
        <v>17877</v>
      </c>
      <c r="C710" t="s">
        <v>17878</v>
      </c>
      <c r="D710" s="1">
        <v>45617</v>
      </c>
      <c r="E710" s="2">
        <v>0.81122685185185184</v>
      </c>
      <c r="F710" t="s">
        <v>12225</v>
      </c>
      <c r="G710" t="s">
        <v>12370</v>
      </c>
      <c r="H710" t="s">
        <v>12266</v>
      </c>
      <c r="I710" t="s">
        <v>12337</v>
      </c>
      <c r="J710">
        <v>16262.15</v>
      </c>
      <c r="K710">
        <v>626.16</v>
      </c>
      <c r="L710" t="s">
        <v>12216</v>
      </c>
      <c r="M710" t="s">
        <v>17879</v>
      </c>
      <c r="N710" t="s">
        <v>17880</v>
      </c>
      <c r="O710" t="s">
        <v>17881</v>
      </c>
      <c r="P710" t="s">
        <v>17882</v>
      </c>
      <c r="S710" t="s">
        <v>17883</v>
      </c>
    </row>
    <row r="711" spans="1:19" x14ac:dyDescent="0.25">
      <c r="A711" t="s">
        <v>17884</v>
      </c>
      <c r="B711" t="s">
        <v>17885</v>
      </c>
      <c r="C711" t="s">
        <v>17886</v>
      </c>
      <c r="D711" s="1">
        <v>45704</v>
      </c>
      <c r="E711" s="2">
        <v>0.17947916666666666</v>
      </c>
      <c r="F711" t="s">
        <v>12228</v>
      </c>
      <c r="G711" t="s">
        <v>12255</v>
      </c>
      <c r="H711" t="s">
        <v>12294</v>
      </c>
      <c r="I711" t="s">
        <v>12403</v>
      </c>
      <c r="J711">
        <v>38748.46</v>
      </c>
      <c r="K711">
        <v>1468.53</v>
      </c>
      <c r="L711" t="s">
        <v>12229</v>
      </c>
      <c r="M711" t="s">
        <v>17887</v>
      </c>
      <c r="N711" t="s">
        <v>17888</v>
      </c>
      <c r="O711" t="s">
        <v>17889</v>
      </c>
      <c r="P711" t="s">
        <v>17890</v>
      </c>
      <c r="S711" t="s">
        <v>17891</v>
      </c>
    </row>
    <row r="712" spans="1:19" x14ac:dyDescent="0.25">
      <c r="A712" t="s">
        <v>17892</v>
      </c>
      <c r="B712" t="s">
        <v>17893</v>
      </c>
      <c r="C712" t="s">
        <v>17894</v>
      </c>
      <c r="D712" s="1">
        <v>45463</v>
      </c>
      <c r="E712" s="2">
        <v>0.8410185185185185</v>
      </c>
      <c r="F712" t="s">
        <v>4056</v>
      </c>
      <c r="G712" t="s">
        <v>12265</v>
      </c>
      <c r="H712" t="s">
        <v>12294</v>
      </c>
      <c r="I712" t="s">
        <v>12403</v>
      </c>
      <c r="J712">
        <v>45471.13</v>
      </c>
      <c r="K712">
        <v>3852.7</v>
      </c>
      <c r="L712" t="s">
        <v>12256</v>
      </c>
      <c r="M712" t="s">
        <v>17895</v>
      </c>
      <c r="N712" t="s">
        <v>17896</v>
      </c>
      <c r="O712" t="s">
        <v>17897</v>
      </c>
      <c r="P712" t="s">
        <v>17898</v>
      </c>
      <c r="S712" t="s">
        <v>17899</v>
      </c>
    </row>
    <row r="713" spans="1:19" x14ac:dyDescent="0.25">
      <c r="A713" t="s">
        <v>17900</v>
      </c>
      <c r="B713" t="s">
        <v>17901</v>
      </c>
      <c r="C713" t="s">
        <v>17902</v>
      </c>
      <c r="D713" s="1">
        <v>45710</v>
      </c>
      <c r="E713" s="2">
        <v>0.7268634259259259</v>
      </c>
      <c r="F713" t="s">
        <v>4056</v>
      </c>
      <c r="G713" t="s">
        <v>12277</v>
      </c>
      <c r="H713" t="s">
        <v>12266</v>
      </c>
      <c r="I713" t="s">
        <v>12337</v>
      </c>
      <c r="J713">
        <v>12709.42</v>
      </c>
      <c r="K713">
        <v>2274.27</v>
      </c>
      <c r="L713" t="s">
        <v>12216</v>
      </c>
      <c r="M713" t="s">
        <v>17903</v>
      </c>
      <c r="N713" t="s">
        <v>17904</v>
      </c>
      <c r="O713" t="s">
        <v>17905</v>
      </c>
      <c r="P713" t="s">
        <v>17906</v>
      </c>
      <c r="S713" t="s">
        <v>17907</v>
      </c>
    </row>
    <row r="714" spans="1:19" x14ac:dyDescent="0.25">
      <c r="A714" t="s">
        <v>17908</v>
      </c>
      <c r="B714" t="s">
        <v>17909</v>
      </c>
      <c r="C714" t="s">
        <v>17910</v>
      </c>
      <c r="D714" s="1">
        <v>45434</v>
      </c>
      <c r="E714" s="2">
        <v>0.25234953703703705</v>
      </c>
      <c r="F714" t="s">
        <v>12225</v>
      </c>
      <c r="G714" t="s">
        <v>12370</v>
      </c>
      <c r="H714" t="s">
        <v>12214</v>
      </c>
      <c r="I714" t="s">
        <v>12215</v>
      </c>
      <c r="J714">
        <v>5932.58</v>
      </c>
      <c r="K714">
        <v>1300.5999999999999</v>
      </c>
      <c r="L714" t="s">
        <v>12268</v>
      </c>
      <c r="M714" t="s">
        <v>17911</v>
      </c>
      <c r="N714" t="s">
        <v>17912</v>
      </c>
      <c r="O714" t="s">
        <v>17913</v>
      </c>
      <c r="P714" t="s">
        <v>17914</v>
      </c>
      <c r="S714" t="s">
        <v>17915</v>
      </c>
    </row>
    <row r="715" spans="1:19" x14ac:dyDescent="0.25">
      <c r="A715" t="s">
        <v>17916</v>
      </c>
      <c r="B715" t="s">
        <v>17917</v>
      </c>
      <c r="C715" t="s">
        <v>17918</v>
      </c>
      <c r="D715" s="1">
        <v>45575</v>
      </c>
      <c r="E715" s="2">
        <v>0.15758101851851852</v>
      </c>
      <c r="F715" t="s">
        <v>12225</v>
      </c>
      <c r="G715" t="s">
        <v>12226</v>
      </c>
      <c r="H715" t="s">
        <v>12214</v>
      </c>
      <c r="I715" t="s">
        <v>12215</v>
      </c>
      <c r="J715">
        <v>38438.199999999997</v>
      </c>
      <c r="K715">
        <v>4970.2299999999996</v>
      </c>
      <c r="L715" t="s">
        <v>12256</v>
      </c>
      <c r="M715" t="s">
        <v>17919</v>
      </c>
      <c r="N715" t="s">
        <v>17920</v>
      </c>
      <c r="O715" t="s">
        <v>17921</v>
      </c>
      <c r="P715" t="s">
        <v>17922</v>
      </c>
      <c r="S715" t="s">
        <v>17923</v>
      </c>
    </row>
    <row r="716" spans="1:19" x14ac:dyDescent="0.25">
      <c r="A716" t="s">
        <v>17924</v>
      </c>
      <c r="B716" t="s">
        <v>17925</v>
      </c>
      <c r="C716" t="s">
        <v>17926</v>
      </c>
      <c r="D716" s="1">
        <v>45492</v>
      </c>
      <c r="E716" s="2">
        <v>0.15629629629629629</v>
      </c>
      <c r="F716" t="s">
        <v>12228</v>
      </c>
      <c r="G716" t="s">
        <v>12227</v>
      </c>
      <c r="H716" t="s">
        <v>12227</v>
      </c>
      <c r="I716" t="s">
        <v>12228</v>
      </c>
      <c r="J716">
        <v>30794.16</v>
      </c>
      <c r="K716">
        <v>424.86</v>
      </c>
      <c r="L716" t="s">
        <v>12216</v>
      </c>
      <c r="M716" t="s">
        <v>17927</v>
      </c>
      <c r="N716" t="s">
        <v>17928</v>
      </c>
      <c r="O716" t="s">
        <v>17929</v>
      </c>
      <c r="P716" t="s">
        <v>17930</v>
      </c>
      <c r="S716" t="s">
        <v>17931</v>
      </c>
    </row>
    <row r="717" spans="1:19" x14ac:dyDescent="0.25">
      <c r="A717" t="s">
        <v>17932</v>
      </c>
      <c r="B717" t="s">
        <v>17933</v>
      </c>
      <c r="C717" t="s">
        <v>17934</v>
      </c>
      <c r="D717" s="1">
        <v>45575</v>
      </c>
      <c r="E717" s="2">
        <v>0.97878472222222224</v>
      </c>
      <c r="F717" t="s">
        <v>4056</v>
      </c>
      <c r="G717" t="s">
        <v>12265</v>
      </c>
      <c r="H717" t="s">
        <v>12266</v>
      </c>
      <c r="I717" t="s">
        <v>12337</v>
      </c>
      <c r="J717">
        <v>21222.3</v>
      </c>
      <c r="K717">
        <v>1273.6500000000001</v>
      </c>
      <c r="L717" t="s">
        <v>12216</v>
      </c>
      <c r="M717" t="s">
        <v>17935</v>
      </c>
      <c r="N717" t="s">
        <v>17936</v>
      </c>
      <c r="O717" t="s">
        <v>17937</v>
      </c>
      <c r="P717" t="s">
        <v>17938</v>
      </c>
      <c r="S717" t="s">
        <v>17939</v>
      </c>
    </row>
    <row r="718" spans="1:19" x14ac:dyDescent="0.25">
      <c r="A718" t="s">
        <v>17940</v>
      </c>
      <c r="B718" t="s">
        <v>17941</v>
      </c>
      <c r="C718" t="s">
        <v>17942</v>
      </c>
      <c r="D718" s="1">
        <v>45635</v>
      </c>
      <c r="E718" s="2">
        <v>0.49380787037037038</v>
      </c>
      <c r="F718" t="s">
        <v>12225</v>
      </c>
      <c r="G718" t="s">
        <v>12226</v>
      </c>
      <c r="H718" t="s">
        <v>12214</v>
      </c>
      <c r="I718" t="s">
        <v>12215</v>
      </c>
      <c r="J718">
        <v>19503.91</v>
      </c>
      <c r="K718">
        <v>706.66</v>
      </c>
      <c r="L718" t="s">
        <v>12216</v>
      </c>
      <c r="M718" t="s">
        <v>17943</v>
      </c>
      <c r="N718" t="s">
        <v>17944</v>
      </c>
      <c r="O718" t="s">
        <v>17945</v>
      </c>
      <c r="P718" t="s">
        <v>17946</v>
      </c>
      <c r="S718" t="s">
        <v>17947</v>
      </c>
    </row>
    <row r="719" spans="1:19" x14ac:dyDescent="0.25">
      <c r="A719" t="s">
        <v>17948</v>
      </c>
      <c r="B719" t="s">
        <v>17949</v>
      </c>
      <c r="C719" t="s">
        <v>17950</v>
      </c>
      <c r="D719" s="1">
        <v>45508</v>
      </c>
      <c r="E719" s="2">
        <v>3.6689814814814814E-2</v>
      </c>
      <c r="F719" t="s">
        <v>12212</v>
      </c>
      <c r="G719" t="s">
        <v>12238</v>
      </c>
      <c r="H719" t="s">
        <v>12214</v>
      </c>
      <c r="I719" t="s">
        <v>12215</v>
      </c>
      <c r="J719">
        <v>21033.74</v>
      </c>
      <c r="K719">
        <v>3542.39</v>
      </c>
      <c r="L719" t="s">
        <v>12268</v>
      </c>
      <c r="M719" t="s">
        <v>17951</v>
      </c>
      <c r="N719" t="s">
        <v>17952</v>
      </c>
      <c r="O719" t="s">
        <v>17953</v>
      </c>
      <c r="P719" t="s">
        <v>17954</v>
      </c>
      <c r="S719" t="s">
        <v>17955</v>
      </c>
    </row>
    <row r="720" spans="1:19" x14ac:dyDescent="0.25">
      <c r="A720" t="s">
        <v>17956</v>
      </c>
      <c r="B720" t="s">
        <v>17957</v>
      </c>
      <c r="C720" t="s">
        <v>17958</v>
      </c>
      <c r="D720" s="1">
        <v>45540</v>
      </c>
      <c r="E720" s="2">
        <v>0.90399305555555554</v>
      </c>
      <c r="F720" t="s">
        <v>12228</v>
      </c>
      <c r="G720" t="s">
        <v>12227</v>
      </c>
      <c r="H720" t="s">
        <v>12227</v>
      </c>
      <c r="I720" t="s">
        <v>12312</v>
      </c>
      <c r="J720">
        <v>29690.31</v>
      </c>
      <c r="K720">
        <v>4672.3</v>
      </c>
      <c r="L720" t="s">
        <v>12256</v>
      </c>
      <c r="M720" t="s">
        <v>17959</v>
      </c>
      <c r="N720" t="s">
        <v>17960</v>
      </c>
      <c r="O720" t="s">
        <v>17961</v>
      </c>
      <c r="P720" t="s">
        <v>17962</v>
      </c>
      <c r="S720" t="s">
        <v>17963</v>
      </c>
    </row>
    <row r="721" spans="1:19" x14ac:dyDescent="0.25">
      <c r="A721" t="s">
        <v>17964</v>
      </c>
      <c r="B721" t="s">
        <v>17965</v>
      </c>
      <c r="C721" t="s">
        <v>17966</v>
      </c>
      <c r="D721" s="1">
        <v>45664</v>
      </c>
      <c r="E721" s="2">
        <v>0.80847222222222226</v>
      </c>
      <c r="F721" t="s">
        <v>12225</v>
      </c>
      <c r="G721" t="s">
        <v>12226</v>
      </c>
      <c r="H721" t="s">
        <v>12214</v>
      </c>
      <c r="I721" t="s">
        <v>12229</v>
      </c>
      <c r="J721">
        <v>1326.51</v>
      </c>
      <c r="K721">
        <v>3750.49</v>
      </c>
      <c r="L721" t="s">
        <v>12229</v>
      </c>
      <c r="M721" t="s">
        <v>17967</v>
      </c>
      <c r="N721" t="s">
        <v>17968</v>
      </c>
      <c r="O721" t="s">
        <v>17969</v>
      </c>
      <c r="P721" t="s">
        <v>17970</v>
      </c>
      <c r="S721" t="s">
        <v>17971</v>
      </c>
    </row>
    <row r="722" spans="1:19" x14ac:dyDescent="0.25">
      <c r="A722" t="s">
        <v>17972</v>
      </c>
      <c r="B722" t="s">
        <v>17973</v>
      </c>
      <c r="C722" t="s">
        <v>17974</v>
      </c>
      <c r="D722" s="1">
        <v>45764</v>
      </c>
      <c r="E722" s="2">
        <v>0.99866898148148153</v>
      </c>
      <c r="F722" t="s">
        <v>4056</v>
      </c>
      <c r="G722" t="s">
        <v>12265</v>
      </c>
      <c r="H722" t="s">
        <v>12294</v>
      </c>
      <c r="I722" t="s">
        <v>12403</v>
      </c>
      <c r="J722">
        <v>45815.69</v>
      </c>
      <c r="K722">
        <v>1947.18</v>
      </c>
      <c r="L722" t="s">
        <v>12216</v>
      </c>
      <c r="M722" t="s">
        <v>17975</v>
      </c>
      <c r="N722" t="s">
        <v>17976</v>
      </c>
      <c r="O722" t="s">
        <v>17977</v>
      </c>
      <c r="P722" t="s">
        <v>17978</v>
      </c>
      <c r="S722" t="s">
        <v>17979</v>
      </c>
    </row>
    <row r="723" spans="1:19" x14ac:dyDescent="0.25">
      <c r="A723" t="s">
        <v>17980</v>
      </c>
      <c r="B723" t="s">
        <v>17981</v>
      </c>
      <c r="C723" t="s">
        <v>17982</v>
      </c>
      <c r="D723" s="1">
        <v>45742</v>
      </c>
      <c r="E723" s="2">
        <v>0.27756944444444442</v>
      </c>
      <c r="F723" t="s">
        <v>12228</v>
      </c>
      <c r="G723" t="s">
        <v>12255</v>
      </c>
      <c r="H723" t="s">
        <v>12266</v>
      </c>
      <c r="I723" t="s">
        <v>12267</v>
      </c>
      <c r="J723">
        <v>12510.73</v>
      </c>
      <c r="K723">
        <v>2126.09</v>
      </c>
      <c r="L723" t="s">
        <v>12216</v>
      </c>
      <c r="M723" t="s">
        <v>17983</v>
      </c>
      <c r="N723" t="s">
        <v>17984</v>
      </c>
      <c r="O723" t="s">
        <v>17985</v>
      </c>
      <c r="P723" t="s">
        <v>17986</v>
      </c>
      <c r="S723" t="s">
        <v>17987</v>
      </c>
    </row>
    <row r="724" spans="1:19" x14ac:dyDescent="0.25">
      <c r="A724" t="s">
        <v>17988</v>
      </c>
      <c r="B724" t="s">
        <v>17989</v>
      </c>
      <c r="C724" t="s">
        <v>17990</v>
      </c>
      <c r="D724" s="1">
        <v>45718</v>
      </c>
      <c r="E724" s="2">
        <v>0.77844907407407404</v>
      </c>
      <c r="F724" t="s">
        <v>4056</v>
      </c>
      <c r="G724" t="s">
        <v>12265</v>
      </c>
      <c r="H724" t="s">
        <v>12227</v>
      </c>
      <c r="I724" t="s">
        <v>12228</v>
      </c>
      <c r="J724">
        <v>22573</v>
      </c>
      <c r="K724">
        <v>3509.98</v>
      </c>
      <c r="L724" t="s">
        <v>12216</v>
      </c>
      <c r="M724" t="s">
        <v>17991</v>
      </c>
      <c r="N724" t="s">
        <v>17992</v>
      </c>
      <c r="O724" t="s">
        <v>17993</v>
      </c>
      <c r="P724" t="s">
        <v>17994</v>
      </c>
      <c r="S724" t="s">
        <v>17995</v>
      </c>
    </row>
    <row r="725" spans="1:19" x14ac:dyDescent="0.25">
      <c r="A725" t="s">
        <v>17996</v>
      </c>
      <c r="B725" t="s">
        <v>17997</v>
      </c>
      <c r="C725" t="s">
        <v>17998</v>
      </c>
      <c r="D725" s="1">
        <v>45629</v>
      </c>
      <c r="E725" s="2">
        <v>0.34743055555555558</v>
      </c>
      <c r="F725" t="s">
        <v>4056</v>
      </c>
      <c r="G725" t="s">
        <v>12277</v>
      </c>
      <c r="H725" t="s">
        <v>12294</v>
      </c>
      <c r="I725" t="s">
        <v>12295</v>
      </c>
      <c r="J725">
        <v>18980.91</v>
      </c>
      <c r="K725">
        <v>4387.76</v>
      </c>
      <c r="L725" t="s">
        <v>12216</v>
      </c>
      <c r="M725" t="s">
        <v>17999</v>
      </c>
      <c r="N725" t="s">
        <v>18000</v>
      </c>
      <c r="O725" t="s">
        <v>18001</v>
      </c>
      <c r="P725" t="s">
        <v>18002</v>
      </c>
      <c r="S725" t="s">
        <v>18003</v>
      </c>
    </row>
    <row r="726" spans="1:19" x14ac:dyDescent="0.25">
      <c r="A726" t="s">
        <v>18004</v>
      </c>
      <c r="B726" t="s">
        <v>18005</v>
      </c>
      <c r="C726" t="s">
        <v>18006</v>
      </c>
      <c r="D726" s="1">
        <v>45773</v>
      </c>
      <c r="E726" s="2">
        <v>0.88651620370370365</v>
      </c>
      <c r="F726" t="s">
        <v>12228</v>
      </c>
      <c r="G726" t="s">
        <v>12227</v>
      </c>
      <c r="H726" t="s">
        <v>12227</v>
      </c>
      <c r="I726" t="s">
        <v>12228</v>
      </c>
      <c r="J726">
        <v>34534.800000000003</v>
      </c>
      <c r="K726">
        <v>1312.19</v>
      </c>
      <c r="L726" t="s">
        <v>12229</v>
      </c>
      <c r="M726" t="s">
        <v>18007</v>
      </c>
      <c r="N726" t="s">
        <v>18008</v>
      </c>
      <c r="O726" t="s">
        <v>18009</v>
      </c>
      <c r="P726" t="s">
        <v>18010</v>
      </c>
      <c r="S726" t="s">
        <v>18011</v>
      </c>
    </row>
    <row r="727" spans="1:19" x14ac:dyDescent="0.25">
      <c r="A727" t="s">
        <v>18012</v>
      </c>
      <c r="B727" t="s">
        <v>18013</v>
      </c>
      <c r="C727" t="s">
        <v>18014</v>
      </c>
      <c r="D727" s="1">
        <v>45499</v>
      </c>
      <c r="E727" s="2">
        <v>0.15268518518518517</v>
      </c>
      <c r="F727" t="s">
        <v>4056</v>
      </c>
      <c r="G727" t="s">
        <v>12277</v>
      </c>
      <c r="H727" t="s">
        <v>12227</v>
      </c>
      <c r="I727" t="s">
        <v>12228</v>
      </c>
      <c r="J727">
        <v>49612.74</v>
      </c>
      <c r="K727">
        <v>4431.8</v>
      </c>
      <c r="L727" t="s">
        <v>12268</v>
      </c>
      <c r="M727" t="s">
        <v>18015</v>
      </c>
      <c r="N727" t="s">
        <v>18016</v>
      </c>
      <c r="O727" t="s">
        <v>18017</v>
      </c>
      <c r="P727" t="s">
        <v>18018</v>
      </c>
      <c r="S727" t="s">
        <v>18019</v>
      </c>
    </row>
    <row r="728" spans="1:19" x14ac:dyDescent="0.25">
      <c r="A728" t="s">
        <v>18020</v>
      </c>
      <c r="B728" t="s">
        <v>18021</v>
      </c>
      <c r="C728" t="s">
        <v>18022</v>
      </c>
      <c r="D728" s="1">
        <v>45482</v>
      </c>
      <c r="E728" s="2">
        <v>0.93564814814814812</v>
      </c>
      <c r="F728" t="s">
        <v>12228</v>
      </c>
      <c r="G728" t="s">
        <v>12227</v>
      </c>
      <c r="H728" t="s">
        <v>12294</v>
      </c>
      <c r="I728" t="s">
        <v>12295</v>
      </c>
      <c r="J728">
        <v>14777.75</v>
      </c>
      <c r="K728">
        <v>296.49</v>
      </c>
      <c r="L728" t="s">
        <v>12216</v>
      </c>
      <c r="M728" t="s">
        <v>18023</v>
      </c>
      <c r="N728" t="s">
        <v>18024</v>
      </c>
      <c r="O728" t="s">
        <v>18025</v>
      </c>
      <c r="P728" t="s">
        <v>18026</v>
      </c>
      <c r="S728" t="s">
        <v>18027</v>
      </c>
    </row>
    <row r="729" spans="1:19" x14ac:dyDescent="0.25">
      <c r="A729" t="s">
        <v>18028</v>
      </c>
      <c r="B729" t="s">
        <v>18029</v>
      </c>
      <c r="C729" t="s">
        <v>18030</v>
      </c>
      <c r="D729" s="1">
        <v>45690</v>
      </c>
      <c r="E729" s="2">
        <v>0.8333680555555556</v>
      </c>
      <c r="F729" t="s">
        <v>12212</v>
      </c>
      <c r="G729" t="s">
        <v>12213</v>
      </c>
      <c r="H729" t="s">
        <v>12266</v>
      </c>
      <c r="I729" t="s">
        <v>12337</v>
      </c>
      <c r="J729">
        <v>29152.91</v>
      </c>
      <c r="K729">
        <v>2953.69</v>
      </c>
      <c r="L729" t="s">
        <v>12268</v>
      </c>
      <c r="M729" t="s">
        <v>18031</v>
      </c>
      <c r="N729" t="s">
        <v>18032</v>
      </c>
      <c r="O729" t="s">
        <v>18033</v>
      </c>
      <c r="P729" t="s">
        <v>18034</v>
      </c>
      <c r="S729" t="s">
        <v>18035</v>
      </c>
    </row>
    <row r="730" spans="1:19" x14ac:dyDescent="0.25">
      <c r="A730" t="s">
        <v>18036</v>
      </c>
      <c r="B730" t="s">
        <v>18037</v>
      </c>
      <c r="C730" t="s">
        <v>18038</v>
      </c>
      <c r="D730" s="1">
        <v>45445</v>
      </c>
      <c r="E730" s="2">
        <v>0.64171296296296299</v>
      </c>
      <c r="F730" t="s">
        <v>12225</v>
      </c>
      <c r="G730" t="s">
        <v>12226</v>
      </c>
      <c r="H730" t="s">
        <v>12214</v>
      </c>
      <c r="I730" t="s">
        <v>12215</v>
      </c>
      <c r="J730">
        <v>35808.800000000003</v>
      </c>
      <c r="K730">
        <v>139.37</v>
      </c>
      <c r="L730" t="s">
        <v>12216</v>
      </c>
      <c r="M730" t="s">
        <v>18039</v>
      </c>
      <c r="N730" t="s">
        <v>18040</v>
      </c>
      <c r="O730" t="s">
        <v>18041</v>
      </c>
      <c r="P730" t="s">
        <v>18042</v>
      </c>
      <c r="S730" t="s">
        <v>18043</v>
      </c>
    </row>
    <row r="731" spans="1:19" x14ac:dyDescent="0.25">
      <c r="A731" t="s">
        <v>18044</v>
      </c>
      <c r="B731" t="s">
        <v>18045</v>
      </c>
      <c r="C731" t="s">
        <v>18046</v>
      </c>
      <c r="D731" s="1">
        <v>45488</v>
      </c>
      <c r="E731" s="2">
        <v>0.97504629629629624</v>
      </c>
      <c r="F731" t="s">
        <v>12228</v>
      </c>
      <c r="G731" t="s">
        <v>12255</v>
      </c>
      <c r="H731" t="s">
        <v>12266</v>
      </c>
      <c r="I731" t="s">
        <v>12337</v>
      </c>
      <c r="J731">
        <v>29568.31</v>
      </c>
      <c r="K731">
        <v>409.13</v>
      </c>
      <c r="L731" t="s">
        <v>12256</v>
      </c>
      <c r="M731" t="s">
        <v>18047</v>
      </c>
      <c r="N731" t="s">
        <v>18048</v>
      </c>
      <c r="O731" t="s">
        <v>18049</v>
      </c>
      <c r="P731" t="s">
        <v>18050</v>
      </c>
      <c r="S731" t="s">
        <v>18051</v>
      </c>
    </row>
    <row r="732" spans="1:19" x14ac:dyDescent="0.25">
      <c r="A732" t="s">
        <v>18052</v>
      </c>
      <c r="B732" t="s">
        <v>18053</v>
      </c>
      <c r="C732" t="s">
        <v>18054</v>
      </c>
      <c r="D732" s="1">
        <v>45418</v>
      </c>
      <c r="E732" s="2">
        <v>0.66535879629629635</v>
      </c>
      <c r="F732" t="s">
        <v>4056</v>
      </c>
      <c r="G732" t="s">
        <v>12277</v>
      </c>
      <c r="H732" t="s">
        <v>12214</v>
      </c>
      <c r="I732" t="s">
        <v>12229</v>
      </c>
      <c r="J732">
        <v>5898.68</v>
      </c>
      <c r="K732">
        <v>4000.23</v>
      </c>
      <c r="L732" t="s">
        <v>12216</v>
      </c>
      <c r="M732" t="s">
        <v>18055</v>
      </c>
      <c r="N732" t="s">
        <v>18056</v>
      </c>
      <c r="O732" t="s">
        <v>18057</v>
      </c>
      <c r="P732" t="s">
        <v>18058</v>
      </c>
      <c r="S732" t="s">
        <v>18059</v>
      </c>
    </row>
    <row r="733" spans="1:19" x14ac:dyDescent="0.25">
      <c r="A733" t="s">
        <v>18060</v>
      </c>
      <c r="B733" t="s">
        <v>18061</v>
      </c>
      <c r="C733" t="s">
        <v>18062</v>
      </c>
      <c r="D733" s="1">
        <v>45589</v>
      </c>
      <c r="E733" s="2">
        <v>0.84682870370370367</v>
      </c>
      <c r="F733" t="s">
        <v>12228</v>
      </c>
      <c r="G733" t="s">
        <v>12255</v>
      </c>
      <c r="H733" t="s">
        <v>12266</v>
      </c>
      <c r="I733" t="s">
        <v>12337</v>
      </c>
      <c r="J733">
        <v>3617.16</v>
      </c>
      <c r="K733">
        <v>121.72</v>
      </c>
      <c r="L733" t="s">
        <v>12229</v>
      </c>
      <c r="M733" t="s">
        <v>18063</v>
      </c>
      <c r="N733" t="s">
        <v>18064</v>
      </c>
      <c r="O733" t="s">
        <v>18065</v>
      </c>
      <c r="P733" t="s">
        <v>18066</v>
      </c>
      <c r="S733" t="s">
        <v>18067</v>
      </c>
    </row>
    <row r="734" spans="1:19" x14ac:dyDescent="0.25">
      <c r="A734" t="s">
        <v>18068</v>
      </c>
      <c r="B734" t="s">
        <v>18069</v>
      </c>
      <c r="C734" t="s">
        <v>18070</v>
      </c>
      <c r="D734" s="1">
        <v>45663</v>
      </c>
      <c r="E734" s="2">
        <v>0.90465277777777775</v>
      </c>
      <c r="F734" t="s">
        <v>12228</v>
      </c>
      <c r="G734" t="s">
        <v>12227</v>
      </c>
      <c r="H734" t="s">
        <v>12266</v>
      </c>
      <c r="I734" t="s">
        <v>12267</v>
      </c>
      <c r="J734">
        <v>47046.43</v>
      </c>
      <c r="K734">
        <v>1144.1400000000001</v>
      </c>
      <c r="L734" t="s">
        <v>12256</v>
      </c>
      <c r="M734" t="s">
        <v>18071</v>
      </c>
      <c r="N734" t="s">
        <v>18072</v>
      </c>
      <c r="O734" t="s">
        <v>18073</v>
      </c>
      <c r="P734" t="s">
        <v>18074</v>
      </c>
      <c r="S734" t="s">
        <v>18075</v>
      </c>
    </row>
    <row r="735" spans="1:19" x14ac:dyDescent="0.25">
      <c r="A735" t="s">
        <v>18076</v>
      </c>
      <c r="B735" t="s">
        <v>18077</v>
      </c>
      <c r="C735" t="s">
        <v>18078</v>
      </c>
      <c r="D735" s="1">
        <v>45525</v>
      </c>
      <c r="E735" s="2">
        <v>0.57741898148148152</v>
      </c>
      <c r="F735" t="s">
        <v>4056</v>
      </c>
      <c r="G735" t="s">
        <v>12277</v>
      </c>
      <c r="H735" t="s">
        <v>12294</v>
      </c>
      <c r="I735" t="s">
        <v>12403</v>
      </c>
      <c r="J735">
        <v>40056.980000000003</v>
      </c>
      <c r="K735">
        <v>2486.8200000000002</v>
      </c>
      <c r="L735" t="s">
        <v>12229</v>
      </c>
      <c r="M735" t="s">
        <v>18079</v>
      </c>
      <c r="N735" t="s">
        <v>18080</v>
      </c>
      <c r="O735" t="s">
        <v>18081</v>
      </c>
      <c r="P735" t="s">
        <v>18082</v>
      </c>
      <c r="S735" t="s">
        <v>18083</v>
      </c>
    </row>
    <row r="736" spans="1:19" x14ac:dyDescent="0.25">
      <c r="A736" t="s">
        <v>18084</v>
      </c>
      <c r="B736" t="s">
        <v>18085</v>
      </c>
      <c r="C736" t="s">
        <v>18086</v>
      </c>
      <c r="D736" s="1">
        <v>45518</v>
      </c>
      <c r="E736" s="2">
        <v>0.58822916666666669</v>
      </c>
      <c r="F736" t="s">
        <v>12225</v>
      </c>
      <c r="G736" t="s">
        <v>12370</v>
      </c>
      <c r="H736" t="s">
        <v>12266</v>
      </c>
      <c r="I736" t="s">
        <v>12337</v>
      </c>
      <c r="J736">
        <v>44052.37</v>
      </c>
      <c r="K736">
        <v>1032.0899999999999</v>
      </c>
      <c r="L736" t="s">
        <v>12256</v>
      </c>
      <c r="M736" t="s">
        <v>18087</v>
      </c>
      <c r="N736" t="s">
        <v>18088</v>
      </c>
      <c r="O736" t="s">
        <v>18089</v>
      </c>
      <c r="P736" t="s">
        <v>18090</v>
      </c>
      <c r="S736" t="s">
        <v>18091</v>
      </c>
    </row>
    <row r="737" spans="1:19" x14ac:dyDescent="0.25">
      <c r="A737" t="s">
        <v>18092</v>
      </c>
      <c r="B737" t="s">
        <v>18093</v>
      </c>
      <c r="C737" t="s">
        <v>18094</v>
      </c>
      <c r="D737" s="1">
        <v>45757</v>
      </c>
      <c r="E737" s="2">
        <v>0.29697916666666668</v>
      </c>
      <c r="F737" t="s">
        <v>12225</v>
      </c>
      <c r="G737" t="s">
        <v>12226</v>
      </c>
      <c r="H737" t="s">
        <v>12266</v>
      </c>
      <c r="I737" t="s">
        <v>12267</v>
      </c>
      <c r="J737">
        <v>18749.64</v>
      </c>
      <c r="K737">
        <v>3054.88</v>
      </c>
      <c r="L737" t="s">
        <v>12229</v>
      </c>
      <c r="M737" t="s">
        <v>18095</v>
      </c>
      <c r="N737" t="s">
        <v>18096</v>
      </c>
      <c r="O737" t="s">
        <v>18097</v>
      </c>
      <c r="P737" t="s">
        <v>18098</v>
      </c>
      <c r="S737" t="s">
        <v>18099</v>
      </c>
    </row>
    <row r="738" spans="1:19" x14ac:dyDescent="0.25">
      <c r="A738" t="s">
        <v>18100</v>
      </c>
      <c r="B738" t="s">
        <v>18101</v>
      </c>
      <c r="C738" t="s">
        <v>18102</v>
      </c>
      <c r="D738" s="1">
        <v>45565</v>
      </c>
      <c r="E738" s="2">
        <v>0.92083333333333328</v>
      </c>
      <c r="F738" t="s">
        <v>12228</v>
      </c>
      <c r="G738" t="s">
        <v>12227</v>
      </c>
      <c r="H738" t="s">
        <v>12266</v>
      </c>
      <c r="I738" t="s">
        <v>12337</v>
      </c>
      <c r="J738">
        <v>7506.45</v>
      </c>
      <c r="K738">
        <v>1471.47</v>
      </c>
      <c r="L738" t="s">
        <v>12216</v>
      </c>
      <c r="M738" t="s">
        <v>18103</v>
      </c>
      <c r="N738" t="s">
        <v>18104</v>
      </c>
      <c r="O738" t="s">
        <v>18105</v>
      </c>
      <c r="P738" t="s">
        <v>18106</v>
      </c>
      <c r="S738" t="s">
        <v>18107</v>
      </c>
    </row>
    <row r="739" spans="1:19" x14ac:dyDescent="0.25">
      <c r="A739" t="s">
        <v>18108</v>
      </c>
      <c r="B739" t="s">
        <v>18109</v>
      </c>
      <c r="C739" t="s">
        <v>18110</v>
      </c>
      <c r="D739" s="1">
        <v>45423</v>
      </c>
      <c r="E739" s="2">
        <v>0.96306712962962959</v>
      </c>
      <c r="F739" t="s">
        <v>12225</v>
      </c>
      <c r="G739" t="s">
        <v>12370</v>
      </c>
      <c r="H739" t="s">
        <v>12266</v>
      </c>
      <c r="I739" t="s">
        <v>12267</v>
      </c>
      <c r="J739">
        <v>20646.330000000002</v>
      </c>
      <c r="K739">
        <v>2934.33</v>
      </c>
      <c r="L739" t="s">
        <v>12229</v>
      </c>
      <c r="M739" t="s">
        <v>18111</v>
      </c>
      <c r="N739" t="s">
        <v>18112</v>
      </c>
      <c r="O739" t="s">
        <v>18113</v>
      </c>
      <c r="P739" t="s">
        <v>18114</v>
      </c>
      <c r="S739" t="s">
        <v>18115</v>
      </c>
    </row>
    <row r="740" spans="1:19" x14ac:dyDescent="0.25">
      <c r="A740" t="s">
        <v>18116</v>
      </c>
      <c r="B740" t="s">
        <v>18117</v>
      </c>
      <c r="C740" t="s">
        <v>18118</v>
      </c>
      <c r="D740" s="1">
        <v>45538</v>
      </c>
      <c r="E740" s="2">
        <v>0.62175925925925923</v>
      </c>
      <c r="F740" t="s">
        <v>12212</v>
      </c>
      <c r="G740" t="s">
        <v>12213</v>
      </c>
      <c r="H740" t="s">
        <v>12214</v>
      </c>
      <c r="I740" t="s">
        <v>12229</v>
      </c>
      <c r="J740">
        <v>41212.17</v>
      </c>
      <c r="K740">
        <v>4565.1400000000003</v>
      </c>
      <c r="L740" t="s">
        <v>12229</v>
      </c>
      <c r="M740" t="s">
        <v>18119</v>
      </c>
      <c r="N740" t="s">
        <v>18120</v>
      </c>
      <c r="O740" t="s">
        <v>18121</v>
      </c>
      <c r="P740" t="s">
        <v>18122</v>
      </c>
      <c r="S740" t="s">
        <v>18123</v>
      </c>
    </row>
    <row r="741" spans="1:19" x14ac:dyDescent="0.25">
      <c r="A741" t="s">
        <v>18124</v>
      </c>
      <c r="B741" t="s">
        <v>18125</v>
      </c>
      <c r="C741" t="s">
        <v>18126</v>
      </c>
      <c r="D741" s="1">
        <v>45589</v>
      </c>
      <c r="E741" s="2">
        <v>0.26864583333333331</v>
      </c>
      <c r="F741" t="s">
        <v>12225</v>
      </c>
      <c r="G741" t="s">
        <v>12370</v>
      </c>
      <c r="H741" t="s">
        <v>12227</v>
      </c>
      <c r="I741" t="s">
        <v>12228</v>
      </c>
      <c r="J741">
        <v>5542.18</v>
      </c>
      <c r="K741">
        <v>776.72</v>
      </c>
      <c r="L741" t="s">
        <v>12216</v>
      </c>
      <c r="M741" t="s">
        <v>18127</v>
      </c>
      <c r="N741" t="s">
        <v>18128</v>
      </c>
      <c r="O741" t="s">
        <v>18129</v>
      </c>
      <c r="P741" t="s">
        <v>18130</v>
      </c>
      <c r="S741" t="s">
        <v>18131</v>
      </c>
    </row>
    <row r="742" spans="1:19" x14ac:dyDescent="0.25">
      <c r="A742" t="s">
        <v>18132</v>
      </c>
      <c r="B742" t="s">
        <v>18133</v>
      </c>
      <c r="C742" t="s">
        <v>18134</v>
      </c>
      <c r="D742" s="1">
        <v>45511</v>
      </c>
      <c r="E742" s="2">
        <v>0.12615740740740741</v>
      </c>
      <c r="F742" t="s">
        <v>12212</v>
      </c>
      <c r="G742" t="s">
        <v>12238</v>
      </c>
      <c r="H742" t="s">
        <v>12266</v>
      </c>
      <c r="I742" t="s">
        <v>12337</v>
      </c>
      <c r="J742">
        <v>43774.97</v>
      </c>
      <c r="K742">
        <v>2473.91</v>
      </c>
      <c r="L742" t="s">
        <v>12216</v>
      </c>
      <c r="M742" t="s">
        <v>18135</v>
      </c>
      <c r="N742" t="s">
        <v>18136</v>
      </c>
      <c r="O742" t="s">
        <v>18137</v>
      </c>
      <c r="P742" t="s">
        <v>18138</v>
      </c>
      <c r="S742" t="s">
        <v>18139</v>
      </c>
    </row>
    <row r="743" spans="1:19" x14ac:dyDescent="0.25">
      <c r="A743" t="s">
        <v>18140</v>
      </c>
      <c r="B743" t="s">
        <v>18141</v>
      </c>
      <c r="C743" t="s">
        <v>18142</v>
      </c>
      <c r="D743" s="1">
        <v>45455</v>
      </c>
      <c r="E743" s="2">
        <v>0.87733796296296296</v>
      </c>
      <c r="F743" t="s">
        <v>12225</v>
      </c>
      <c r="G743" t="s">
        <v>12370</v>
      </c>
      <c r="H743" t="s">
        <v>12214</v>
      </c>
      <c r="I743" t="s">
        <v>12215</v>
      </c>
      <c r="J743">
        <v>32240.47</v>
      </c>
      <c r="K743">
        <v>505.26</v>
      </c>
      <c r="L743" t="s">
        <v>12216</v>
      </c>
      <c r="M743" t="s">
        <v>18143</v>
      </c>
      <c r="N743" t="s">
        <v>18144</v>
      </c>
      <c r="O743" t="s">
        <v>18145</v>
      </c>
      <c r="P743" t="s">
        <v>18146</v>
      </c>
      <c r="S743" s="3" t="s">
        <v>18147</v>
      </c>
    </row>
    <row r="744" spans="1:19" x14ac:dyDescent="0.25">
      <c r="A744" t="s">
        <v>18148</v>
      </c>
      <c r="B744" t="s">
        <v>18149</v>
      </c>
      <c r="C744" t="s">
        <v>18150</v>
      </c>
      <c r="D744" s="1">
        <v>45417</v>
      </c>
      <c r="E744" s="2">
        <v>0.85020833333333334</v>
      </c>
      <c r="F744" t="s">
        <v>12212</v>
      </c>
      <c r="G744" t="s">
        <v>12213</v>
      </c>
      <c r="H744" t="s">
        <v>12266</v>
      </c>
      <c r="I744" t="s">
        <v>12337</v>
      </c>
      <c r="J744">
        <v>26607</v>
      </c>
      <c r="K744">
        <v>1785.06</v>
      </c>
      <c r="L744" t="s">
        <v>12256</v>
      </c>
      <c r="M744" t="s">
        <v>18151</v>
      </c>
      <c r="N744" t="s">
        <v>18152</v>
      </c>
      <c r="O744" t="s">
        <v>18153</v>
      </c>
      <c r="P744" t="s">
        <v>18154</v>
      </c>
      <c r="S744" t="s">
        <v>18155</v>
      </c>
    </row>
    <row r="745" spans="1:19" x14ac:dyDescent="0.25">
      <c r="A745" t="s">
        <v>18156</v>
      </c>
      <c r="B745" t="s">
        <v>18157</v>
      </c>
      <c r="C745" t="s">
        <v>18158</v>
      </c>
      <c r="D745" s="1">
        <v>45528</v>
      </c>
      <c r="E745" s="2">
        <v>0.11644675925925926</v>
      </c>
      <c r="F745" t="s">
        <v>12212</v>
      </c>
      <c r="G745" t="s">
        <v>12213</v>
      </c>
      <c r="H745" t="s">
        <v>12214</v>
      </c>
      <c r="I745" t="s">
        <v>12215</v>
      </c>
      <c r="J745">
        <v>3144.87</v>
      </c>
      <c r="K745">
        <v>4998.91</v>
      </c>
      <c r="L745" t="s">
        <v>12216</v>
      </c>
      <c r="M745" t="s">
        <v>18159</v>
      </c>
      <c r="N745" t="s">
        <v>18160</v>
      </c>
      <c r="O745" t="s">
        <v>18161</v>
      </c>
      <c r="P745" t="s">
        <v>18162</v>
      </c>
      <c r="S745" t="s">
        <v>18163</v>
      </c>
    </row>
    <row r="746" spans="1:19" x14ac:dyDescent="0.25">
      <c r="A746" t="s">
        <v>18164</v>
      </c>
      <c r="B746" t="s">
        <v>18165</v>
      </c>
      <c r="C746" t="s">
        <v>18166</v>
      </c>
      <c r="D746" s="1">
        <v>45735</v>
      </c>
      <c r="E746" s="2">
        <v>5.7129629629629627E-2</v>
      </c>
      <c r="F746" t="s">
        <v>12225</v>
      </c>
      <c r="G746" t="s">
        <v>12226</v>
      </c>
      <c r="H746" t="s">
        <v>12294</v>
      </c>
      <c r="I746" t="s">
        <v>12403</v>
      </c>
      <c r="J746">
        <v>23434.97</v>
      </c>
      <c r="K746">
        <v>4577.54</v>
      </c>
      <c r="L746" t="s">
        <v>12229</v>
      </c>
      <c r="M746" t="s">
        <v>18167</v>
      </c>
      <c r="N746" t="s">
        <v>18168</v>
      </c>
      <c r="O746" t="s">
        <v>18169</v>
      </c>
      <c r="P746" t="s">
        <v>18170</v>
      </c>
      <c r="S746" t="s">
        <v>18171</v>
      </c>
    </row>
    <row r="747" spans="1:19" x14ac:dyDescent="0.25">
      <c r="A747" t="s">
        <v>18172</v>
      </c>
      <c r="B747" t="s">
        <v>18173</v>
      </c>
      <c r="C747" t="s">
        <v>18174</v>
      </c>
      <c r="D747" s="1">
        <v>45590</v>
      </c>
      <c r="E747" s="2">
        <v>0.43457175925925928</v>
      </c>
      <c r="F747" t="s">
        <v>12225</v>
      </c>
      <c r="G747" t="s">
        <v>12370</v>
      </c>
      <c r="H747" t="s">
        <v>12214</v>
      </c>
      <c r="I747" t="s">
        <v>12229</v>
      </c>
      <c r="J747">
        <v>24382.5</v>
      </c>
      <c r="K747">
        <v>92.63</v>
      </c>
      <c r="L747" t="s">
        <v>12256</v>
      </c>
      <c r="M747" t="s">
        <v>10004</v>
      </c>
      <c r="N747" t="s">
        <v>18175</v>
      </c>
      <c r="O747" t="s">
        <v>18176</v>
      </c>
      <c r="P747" t="s">
        <v>18177</v>
      </c>
      <c r="S747" t="s">
        <v>18178</v>
      </c>
    </row>
    <row r="748" spans="1:19" x14ac:dyDescent="0.25">
      <c r="A748" t="s">
        <v>18179</v>
      </c>
      <c r="B748" t="s">
        <v>18180</v>
      </c>
      <c r="C748" t="s">
        <v>18181</v>
      </c>
      <c r="D748" s="1">
        <v>45734</v>
      </c>
      <c r="E748" s="2">
        <v>0.64215277777777779</v>
      </c>
      <c r="F748" t="s">
        <v>4056</v>
      </c>
      <c r="G748" t="s">
        <v>12265</v>
      </c>
      <c r="H748" t="s">
        <v>12227</v>
      </c>
      <c r="I748" t="s">
        <v>12228</v>
      </c>
      <c r="J748">
        <v>37337.64</v>
      </c>
      <c r="K748">
        <v>3779.46</v>
      </c>
      <c r="L748" t="s">
        <v>12256</v>
      </c>
      <c r="M748" t="s">
        <v>18182</v>
      </c>
      <c r="N748" t="s">
        <v>18183</v>
      </c>
      <c r="O748" t="s">
        <v>18184</v>
      </c>
      <c r="P748" t="s">
        <v>18185</v>
      </c>
      <c r="S748" t="s">
        <v>18186</v>
      </c>
    </row>
    <row r="749" spans="1:19" x14ac:dyDescent="0.25">
      <c r="A749" t="s">
        <v>18187</v>
      </c>
      <c r="B749" t="s">
        <v>18188</v>
      </c>
      <c r="C749" t="s">
        <v>18189</v>
      </c>
      <c r="D749" s="1">
        <v>45420</v>
      </c>
      <c r="E749" s="2">
        <v>5.9340277777777777E-2</v>
      </c>
      <c r="F749" t="s">
        <v>12225</v>
      </c>
      <c r="G749" t="s">
        <v>12226</v>
      </c>
      <c r="H749" t="s">
        <v>12266</v>
      </c>
      <c r="I749" t="s">
        <v>12267</v>
      </c>
      <c r="J749">
        <v>21454.27</v>
      </c>
      <c r="K749">
        <v>4929.92</v>
      </c>
      <c r="L749" t="s">
        <v>12229</v>
      </c>
      <c r="M749" t="s">
        <v>8064</v>
      </c>
      <c r="N749" t="s">
        <v>18190</v>
      </c>
      <c r="O749" t="s">
        <v>18191</v>
      </c>
      <c r="P749" t="s">
        <v>18192</v>
      </c>
      <c r="S749" t="s">
        <v>18193</v>
      </c>
    </row>
    <row r="750" spans="1:19" x14ac:dyDescent="0.25">
      <c r="A750" t="s">
        <v>18194</v>
      </c>
      <c r="B750" t="s">
        <v>18195</v>
      </c>
      <c r="C750" t="s">
        <v>18196</v>
      </c>
      <c r="D750" s="1">
        <v>45727</v>
      </c>
      <c r="E750" s="2">
        <v>0.99902777777777774</v>
      </c>
      <c r="F750" t="s">
        <v>12228</v>
      </c>
      <c r="G750" t="s">
        <v>12255</v>
      </c>
      <c r="H750" t="s">
        <v>12266</v>
      </c>
      <c r="I750" t="s">
        <v>12267</v>
      </c>
      <c r="J750">
        <v>24469.02</v>
      </c>
      <c r="K750">
        <v>1700.08</v>
      </c>
      <c r="L750" t="s">
        <v>12216</v>
      </c>
      <c r="M750" t="s">
        <v>18197</v>
      </c>
      <c r="N750" t="s">
        <v>18198</v>
      </c>
      <c r="O750" t="s">
        <v>18199</v>
      </c>
      <c r="P750" t="s">
        <v>18200</v>
      </c>
      <c r="S750" t="s">
        <v>18201</v>
      </c>
    </row>
    <row r="751" spans="1:19" x14ac:dyDescent="0.25">
      <c r="A751" t="s">
        <v>18202</v>
      </c>
      <c r="B751" t="s">
        <v>18203</v>
      </c>
      <c r="C751" t="s">
        <v>18204</v>
      </c>
      <c r="D751" s="1">
        <v>45735</v>
      </c>
      <c r="E751" s="2">
        <v>0.84517361111111111</v>
      </c>
      <c r="F751" t="s">
        <v>4056</v>
      </c>
      <c r="G751" t="s">
        <v>12277</v>
      </c>
      <c r="H751" t="s">
        <v>12266</v>
      </c>
      <c r="I751" t="s">
        <v>12267</v>
      </c>
      <c r="J751">
        <v>45554.43</v>
      </c>
      <c r="K751">
        <v>4821.7700000000004</v>
      </c>
      <c r="L751" t="s">
        <v>12229</v>
      </c>
      <c r="M751" t="s">
        <v>18205</v>
      </c>
      <c r="N751" t="s">
        <v>18206</v>
      </c>
      <c r="O751" t="s">
        <v>18207</v>
      </c>
      <c r="P751" t="s">
        <v>18208</v>
      </c>
      <c r="S751" t="s">
        <v>18209</v>
      </c>
    </row>
    <row r="752" spans="1:19" x14ac:dyDescent="0.25">
      <c r="A752" t="s">
        <v>18210</v>
      </c>
      <c r="B752" t="s">
        <v>18211</v>
      </c>
      <c r="C752" t="s">
        <v>18212</v>
      </c>
      <c r="D752" s="1">
        <v>45679</v>
      </c>
      <c r="E752" s="2">
        <v>0.54</v>
      </c>
      <c r="F752" t="s">
        <v>12212</v>
      </c>
      <c r="G752" t="s">
        <v>12213</v>
      </c>
      <c r="H752" t="s">
        <v>12294</v>
      </c>
      <c r="I752" t="s">
        <v>12403</v>
      </c>
      <c r="J752">
        <v>29864.66</v>
      </c>
      <c r="K752">
        <v>4508.84</v>
      </c>
      <c r="L752" t="s">
        <v>12216</v>
      </c>
      <c r="M752" t="s">
        <v>18213</v>
      </c>
      <c r="N752" t="s">
        <v>18214</v>
      </c>
      <c r="O752" t="s">
        <v>18215</v>
      </c>
      <c r="P752" t="s">
        <v>18216</v>
      </c>
      <c r="S752" t="s">
        <v>18217</v>
      </c>
    </row>
    <row r="753" spans="1:19" x14ac:dyDescent="0.25">
      <c r="A753" t="s">
        <v>18218</v>
      </c>
      <c r="B753" t="s">
        <v>18219</v>
      </c>
      <c r="C753" t="s">
        <v>18220</v>
      </c>
      <c r="D753" s="1">
        <v>45575</v>
      </c>
      <c r="E753" s="2">
        <v>0.74619212962962966</v>
      </c>
      <c r="F753" t="s">
        <v>12228</v>
      </c>
      <c r="G753" t="s">
        <v>12255</v>
      </c>
      <c r="H753" t="s">
        <v>12266</v>
      </c>
      <c r="I753" t="s">
        <v>12267</v>
      </c>
      <c r="J753">
        <v>18124.27</v>
      </c>
      <c r="K753">
        <v>3816.44</v>
      </c>
      <c r="L753" t="s">
        <v>12229</v>
      </c>
      <c r="M753" t="s">
        <v>18221</v>
      </c>
      <c r="N753" t="s">
        <v>18222</v>
      </c>
      <c r="O753" t="s">
        <v>18223</v>
      </c>
      <c r="P753" t="s">
        <v>18224</v>
      </c>
      <c r="S753" t="s">
        <v>18225</v>
      </c>
    </row>
    <row r="754" spans="1:19" x14ac:dyDescent="0.25">
      <c r="A754" t="s">
        <v>18226</v>
      </c>
      <c r="B754" t="s">
        <v>18227</v>
      </c>
      <c r="C754" t="s">
        <v>18228</v>
      </c>
      <c r="D754" s="1">
        <v>45536</v>
      </c>
      <c r="E754" s="2">
        <v>0.33696759259259257</v>
      </c>
      <c r="F754" t="s">
        <v>12228</v>
      </c>
      <c r="G754" t="s">
        <v>12255</v>
      </c>
      <c r="H754" t="s">
        <v>12214</v>
      </c>
      <c r="I754" t="s">
        <v>12215</v>
      </c>
      <c r="J754">
        <v>35696.69</v>
      </c>
      <c r="K754">
        <v>2580.91</v>
      </c>
      <c r="L754" t="s">
        <v>12268</v>
      </c>
      <c r="M754" t="s">
        <v>18229</v>
      </c>
      <c r="N754" t="s">
        <v>18230</v>
      </c>
      <c r="O754" t="s">
        <v>18231</v>
      </c>
      <c r="P754" t="s">
        <v>18232</v>
      </c>
      <c r="S754" t="s">
        <v>18233</v>
      </c>
    </row>
    <row r="755" spans="1:19" x14ac:dyDescent="0.25">
      <c r="A755" t="s">
        <v>18234</v>
      </c>
      <c r="B755" t="s">
        <v>18235</v>
      </c>
      <c r="C755" t="s">
        <v>18236</v>
      </c>
      <c r="D755" s="1">
        <v>45767</v>
      </c>
      <c r="E755" s="2">
        <v>0.95370370370370372</v>
      </c>
      <c r="F755" t="s">
        <v>12212</v>
      </c>
      <c r="G755" t="s">
        <v>12238</v>
      </c>
      <c r="H755" t="s">
        <v>12214</v>
      </c>
      <c r="I755" t="s">
        <v>12229</v>
      </c>
      <c r="J755">
        <v>48156.98</v>
      </c>
      <c r="K755">
        <v>1343.45</v>
      </c>
      <c r="L755" t="s">
        <v>12229</v>
      </c>
      <c r="M755" t="s">
        <v>18237</v>
      </c>
      <c r="N755" t="s">
        <v>18238</v>
      </c>
      <c r="O755" t="s">
        <v>18239</v>
      </c>
      <c r="P755" t="s">
        <v>18240</v>
      </c>
      <c r="S755" t="s">
        <v>18241</v>
      </c>
    </row>
    <row r="756" spans="1:19" x14ac:dyDescent="0.25">
      <c r="A756" t="s">
        <v>18242</v>
      </c>
      <c r="B756" t="s">
        <v>18243</v>
      </c>
      <c r="C756" t="s">
        <v>18244</v>
      </c>
      <c r="D756" s="1">
        <v>45554</v>
      </c>
      <c r="E756" s="2">
        <v>0.67348379629629629</v>
      </c>
      <c r="F756" t="s">
        <v>4056</v>
      </c>
      <c r="G756" t="s">
        <v>12277</v>
      </c>
      <c r="H756" t="s">
        <v>12266</v>
      </c>
      <c r="I756" t="s">
        <v>12267</v>
      </c>
      <c r="J756">
        <v>38169.410000000003</v>
      </c>
      <c r="K756">
        <v>2795.45</v>
      </c>
      <c r="L756" t="s">
        <v>12229</v>
      </c>
      <c r="M756" t="s">
        <v>18245</v>
      </c>
      <c r="N756" t="s">
        <v>18246</v>
      </c>
      <c r="O756" t="s">
        <v>18247</v>
      </c>
      <c r="P756" t="s">
        <v>18248</v>
      </c>
      <c r="S756" t="s">
        <v>18249</v>
      </c>
    </row>
    <row r="757" spans="1:19" x14ac:dyDescent="0.25">
      <c r="A757" t="s">
        <v>18250</v>
      </c>
      <c r="B757" t="s">
        <v>18251</v>
      </c>
      <c r="C757" t="s">
        <v>18252</v>
      </c>
      <c r="D757" s="1">
        <v>45476</v>
      </c>
      <c r="E757" s="2">
        <v>0.60479166666666662</v>
      </c>
      <c r="F757" t="s">
        <v>4056</v>
      </c>
      <c r="G757" t="s">
        <v>12265</v>
      </c>
      <c r="H757" t="s">
        <v>12214</v>
      </c>
      <c r="I757" t="s">
        <v>12229</v>
      </c>
      <c r="J757">
        <v>44960.72</v>
      </c>
      <c r="K757">
        <v>4201.4799999999996</v>
      </c>
      <c r="L757" t="s">
        <v>12216</v>
      </c>
      <c r="M757" t="s">
        <v>18253</v>
      </c>
      <c r="N757" t="s">
        <v>18254</v>
      </c>
      <c r="O757" t="s">
        <v>18255</v>
      </c>
      <c r="P757" t="s">
        <v>18256</v>
      </c>
      <c r="S757" t="s">
        <v>18257</v>
      </c>
    </row>
    <row r="758" spans="1:19" x14ac:dyDescent="0.25">
      <c r="A758" t="s">
        <v>18258</v>
      </c>
      <c r="B758" t="s">
        <v>18259</v>
      </c>
      <c r="C758" t="s">
        <v>18260</v>
      </c>
      <c r="D758" s="1">
        <v>45597</v>
      </c>
      <c r="E758" s="2">
        <v>0.34393518518518518</v>
      </c>
      <c r="F758" t="s">
        <v>4056</v>
      </c>
      <c r="G758" t="s">
        <v>12265</v>
      </c>
      <c r="H758" t="s">
        <v>12266</v>
      </c>
      <c r="I758" t="s">
        <v>12267</v>
      </c>
      <c r="J758">
        <v>6361.7</v>
      </c>
      <c r="K758">
        <v>2662.42</v>
      </c>
      <c r="L758" t="s">
        <v>12268</v>
      </c>
      <c r="M758" t="s">
        <v>18261</v>
      </c>
      <c r="N758" t="s">
        <v>18262</v>
      </c>
      <c r="O758" t="s">
        <v>18263</v>
      </c>
      <c r="P758" t="s">
        <v>18264</v>
      </c>
      <c r="S758" t="s">
        <v>18265</v>
      </c>
    </row>
    <row r="759" spans="1:19" x14ac:dyDescent="0.25">
      <c r="A759" t="s">
        <v>18266</v>
      </c>
      <c r="B759" t="s">
        <v>18267</v>
      </c>
      <c r="C759" t="s">
        <v>18268</v>
      </c>
      <c r="D759" s="1">
        <v>45576</v>
      </c>
      <c r="E759" s="2">
        <v>0.93252314814814818</v>
      </c>
      <c r="F759" t="s">
        <v>12225</v>
      </c>
      <c r="G759" t="s">
        <v>12370</v>
      </c>
      <c r="H759" t="s">
        <v>12214</v>
      </c>
      <c r="I759" t="s">
        <v>12229</v>
      </c>
      <c r="J759">
        <v>44992.12</v>
      </c>
      <c r="K759">
        <v>2618.46</v>
      </c>
      <c r="L759" t="s">
        <v>12216</v>
      </c>
      <c r="M759" t="s">
        <v>18269</v>
      </c>
      <c r="N759" t="s">
        <v>18270</v>
      </c>
      <c r="O759" t="s">
        <v>18271</v>
      </c>
      <c r="P759" t="s">
        <v>18272</v>
      </c>
      <c r="S759" t="s">
        <v>18273</v>
      </c>
    </row>
    <row r="760" spans="1:19" x14ac:dyDescent="0.25">
      <c r="A760" t="s">
        <v>18274</v>
      </c>
      <c r="B760" t="s">
        <v>18275</v>
      </c>
      <c r="C760" t="s">
        <v>18276</v>
      </c>
      <c r="D760" s="1">
        <v>45507</v>
      </c>
      <c r="E760" s="2">
        <v>0.15400462962962963</v>
      </c>
      <c r="F760" t="s">
        <v>4056</v>
      </c>
      <c r="G760" t="s">
        <v>12277</v>
      </c>
      <c r="H760" t="s">
        <v>12227</v>
      </c>
      <c r="I760" t="s">
        <v>12312</v>
      </c>
      <c r="J760">
        <v>29425.5</v>
      </c>
      <c r="K760">
        <v>1510.74</v>
      </c>
      <c r="L760" t="s">
        <v>12268</v>
      </c>
      <c r="M760" t="s">
        <v>18277</v>
      </c>
      <c r="N760" t="s">
        <v>18278</v>
      </c>
      <c r="O760" t="s">
        <v>18279</v>
      </c>
      <c r="P760" t="s">
        <v>18280</v>
      </c>
      <c r="S760" t="s">
        <v>18281</v>
      </c>
    </row>
    <row r="761" spans="1:19" x14ac:dyDescent="0.25">
      <c r="A761" t="s">
        <v>18282</v>
      </c>
      <c r="B761" t="s">
        <v>18283</v>
      </c>
      <c r="C761" t="s">
        <v>18284</v>
      </c>
      <c r="D761" s="1">
        <v>45492</v>
      </c>
      <c r="E761" s="2">
        <v>0.98028935185185184</v>
      </c>
      <c r="F761" t="s">
        <v>4056</v>
      </c>
      <c r="G761" t="s">
        <v>12265</v>
      </c>
      <c r="H761" t="s">
        <v>12214</v>
      </c>
      <c r="I761" t="s">
        <v>12215</v>
      </c>
      <c r="J761">
        <v>43977.03</v>
      </c>
      <c r="K761">
        <v>596.61</v>
      </c>
      <c r="L761" t="s">
        <v>12216</v>
      </c>
      <c r="M761" t="s">
        <v>18285</v>
      </c>
      <c r="N761" t="s">
        <v>18286</v>
      </c>
      <c r="O761" t="s">
        <v>18287</v>
      </c>
      <c r="P761" t="s">
        <v>18288</v>
      </c>
      <c r="S761" t="s">
        <v>18289</v>
      </c>
    </row>
    <row r="762" spans="1:19" x14ac:dyDescent="0.25">
      <c r="A762" t="s">
        <v>18290</v>
      </c>
      <c r="B762" t="s">
        <v>18291</v>
      </c>
      <c r="C762" t="s">
        <v>18292</v>
      </c>
      <c r="D762" s="1">
        <v>45548</v>
      </c>
      <c r="E762" s="2">
        <v>0.77587962962962964</v>
      </c>
      <c r="F762" t="s">
        <v>12225</v>
      </c>
      <c r="G762" t="s">
        <v>12226</v>
      </c>
      <c r="H762" t="s">
        <v>12266</v>
      </c>
      <c r="I762" t="s">
        <v>12267</v>
      </c>
      <c r="J762">
        <v>12104.48</v>
      </c>
      <c r="K762">
        <v>4106.22</v>
      </c>
      <c r="L762" t="s">
        <v>12268</v>
      </c>
      <c r="M762" t="s">
        <v>18293</v>
      </c>
      <c r="N762" t="s">
        <v>18294</v>
      </c>
      <c r="O762" t="s">
        <v>18295</v>
      </c>
      <c r="P762" t="s">
        <v>18296</v>
      </c>
      <c r="S762" t="s">
        <v>18297</v>
      </c>
    </row>
    <row r="763" spans="1:19" x14ac:dyDescent="0.25">
      <c r="A763" t="s">
        <v>18298</v>
      </c>
      <c r="B763" t="s">
        <v>18299</v>
      </c>
      <c r="C763" t="s">
        <v>18300</v>
      </c>
      <c r="D763" s="1">
        <v>45769</v>
      </c>
      <c r="E763" s="2">
        <v>0.57593749999999999</v>
      </c>
      <c r="F763" t="s">
        <v>12225</v>
      </c>
      <c r="G763" t="s">
        <v>12226</v>
      </c>
      <c r="H763" t="s">
        <v>12227</v>
      </c>
      <c r="I763" t="s">
        <v>12312</v>
      </c>
      <c r="J763">
        <v>12717.93</v>
      </c>
      <c r="K763">
        <v>400.9</v>
      </c>
      <c r="L763" t="s">
        <v>12268</v>
      </c>
      <c r="M763" t="s">
        <v>18301</v>
      </c>
      <c r="N763" t="s">
        <v>18302</v>
      </c>
      <c r="O763" t="s">
        <v>18303</v>
      </c>
      <c r="P763" t="s">
        <v>18304</v>
      </c>
      <c r="S763" t="s">
        <v>18305</v>
      </c>
    </row>
    <row r="764" spans="1:19" x14ac:dyDescent="0.25">
      <c r="A764" t="s">
        <v>18306</v>
      </c>
      <c r="B764" t="s">
        <v>18307</v>
      </c>
      <c r="C764" t="s">
        <v>18308</v>
      </c>
      <c r="D764" s="1">
        <v>45690</v>
      </c>
      <c r="E764" s="2">
        <v>8.9467592592592599E-2</v>
      </c>
      <c r="F764" t="s">
        <v>12212</v>
      </c>
      <c r="G764" t="s">
        <v>12238</v>
      </c>
      <c r="H764" t="s">
        <v>12294</v>
      </c>
      <c r="I764" t="s">
        <v>12403</v>
      </c>
      <c r="J764">
        <v>43513.19</v>
      </c>
      <c r="K764">
        <v>1439.02</v>
      </c>
      <c r="L764" t="s">
        <v>12216</v>
      </c>
      <c r="M764" t="s">
        <v>18309</v>
      </c>
      <c r="N764" t="s">
        <v>18310</v>
      </c>
      <c r="O764" t="s">
        <v>18311</v>
      </c>
      <c r="P764" t="s">
        <v>18312</v>
      </c>
      <c r="S764" t="s">
        <v>18313</v>
      </c>
    </row>
    <row r="765" spans="1:19" x14ac:dyDescent="0.25">
      <c r="A765" t="s">
        <v>18314</v>
      </c>
      <c r="B765" t="s">
        <v>18315</v>
      </c>
      <c r="C765" t="s">
        <v>18316</v>
      </c>
      <c r="D765" s="1">
        <v>45617</v>
      </c>
      <c r="E765" s="2">
        <v>8.6493055555555559E-2</v>
      </c>
      <c r="F765" t="s">
        <v>12225</v>
      </c>
      <c r="G765" t="s">
        <v>12370</v>
      </c>
      <c r="H765" t="s">
        <v>12266</v>
      </c>
      <c r="I765" t="s">
        <v>12337</v>
      </c>
      <c r="J765">
        <v>40886.120000000003</v>
      </c>
      <c r="K765">
        <v>3235.15</v>
      </c>
      <c r="L765" t="s">
        <v>12256</v>
      </c>
      <c r="M765" t="s">
        <v>18317</v>
      </c>
      <c r="N765" t="s">
        <v>18318</v>
      </c>
      <c r="O765" t="s">
        <v>18319</v>
      </c>
      <c r="P765" t="s">
        <v>18320</v>
      </c>
      <c r="S765" t="s">
        <v>18321</v>
      </c>
    </row>
    <row r="766" spans="1:19" x14ac:dyDescent="0.25">
      <c r="A766" t="s">
        <v>18322</v>
      </c>
      <c r="B766" t="s">
        <v>18323</v>
      </c>
      <c r="C766" t="s">
        <v>18324</v>
      </c>
      <c r="D766" s="1">
        <v>45602</v>
      </c>
      <c r="E766" s="2">
        <v>0.52914351851851849</v>
      </c>
      <c r="F766" t="s">
        <v>12228</v>
      </c>
      <c r="G766" t="s">
        <v>12255</v>
      </c>
      <c r="H766" t="s">
        <v>12214</v>
      </c>
      <c r="I766" t="s">
        <v>12215</v>
      </c>
      <c r="J766">
        <v>46578.51</v>
      </c>
      <c r="K766">
        <v>3324.09</v>
      </c>
      <c r="L766" t="s">
        <v>12229</v>
      </c>
      <c r="M766" t="s">
        <v>18325</v>
      </c>
      <c r="N766" t="s">
        <v>18326</v>
      </c>
      <c r="O766" t="s">
        <v>18327</v>
      </c>
      <c r="P766" t="s">
        <v>18328</v>
      </c>
      <c r="S766" t="s">
        <v>18329</v>
      </c>
    </row>
    <row r="767" spans="1:19" x14ac:dyDescent="0.25">
      <c r="A767" t="s">
        <v>18330</v>
      </c>
      <c r="B767" t="s">
        <v>18331</v>
      </c>
      <c r="C767" t="s">
        <v>18332</v>
      </c>
      <c r="D767" s="1">
        <v>45469</v>
      </c>
      <c r="E767" s="2">
        <v>0.90835648148148151</v>
      </c>
      <c r="F767" t="s">
        <v>12228</v>
      </c>
      <c r="G767" t="s">
        <v>12227</v>
      </c>
      <c r="H767" t="s">
        <v>12294</v>
      </c>
      <c r="I767" t="s">
        <v>12295</v>
      </c>
      <c r="J767">
        <v>15094.91</v>
      </c>
      <c r="K767">
        <v>1183.07</v>
      </c>
      <c r="L767" t="s">
        <v>12216</v>
      </c>
      <c r="M767" t="s">
        <v>18333</v>
      </c>
      <c r="N767" t="s">
        <v>17584</v>
      </c>
      <c r="O767" t="s">
        <v>18334</v>
      </c>
      <c r="P767" t="s">
        <v>18335</v>
      </c>
      <c r="S767" t="s">
        <v>18336</v>
      </c>
    </row>
    <row r="768" spans="1:19" x14ac:dyDescent="0.25">
      <c r="A768" t="s">
        <v>18337</v>
      </c>
      <c r="B768" t="s">
        <v>18338</v>
      </c>
      <c r="C768" t="s">
        <v>18339</v>
      </c>
      <c r="D768" s="1">
        <v>45770</v>
      </c>
      <c r="E768" s="2">
        <v>0.62840277777777775</v>
      </c>
      <c r="F768" t="s">
        <v>12228</v>
      </c>
      <c r="G768" t="s">
        <v>12227</v>
      </c>
      <c r="H768" t="s">
        <v>12214</v>
      </c>
      <c r="I768" t="s">
        <v>12229</v>
      </c>
      <c r="J768">
        <v>15063.01</v>
      </c>
      <c r="K768">
        <v>746.39</v>
      </c>
      <c r="L768" t="s">
        <v>12256</v>
      </c>
      <c r="M768" t="s">
        <v>18340</v>
      </c>
      <c r="N768" t="s">
        <v>18341</v>
      </c>
      <c r="O768" t="s">
        <v>18342</v>
      </c>
      <c r="P768" t="s">
        <v>18343</v>
      </c>
      <c r="S768" t="s">
        <v>18344</v>
      </c>
    </row>
    <row r="769" spans="1:19" x14ac:dyDescent="0.25">
      <c r="A769" t="s">
        <v>18345</v>
      </c>
      <c r="B769" t="s">
        <v>18346</v>
      </c>
      <c r="C769" t="s">
        <v>18347</v>
      </c>
      <c r="D769" s="1">
        <v>45550</v>
      </c>
      <c r="E769" s="2">
        <v>0.82119212962962962</v>
      </c>
      <c r="F769" t="s">
        <v>4056</v>
      </c>
      <c r="G769" t="s">
        <v>12277</v>
      </c>
      <c r="H769" t="s">
        <v>12294</v>
      </c>
      <c r="I769" t="s">
        <v>12295</v>
      </c>
      <c r="J769">
        <v>21007.25</v>
      </c>
      <c r="K769">
        <v>508.5</v>
      </c>
      <c r="L769" t="s">
        <v>12256</v>
      </c>
      <c r="M769" t="s">
        <v>18348</v>
      </c>
      <c r="N769" t="s">
        <v>18349</v>
      </c>
      <c r="O769" t="s">
        <v>18350</v>
      </c>
      <c r="P769" t="s">
        <v>18351</v>
      </c>
      <c r="S769" t="s">
        <v>18352</v>
      </c>
    </row>
    <row r="770" spans="1:19" x14ac:dyDescent="0.25">
      <c r="A770" t="s">
        <v>18353</v>
      </c>
      <c r="B770" t="s">
        <v>18354</v>
      </c>
      <c r="C770" t="s">
        <v>18355</v>
      </c>
      <c r="D770" s="1">
        <v>45485</v>
      </c>
      <c r="E770" s="2">
        <v>0.90516203703703701</v>
      </c>
      <c r="F770" t="s">
        <v>12212</v>
      </c>
      <c r="G770" t="s">
        <v>12238</v>
      </c>
      <c r="H770" t="s">
        <v>12214</v>
      </c>
      <c r="I770" t="s">
        <v>12215</v>
      </c>
      <c r="J770">
        <v>47</v>
      </c>
      <c r="K770">
        <v>3009.81</v>
      </c>
      <c r="L770" t="s">
        <v>12268</v>
      </c>
      <c r="M770" t="s">
        <v>18356</v>
      </c>
      <c r="N770" t="s">
        <v>18357</v>
      </c>
      <c r="O770" t="s">
        <v>18358</v>
      </c>
      <c r="P770" t="s">
        <v>18359</v>
      </c>
      <c r="S770" t="s">
        <v>18360</v>
      </c>
    </row>
    <row r="771" spans="1:19" x14ac:dyDescent="0.25">
      <c r="A771" t="s">
        <v>18361</v>
      </c>
      <c r="B771" t="s">
        <v>18362</v>
      </c>
      <c r="C771" t="s">
        <v>18363</v>
      </c>
      <c r="D771" s="1">
        <v>45672</v>
      </c>
      <c r="E771" s="2">
        <v>0.75953703703703701</v>
      </c>
      <c r="F771" t="s">
        <v>12228</v>
      </c>
      <c r="G771" t="s">
        <v>12255</v>
      </c>
      <c r="H771" t="s">
        <v>12294</v>
      </c>
      <c r="I771" t="s">
        <v>12295</v>
      </c>
      <c r="J771">
        <v>44334.37</v>
      </c>
      <c r="K771">
        <v>4384.33</v>
      </c>
      <c r="L771" t="s">
        <v>12256</v>
      </c>
      <c r="M771" t="s">
        <v>18364</v>
      </c>
      <c r="N771" t="s">
        <v>18365</v>
      </c>
      <c r="O771" t="s">
        <v>18366</v>
      </c>
      <c r="P771" t="s">
        <v>18367</v>
      </c>
      <c r="S771" t="s">
        <v>18368</v>
      </c>
    </row>
    <row r="772" spans="1:19" x14ac:dyDescent="0.25">
      <c r="A772" t="s">
        <v>18369</v>
      </c>
      <c r="B772" t="s">
        <v>18370</v>
      </c>
      <c r="C772" t="s">
        <v>18371</v>
      </c>
      <c r="D772" s="1">
        <v>45735</v>
      </c>
      <c r="E772" s="2">
        <v>0.38004629629629627</v>
      </c>
      <c r="F772" t="s">
        <v>4056</v>
      </c>
      <c r="G772" t="s">
        <v>12265</v>
      </c>
      <c r="H772" t="s">
        <v>12227</v>
      </c>
      <c r="I772" t="s">
        <v>12228</v>
      </c>
      <c r="J772">
        <v>2508.5100000000002</v>
      </c>
      <c r="K772">
        <v>2983.91</v>
      </c>
      <c r="L772" t="s">
        <v>12268</v>
      </c>
      <c r="M772" t="s">
        <v>18372</v>
      </c>
      <c r="N772" t="s">
        <v>18373</v>
      </c>
      <c r="O772" t="s">
        <v>18374</v>
      </c>
      <c r="P772" t="s">
        <v>18375</v>
      </c>
      <c r="S772" t="s">
        <v>18376</v>
      </c>
    </row>
    <row r="773" spans="1:19" x14ac:dyDescent="0.25">
      <c r="A773" t="s">
        <v>18377</v>
      </c>
      <c r="B773" t="s">
        <v>18378</v>
      </c>
      <c r="C773" t="s">
        <v>18379</v>
      </c>
      <c r="D773" s="1">
        <v>45550</v>
      </c>
      <c r="E773" s="2">
        <v>0.17042824074074073</v>
      </c>
      <c r="F773" t="s">
        <v>12228</v>
      </c>
      <c r="G773" t="s">
        <v>12227</v>
      </c>
      <c r="H773" t="s">
        <v>12294</v>
      </c>
      <c r="I773" t="s">
        <v>12403</v>
      </c>
      <c r="J773">
        <v>13744.57</v>
      </c>
      <c r="K773">
        <v>1424.97</v>
      </c>
      <c r="L773" t="s">
        <v>12216</v>
      </c>
      <c r="M773" t="s">
        <v>18380</v>
      </c>
      <c r="N773" t="s">
        <v>18381</v>
      </c>
      <c r="O773" t="s">
        <v>18382</v>
      </c>
      <c r="P773" t="s">
        <v>18383</v>
      </c>
      <c r="S773" s="3" t="s">
        <v>18384</v>
      </c>
    </row>
    <row r="774" spans="1:19" x14ac:dyDescent="0.25">
      <c r="A774" t="s">
        <v>18385</v>
      </c>
      <c r="B774" t="s">
        <v>18386</v>
      </c>
      <c r="C774" t="s">
        <v>18387</v>
      </c>
      <c r="D774" s="1">
        <v>45419</v>
      </c>
      <c r="E774" s="2">
        <v>0.15047453703703703</v>
      </c>
      <c r="F774" t="s">
        <v>12212</v>
      </c>
      <c r="G774" t="s">
        <v>12213</v>
      </c>
      <c r="H774" t="s">
        <v>12227</v>
      </c>
      <c r="I774" t="s">
        <v>12312</v>
      </c>
      <c r="J774">
        <v>20775.47</v>
      </c>
      <c r="K774">
        <v>984.46</v>
      </c>
      <c r="L774" t="s">
        <v>12229</v>
      </c>
      <c r="M774" t="s">
        <v>18388</v>
      </c>
      <c r="N774" t="s">
        <v>18389</v>
      </c>
      <c r="O774" t="s">
        <v>18390</v>
      </c>
      <c r="P774" t="s">
        <v>18391</v>
      </c>
      <c r="S774" t="s">
        <v>18392</v>
      </c>
    </row>
    <row r="775" spans="1:19" x14ac:dyDescent="0.25">
      <c r="A775" t="s">
        <v>18393</v>
      </c>
      <c r="B775" t="s">
        <v>18394</v>
      </c>
      <c r="C775" t="s">
        <v>18395</v>
      </c>
      <c r="D775" s="1">
        <v>45562</v>
      </c>
      <c r="E775" s="2">
        <v>1.2719907407407407E-2</v>
      </c>
      <c r="F775" t="s">
        <v>12212</v>
      </c>
      <c r="G775" t="s">
        <v>12213</v>
      </c>
      <c r="H775" t="s">
        <v>12294</v>
      </c>
      <c r="I775" t="s">
        <v>12295</v>
      </c>
      <c r="J775">
        <v>28078.14</v>
      </c>
      <c r="K775">
        <v>4395.21</v>
      </c>
      <c r="L775" t="s">
        <v>12216</v>
      </c>
      <c r="M775" t="s">
        <v>18396</v>
      </c>
      <c r="N775" t="s">
        <v>18397</v>
      </c>
      <c r="O775" t="s">
        <v>18398</v>
      </c>
      <c r="P775" t="s">
        <v>18399</v>
      </c>
      <c r="S775" t="s">
        <v>18400</v>
      </c>
    </row>
    <row r="776" spans="1:19" x14ac:dyDescent="0.25">
      <c r="A776" t="s">
        <v>18401</v>
      </c>
      <c r="B776" t="s">
        <v>18402</v>
      </c>
      <c r="C776" t="s">
        <v>18403</v>
      </c>
      <c r="D776" s="1">
        <v>45776</v>
      </c>
      <c r="E776" s="2">
        <v>0.5025694444444444</v>
      </c>
      <c r="F776" t="s">
        <v>12225</v>
      </c>
      <c r="G776" t="s">
        <v>12370</v>
      </c>
      <c r="H776" t="s">
        <v>12227</v>
      </c>
      <c r="I776" t="s">
        <v>12312</v>
      </c>
      <c r="J776">
        <v>21328.080000000002</v>
      </c>
      <c r="K776">
        <v>2995.79</v>
      </c>
      <c r="L776" t="s">
        <v>12216</v>
      </c>
      <c r="M776" t="s">
        <v>18404</v>
      </c>
      <c r="N776" t="s">
        <v>18405</v>
      </c>
      <c r="O776" t="s">
        <v>18406</v>
      </c>
      <c r="P776" t="s">
        <v>18407</v>
      </c>
      <c r="S776" t="s">
        <v>18408</v>
      </c>
    </row>
    <row r="777" spans="1:19" x14ac:dyDescent="0.25">
      <c r="A777" t="s">
        <v>18409</v>
      </c>
      <c r="B777" t="s">
        <v>18410</v>
      </c>
      <c r="C777" t="s">
        <v>18411</v>
      </c>
      <c r="D777" s="1">
        <v>45640</v>
      </c>
      <c r="E777" s="2">
        <v>0.67826388888888889</v>
      </c>
      <c r="F777" t="s">
        <v>4056</v>
      </c>
      <c r="G777" t="s">
        <v>12277</v>
      </c>
      <c r="H777" t="s">
        <v>12227</v>
      </c>
      <c r="I777" t="s">
        <v>12228</v>
      </c>
      <c r="J777">
        <v>42524.36</v>
      </c>
      <c r="K777">
        <v>2915.54</v>
      </c>
      <c r="L777" t="s">
        <v>12256</v>
      </c>
      <c r="M777" t="s">
        <v>18412</v>
      </c>
      <c r="N777" t="s">
        <v>18413</v>
      </c>
      <c r="O777" t="s">
        <v>18414</v>
      </c>
      <c r="P777" t="s">
        <v>18415</v>
      </c>
      <c r="S777" t="s">
        <v>18416</v>
      </c>
    </row>
    <row r="778" spans="1:19" x14ac:dyDescent="0.25">
      <c r="A778" t="s">
        <v>18417</v>
      </c>
      <c r="B778" t="s">
        <v>18418</v>
      </c>
      <c r="C778" t="s">
        <v>18419</v>
      </c>
      <c r="D778" s="1">
        <v>45650</v>
      </c>
      <c r="E778" s="2">
        <v>0.93196759259259254</v>
      </c>
      <c r="F778" t="s">
        <v>12225</v>
      </c>
      <c r="G778" t="s">
        <v>12370</v>
      </c>
      <c r="H778" t="s">
        <v>12227</v>
      </c>
      <c r="I778" t="s">
        <v>12228</v>
      </c>
      <c r="J778">
        <v>43468.47</v>
      </c>
      <c r="K778">
        <v>835.03</v>
      </c>
      <c r="L778" t="s">
        <v>12229</v>
      </c>
      <c r="M778" t="s">
        <v>18420</v>
      </c>
      <c r="N778" t="s">
        <v>18421</v>
      </c>
      <c r="O778" t="s">
        <v>18422</v>
      </c>
      <c r="P778" t="s">
        <v>18423</v>
      </c>
      <c r="S778" t="s">
        <v>18424</v>
      </c>
    </row>
    <row r="779" spans="1:19" x14ac:dyDescent="0.25">
      <c r="A779" t="s">
        <v>18425</v>
      </c>
      <c r="B779" t="s">
        <v>18426</v>
      </c>
      <c r="C779" t="s">
        <v>18427</v>
      </c>
      <c r="D779" s="1">
        <v>45658</v>
      </c>
      <c r="E779" s="2">
        <v>0.70903935185185185</v>
      </c>
      <c r="F779" t="s">
        <v>12212</v>
      </c>
      <c r="G779" t="s">
        <v>12238</v>
      </c>
      <c r="H779" t="s">
        <v>12266</v>
      </c>
      <c r="I779" t="s">
        <v>12337</v>
      </c>
      <c r="J779">
        <v>35636.36</v>
      </c>
      <c r="K779">
        <v>3495.74</v>
      </c>
      <c r="L779" t="s">
        <v>12216</v>
      </c>
      <c r="M779" t="s">
        <v>18428</v>
      </c>
      <c r="N779" t="s">
        <v>18429</v>
      </c>
      <c r="O779" t="s">
        <v>18430</v>
      </c>
      <c r="P779" t="s">
        <v>18431</v>
      </c>
      <c r="S779" t="s">
        <v>18432</v>
      </c>
    </row>
    <row r="780" spans="1:19" x14ac:dyDescent="0.25">
      <c r="A780" t="s">
        <v>18433</v>
      </c>
      <c r="B780" t="s">
        <v>18434</v>
      </c>
      <c r="C780" t="s">
        <v>18435</v>
      </c>
      <c r="D780" s="1">
        <v>45430</v>
      </c>
      <c r="E780" s="2">
        <v>0.16788194444444443</v>
      </c>
      <c r="F780" t="s">
        <v>4056</v>
      </c>
      <c r="G780" t="s">
        <v>12277</v>
      </c>
      <c r="H780" t="s">
        <v>12214</v>
      </c>
      <c r="I780" t="s">
        <v>12215</v>
      </c>
      <c r="J780">
        <v>12450.68</v>
      </c>
      <c r="K780">
        <v>4975.45</v>
      </c>
      <c r="L780" t="s">
        <v>12229</v>
      </c>
      <c r="M780" t="s">
        <v>18436</v>
      </c>
      <c r="N780" t="s">
        <v>18437</v>
      </c>
      <c r="O780" t="s">
        <v>18438</v>
      </c>
      <c r="P780" t="s">
        <v>18439</v>
      </c>
      <c r="S780" t="s">
        <v>18440</v>
      </c>
    </row>
    <row r="781" spans="1:19" x14ac:dyDescent="0.25">
      <c r="A781" t="s">
        <v>18441</v>
      </c>
      <c r="B781" t="s">
        <v>18442</v>
      </c>
      <c r="C781" t="s">
        <v>18443</v>
      </c>
      <c r="D781" s="1">
        <v>45729</v>
      </c>
      <c r="E781" s="2">
        <v>0.91694444444444445</v>
      </c>
      <c r="F781" t="s">
        <v>12225</v>
      </c>
      <c r="G781" t="s">
        <v>12226</v>
      </c>
      <c r="H781" t="s">
        <v>12294</v>
      </c>
      <c r="I781" t="s">
        <v>12403</v>
      </c>
      <c r="J781">
        <v>10364.1</v>
      </c>
      <c r="K781">
        <v>3135.51</v>
      </c>
      <c r="L781" t="s">
        <v>12256</v>
      </c>
      <c r="M781" t="s">
        <v>18444</v>
      </c>
      <c r="N781" t="s">
        <v>18445</v>
      </c>
      <c r="O781" t="s">
        <v>18446</v>
      </c>
      <c r="P781" t="s">
        <v>18447</v>
      </c>
      <c r="S781" t="s">
        <v>18448</v>
      </c>
    </row>
    <row r="782" spans="1:19" x14ac:dyDescent="0.25">
      <c r="A782" t="s">
        <v>18449</v>
      </c>
      <c r="B782" t="s">
        <v>18450</v>
      </c>
      <c r="C782" t="s">
        <v>18451</v>
      </c>
      <c r="D782" s="1">
        <v>45766</v>
      </c>
      <c r="E782" s="2">
        <v>0.68549768518518517</v>
      </c>
      <c r="F782" t="s">
        <v>12225</v>
      </c>
      <c r="G782" t="s">
        <v>12226</v>
      </c>
      <c r="H782" t="s">
        <v>12294</v>
      </c>
      <c r="I782" t="s">
        <v>12403</v>
      </c>
      <c r="J782">
        <v>11244.3</v>
      </c>
      <c r="K782">
        <v>1787.06</v>
      </c>
      <c r="L782" t="s">
        <v>12256</v>
      </c>
      <c r="M782" t="s">
        <v>18452</v>
      </c>
      <c r="N782" t="s">
        <v>18453</v>
      </c>
      <c r="O782" t="s">
        <v>18454</v>
      </c>
      <c r="P782" t="s">
        <v>18455</v>
      </c>
      <c r="S782" t="s">
        <v>18456</v>
      </c>
    </row>
    <row r="783" spans="1:19" x14ac:dyDescent="0.25">
      <c r="A783" t="s">
        <v>18457</v>
      </c>
      <c r="B783" t="s">
        <v>18458</v>
      </c>
      <c r="C783" t="s">
        <v>18459</v>
      </c>
      <c r="D783" s="1">
        <v>45583</v>
      </c>
      <c r="E783" s="2">
        <v>8.8379629629629627E-2</v>
      </c>
      <c r="F783" t="s">
        <v>12228</v>
      </c>
      <c r="G783" t="s">
        <v>12227</v>
      </c>
      <c r="H783" t="s">
        <v>12214</v>
      </c>
      <c r="I783" t="s">
        <v>12215</v>
      </c>
      <c r="J783">
        <v>49037.919999999998</v>
      </c>
      <c r="K783">
        <v>1129.72</v>
      </c>
      <c r="L783" t="s">
        <v>12268</v>
      </c>
      <c r="M783" t="s">
        <v>18460</v>
      </c>
      <c r="N783" t="s">
        <v>18461</v>
      </c>
      <c r="O783" t="s">
        <v>18462</v>
      </c>
      <c r="P783" t="s">
        <v>18463</v>
      </c>
      <c r="S783" t="s">
        <v>18464</v>
      </c>
    </row>
    <row r="784" spans="1:19" x14ac:dyDescent="0.25">
      <c r="A784" t="s">
        <v>18465</v>
      </c>
      <c r="B784" t="s">
        <v>18466</v>
      </c>
      <c r="C784" t="s">
        <v>18467</v>
      </c>
      <c r="D784" s="1">
        <v>45483</v>
      </c>
      <c r="E784" s="2">
        <v>0.10616898148148148</v>
      </c>
      <c r="F784" t="s">
        <v>12228</v>
      </c>
      <c r="G784" t="s">
        <v>12255</v>
      </c>
      <c r="H784" t="s">
        <v>12227</v>
      </c>
      <c r="I784" t="s">
        <v>12228</v>
      </c>
      <c r="J784">
        <v>31518.92</v>
      </c>
      <c r="K784">
        <v>2037.15</v>
      </c>
      <c r="L784" t="s">
        <v>12229</v>
      </c>
      <c r="M784" t="s">
        <v>18468</v>
      </c>
      <c r="N784" t="s">
        <v>18469</v>
      </c>
      <c r="O784" t="s">
        <v>18470</v>
      </c>
      <c r="P784" t="s">
        <v>18471</v>
      </c>
      <c r="S784" t="s">
        <v>18472</v>
      </c>
    </row>
    <row r="785" spans="1:19" x14ac:dyDescent="0.25">
      <c r="A785" t="s">
        <v>18473</v>
      </c>
      <c r="B785" t="s">
        <v>18474</v>
      </c>
      <c r="C785" t="s">
        <v>18475</v>
      </c>
      <c r="D785" s="1">
        <v>45466</v>
      </c>
      <c r="E785" s="2">
        <v>0.56261574074074072</v>
      </c>
      <c r="F785" t="s">
        <v>4056</v>
      </c>
      <c r="G785" t="s">
        <v>12277</v>
      </c>
      <c r="H785" t="s">
        <v>12294</v>
      </c>
      <c r="I785" t="s">
        <v>12295</v>
      </c>
      <c r="J785">
        <v>18238.55</v>
      </c>
      <c r="K785">
        <v>3856.83</v>
      </c>
      <c r="L785" t="s">
        <v>12216</v>
      </c>
      <c r="M785" t="s">
        <v>18476</v>
      </c>
      <c r="N785" t="s">
        <v>18477</v>
      </c>
      <c r="O785" t="s">
        <v>18478</v>
      </c>
      <c r="P785" t="s">
        <v>18479</v>
      </c>
      <c r="S785" t="s">
        <v>18480</v>
      </c>
    </row>
    <row r="786" spans="1:19" x14ac:dyDescent="0.25">
      <c r="A786" t="s">
        <v>18481</v>
      </c>
      <c r="B786" t="s">
        <v>18482</v>
      </c>
      <c r="C786" t="s">
        <v>18483</v>
      </c>
      <c r="D786" s="1">
        <v>45563</v>
      </c>
      <c r="E786" s="2">
        <v>0.79243055555555553</v>
      </c>
      <c r="F786" t="s">
        <v>12212</v>
      </c>
      <c r="G786" t="s">
        <v>12238</v>
      </c>
      <c r="H786" t="s">
        <v>12294</v>
      </c>
      <c r="I786" t="s">
        <v>12295</v>
      </c>
      <c r="J786">
        <v>39734.33</v>
      </c>
      <c r="K786">
        <v>4180.1000000000004</v>
      </c>
      <c r="L786" t="s">
        <v>12268</v>
      </c>
      <c r="M786" t="s">
        <v>18484</v>
      </c>
      <c r="N786" t="s">
        <v>18485</v>
      </c>
      <c r="O786" t="s">
        <v>18486</v>
      </c>
      <c r="P786" t="s">
        <v>18487</v>
      </c>
      <c r="S786" t="s">
        <v>18488</v>
      </c>
    </row>
    <row r="787" spans="1:19" x14ac:dyDescent="0.25">
      <c r="A787" t="s">
        <v>18489</v>
      </c>
      <c r="B787" t="s">
        <v>18490</v>
      </c>
      <c r="C787" t="s">
        <v>18491</v>
      </c>
      <c r="D787" s="1">
        <v>45551</v>
      </c>
      <c r="E787" s="2">
        <v>0.10806712962962962</v>
      </c>
      <c r="F787" t="s">
        <v>12212</v>
      </c>
      <c r="G787" t="s">
        <v>12213</v>
      </c>
      <c r="H787" t="s">
        <v>12294</v>
      </c>
      <c r="I787" t="s">
        <v>12295</v>
      </c>
      <c r="J787">
        <v>29411.21</v>
      </c>
      <c r="K787">
        <v>1867.06</v>
      </c>
      <c r="L787" t="s">
        <v>12216</v>
      </c>
      <c r="M787" t="s">
        <v>18492</v>
      </c>
      <c r="N787" t="s">
        <v>18493</v>
      </c>
      <c r="O787" t="s">
        <v>18494</v>
      </c>
      <c r="P787" t="s">
        <v>18495</v>
      </c>
      <c r="S787" t="s">
        <v>18496</v>
      </c>
    </row>
    <row r="788" spans="1:19" x14ac:dyDescent="0.25">
      <c r="A788" t="s">
        <v>18497</v>
      </c>
      <c r="B788" t="s">
        <v>18498</v>
      </c>
      <c r="C788" t="s">
        <v>18499</v>
      </c>
      <c r="D788" s="1">
        <v>45583</v>
      </c>
      <c r="E788" s="2">
        <v>0.6802893518518518</v>
      </c>
      <c r="F788" t="s">
        <v>12225</v>
      </c>
      <c r="G788" t="s">
        <v>12226</v>
      </c>
      <c r="H788" t="s">
        <v>12227</v>
      </c>
      <c r="I788" t="s">
        <v>12228</v>
      </c>
      <c r="J788">
        <v>19251.82</v>
      </c>
      <c r="K788">
        <v>435.84</v>
      </c>
      <c r="L788" t="s">
        <v>12229</v>
      </c>
      <c r="M788" t="s">
        <v>18500</v>
      </c>
      <c r="N788" t="s">
        <v>18501</v>
      </c>
      <c r="O788" t="s">
        <v>18502</v>
      </c>
      <c r="P788" t="s">
        <v>18503</v>
      </c>
      <c r="S788" t="s">
        <v>18504</v>
      </c>
    </row>
    <row r="789" spans="1:19" x14ac:dyDescent="0.25">
      <c r="A789" t="s">
        <v>18505</v>
      </c>
      <c r="B789" t="s">
        <v>18506</v>
      </c>
      <c r="C789" t="s">
        <v>18507</v>
      </c>
      <c r="D789" s="1">
        <v>45738</v>
      </c>
      <c r="E789" s="2">
        <v>5.5497685185185185E-2</v>
      </c>
      <c r="F789" t="s">
        <v>4056</v>
      </c>
      <c r="G789" t="s">
        <v>12277</v>
      </c>
      <c r="H789" t="s">
        <v>12227</v>
      </c>
      <c r="I789" t="s">
        <v>12228</v>
      </c>
      <c r="J789">
        <v>30511.97</v>
      </c>
      <c r="K789">
        <v>83.04</v>
      </c>
      <c r="L789" t="s">
        <v>12216</v>
      </c>
      <c r="M789" t="s">
        <v>18508</v>
      </c>
      <c r="N789" t="s">
        <v>18509</v>
      </c>
      <c r="O789" t="s">
        <v>18510</v>
      </c>
      <c r="P789" t="s">
        <v>18511</v>
      </c>
      <c r="S789" t="s">
        <v>18512</v>
      </c>
    </row>
    <row r="790" spans="1:19" x14ac:dyDescent="0.25">
      <c r="A790" t="s">
        <v>18513</v>
      </c>
      <c r="B790" t="s">
        <v>18514</v>
      </c>
      <c r="C790" t="s">
        <v>18515</v>
      </c>
      <c r="D790" s="1">
        <v>45664</v>
      </c>
      <c r="E790" s="2">
        <v>0.69097222222222221</v>
      </c>
      <c r="F790" t="s">
        <v>4056</v>
      </c>
      <c r="G790" t="s">
        <v>12277</v>
      </c>
      <c r="H790" t="s">
        <v>12266</v>
      </c>
      <c r="I790" t="s">
        <v>12337</v>
      </c>
      <c r="J790">
        <v>48655.23</v>
      </c>
      <c r="K790">
        <v>1249.27</v>
      </c>
      <c r="L790" t="s">
        <v>12229</v>
      </c>
      <c r="M790" t="s">
        <v>18516</v>
      </c>
      <c r="N790" t="s">
        <v>18517</v>
      </c>
      <c r="O790" t="s">
        <v>18518</v>
      </c>
      <c r="P790" t="s">
        <v>18519</v>
      </c>
      <c r="S790" t="s">
        <v>18520</v>
      </c>
    </row>
    <row r="791" spans="1:19" x14ac:dyDescent="0.25">
      <c r="A791" t="s">
        <v>18521</v>
      </c>
      <c r="B791" t="s">
        <v>18522</v>
      </c>
      <c r="C791" t="s">
        <v>18523</v>
      </c>
      <c r="D791" s="1">
        <v>45519</v>
      </c>
      <c r="E791" s="2">
        <v>0.8361574074074074</v>
      </c>
      <c r="F791" t="s">
        <v>12228</v>
      </c>
      <c r="G791" t="s">
        <v>12227</v>
      </c>
      <c r="H791" t="s">
        <v>12227</v>
      </c>
      <c r="I791" t="s">
        <v>12228</v>
      </c>
      <c r="J791">
        <v>26078.39</v>
      </c>
      <c r="K791">
        <v>2774.32</v>
      </c>
      <c r="L791" t="s">
        <v>12256</v>
      </c>
      <c r="M791" t="s">
        <v>18524</v>
      </c>
      <c r="N791" t="s">
        <v>18525</v>
      </c>
      <c r="O791" t="s">
        <v>18526</v>
      </c>
      <c r="P791" t="s">
        <v>18527</v>
      </c>
      <c r="S791" t="s">
        <v>18528</v>
      </c>
    </row>
    <row r="792" spans="1:19" x14ac:dyDescent="0.25">
      <c r="A792" t="s">
        <v>18529</v>
      </c>
      <c r="B792" t="s">
        <v>18530</v>
      </c>
      <c r="C792" t="s">
        <v>18531</v>
      </c>
      <c r="D792" s="1">
        <v>45698</v>
      </c>
      <c r="E792" s="2">
        <v>0.41040509259259261</v>
      </c>
      <c r="F792" t="s">
        <v>4056</v>
      </c>
      <c r="G792" t="s">
        <v>12265</v>
      </c>
      <c r="H792" t="s">
        <v>12294</v>
      </c>
      <c r="I792" t="s">
        <v>12295</v>
      </c>
      <c r="J792">
        <v>40138.93</v>
      </c>
      <c r="K792">
        <v>4667.54</v>
      </c>
      <c r="L792" t="s">
        <v>12256</v>
      </c>
      <c r="M792" t="s">
        <v>18532</v>
      </c>
      <c r="N792" t="s">
        <v>18533</v>
      </c>
      <c r="O792" t="s">
        <v>18534</v>
      </c>
      <c r="P792" t="s">
        <v>18535</v>
      </c>
      <c r="S792" t="s">
        <v>18536</v>
      </c>
    </row>
    <row r="793" spans="1:19" x14ac:dyDescent="0.25">
      <c r="A793" t="s">
        <v>18537</v>
      </c>
      <c r="B793" t="s">
        <v>18538</v>
      </c>
      <c r="C793" t="s">
        <v>18539</v>
      </c>
      <c r="D793" s="1">
        <v>45579</v>
      </c>
      <c r="E793" s="2">
        <v>0.14836805555555554</v>
      </c>
      <c r="F793" t="s">
        <v>12212</v>
      </c>
      <c r="G793" t="s">
        <v>12238</v>
      </c>
      <c r="H793" t="s">
        <v>12266</v>
      </c>
      <c r="I793" t="s">
        <v>12337</v>
      </c>
      <c r="J793">
        <v>29987.48</v>
      </c>
      <c r="K793">
        <v>740.16</v>
      </c>
      <c r="L793" t="s">
        <v>12268</v>
      </c>
      <c r="M793" t="s">
        <v>18540</v>
      </c>
      <c r="N793" t="s">
        <v>18541</v>
      </c>
      <c r="O793" t="s">
        <v>18542</v>
      </c>
      <c r="P793" t="s">
        <v>18543</v>
      </c>
      <c r="S793" t="s">
        <v>18544</v>
      </c>
    </row>
    <row r="794" spans="1:19" x14ac:dyDescent="0.25">
      <c r="A794" t="s">
        <v>18545</v>
      </c>
      <c r="B794" t="s">
        <v>18546</v>
      </c>
      <c r="C794" t="s">
        <v>18547</v>
      </c>
      <c r="D794" s="1">
        <v>45513</v>
      </c>
      <c r="E794" s="2">
        <v>0.32686342592592593</v>
      </c>
      <c r="F794" t="s">
        <v>12228</v>
      </c>
      <c r="G794" t="s">
        <v>12227</v>
      </c>
      <c r="H794" t="s">
        <v>12266</v>
      </c>
      <c r="I794" t="s">
        <v>12267</v>
      </c>
      <c r="J794">
        <v>26370.12</v>
      </c>
      <c r="K794">
        <v>1114.46</v>
      </c>
      <c r="L794" t="s">
        <v>12216</v>
      </c>
      <c r="M794" t="s">
        <v>18548</v>
      </c>
      <c r="N794" t="s">
        <v>18549</v>
      </c>
      <c r="O794" t="s">
        <v>18550</v>
      </c>
      <c r="P794" t="s">
        <v>18551</v>
      </c>
      <c r="S794" t="s">
        <v>18552</v>
      </c>
    </row>
    <row r="795" spans="1:19" x14ac:dyDescent="0.25">
      <c r="A795" t="s">
        <v>18553</v>
      </c>
      <c r="B795" t="s">
        <v>18554</v>
      </c>
      <c r="C795" t="s">
        <v>18555</v>
      </c>
      <c r="D795" s="1">
        <v>45531</v>
      </c>
      <c r="E795" s="2">
        <v>0.52619212962962958</v>
      </c>
      <c r="F795" t="s">
        <v>12228</v>
      </c>
      <c r="G795" t="s">
        <v>12255</v>
      </c>
      <c r="H795" t="s">
        <v>12294</v>
      </c>
      <c r="I795" t="s">
        <v>12403</v>
      </c>
      <c r="J795">
        <v>1301.44</v>
      </c>
      <c r="K795">
        <v>2041.89</v>
      </c>
      <c r="L795" t="s">
        <v>12256</v>
      </c>
      <c r="M795" t="s">
        <v>18556</v>
      </c>
      <c r="N795" t="s">
        <v>18557</v>
      </c>
      <c r="O795" t="s">
        <v>18558</v>
      </c>
      <c r="P795" t="s">
        <v>18559</v>
      </c>
      <c r="S795" t="s">
        <v>18560</v>
      </c>
    </row>
    <row r="796" spans="1:19" x14ac:dyDescent="0.25">
      <c r="A796" t="s">
        <v>18561</v>
      </c>
      <c r="B796" t="s">
        <v>18562</v>
      </c>
      <c r="C796" t="s">
        <v>18563</v>
      </c>
      <c r="D796" s="1">
        <v>45584</v>
      </c>
      <c r="E796" s="2">
        <v>0.79828703703703707</v>
      </c>
      <c r="F796" t="s">
        <v>12212</v>
      </c>
      <c r="G796" t="s">
        <v>12213</v>
      </c>
      <c r="H796" t="s">
        <v>12227</v>
      </c>
      <c r="I796" t="s">
        <v>12312</v>
      </c>
      <c r="J796">
        <v>33961.660000000003</v>
      </c>
      <c r="K796">
        <v>246.76</v>
      </c>
      <c r="L796" t="s">
        <v>12229</v>
      </c>
      <c r="M796" t="s">
        <v>18564</v>
      </c>
      <c r="N796" t="s">
        <v>18565</v>
      </c>
      <c r="O796" t="s">
        <v>18566</v>
      </c>
      <c r="P796" t="s">
        <v>18567</v>
      </c>
      <c r="S796" t="s">
        <v>18568</v>
      </c>
    </row>
    <row r="797" spans="1:19" x14ac:dyDescent="0.25">
      <c r="A797" t="s">
        <v>18569</v>
      </c>
      <c r="B797" t="s">
        <v>18570</v>
      </c>
      <c r="C797" t="s">
        <v>18571</v>
      </c>
      <c r="D797" s="1">
        <v>45551</v>
      </c>
      <c r="E797" s="2">
        <v>0.49549768518518517</v>
      </c>
      <c r="F797" t="s">
        <v>12225</v>
      </c>
      <c r="G797" t="s">
        <v>12226</v>
      </c>
      <c r="H797" t="s">
        <v>12266</v>
      </c>
      <c r="I797" t="s">
        <v>12337</v>
      </c>
      <c r="J797">
        <v>43843.55</v>
      </c>
      <c r="K797">
        <v>645.91</v>
      </c>
      <c r="L797" t="s">
        <v>12216</v>
      </c>
      <c r="M797" t="s">
        <v>18572</v>
      </c>
      <c r="N797" t="s">
        <v>18573</v>
      </c>
      <c r="O797" t="s">
        <v>18574</v>
      </c>
      <c r="P797" t="s">
        <v>18575</v>
      </c>
      <c r="S797" t="s">
        <v>18576</v>
      </c>
    </row>
    <row r="798" spans="1:19" x14ac:dyDescent="0.25">
      <c r="A798" t="s">
        <v>18577</v>
      </c>
      <c r="B798" t="s">
        <v>18578</v>
      </c>
      <c r="C798" t="s">
        <v>18579</v>
      </c>
      <c r="D798" s="1">
        <v>45633</v>
      </c>
      <c r="E798" s="2">
        <v>0.35577546296296297</v>
      </c>
      <c r="F798" t="s">
        <v>12228</v>
      </c>
      <c r="G798" t="s">
        <v>12227</v>
      </c>
      <c r="H798" t="s">
        <v>12214</v>
      </c>
      <c r="I798" t="s">
        <v>12215</v>
      </c>
      <c r="J798">
        <v>29063.8</v>
      </c>
      <c r="K798">
        <v>2720.8</v>
      </c>
      <c r="L798" t="s">
        <v>12268</v>
      </c>
      <c r="M798" t="s">
        <v>18580</v>
      </c>
      <c r="N798" t="s">
        <v>18581</v>
      </c>
      <c r="O798" t="s">
        <v>18582</v>
      </c>
      <c r="P798" t="s">
        <v>18583</v>
      </c>
      <c r="S798" t="s">
        <v>18584</v>
      </c>
    </row>
    <row r="799" spans="1:19" x14ac:dyDescent="0.25">
      <c r="A799" t="s">
        <v>18585</v>
      </c>
      <c r="B799" t="s">
        <v>18586</v>
      </c>
      <c r="C799" t="s">
        <v>18587</v>
      </c>
      <c r="D799" s="1">
        <v>45451</v>
      </c>
      <c r="E799" s="2">
        <v>0.2023611111111111</v>
      </c>
      <c r="F799" t="s">
        <v>4056</v>
      </c>
      <c r="G799" t="s">
        <v>12277</v>
      </c>
      <c r="H799" t="s">
        <v>12214</v>
      </c>
      <c r="I799" t="s">
        <v>12229</v>
      </c>
      <c r="J799">
        <v>9716.32</v>
      </c>
      <c r="K799">
        <v>3266.09</v>
      </c>
      <c r="L799" t="s">
        <v>12268</v>
      </c>
      <c r="M799" t="s">
        <v>18588</v>
      </c>
      <c r="N799" t="s">
        <v>18589</v>
      </c>
      <c r="O799" t="s">
        <v>18590</v>
      </c>
      <c r="P799" t="s">
        <v>18591</v>
      </c>
      <c r="S799" t="s">
        <v>18592</v>
      </c>
    </row>
    <row r="800" spans="1:19" x14ac:dyDescent="0.25">
      <c r="A800" t="s">
        <v>18593</v>
      </c>
      <c r="B800" t="s">
        <v>18594</v>
      </c>
      <c r="C800" t="s">
        <v>18595</v>
      </c>
      <c r="D800" s="1">
        <v>45771</v>
      </c>
      <c r="E800" s="2">
        <v>9.2534722222222227E-2</v>
      </c>
      <c r="F800" t="s">
        <v>12228</v>
      </c>
      <c r="G800" t="s">
        <v>12227</v>
      </c>
      <c r="H800" t="s">
        <v>12294</v>
      </c>
      <c r="I800" t="s">
        <v>12295</v>
      </c>
      <c r="J800">
        <v>49700.91</v>
      </c>
      <c r="K800">
        <v>1275.74</v>
      </c>
      <c r="L800" t="s">
        <v>12216</v>
      </c>
      <c r="M800" t="s">
        <v>18596</v>
      </c>
      <c r="N800" t="s">
        <v>18597</v>
      </c>
      <c r="O800" t="s">
        <v>18598</v>
      </c>
      <c r="P800" t="s">
        <v>18599</v>
      </c>
      <c r="S800" t="s">
        <v>18600</v>
      </c>
    </row>
    <row r="801" spans="1:19" x14ac:dyDescent="0.25">
      <c r="A801" t="s">
        <v>18601</v>
      </c>
      <c r="B801" t="s">
        <v>18602</v>
      </c>
      <c r="C801" t="s">
        <v>18603</v>
      </c>
      <c r="D801" s="1">
        <v>45640</v>
      </c>
      <c r="E801" s="2">
        <v>3.4895833333333334E-2</v>
      </c>
      <c r="F801" t="s">
        <v>12212</v>
      </c>
      <c r="G801" t="s">
        <v>12213</v>
      </c>
      <c r="H801" t="s">
        <v>12214</v>
      </c>
      <c r="I801" t="s">
        <v>12215</v>
      </c>
      <c r="J801">
        <v>27732.080000000002</v>
      </c>
      <c r="K801">
        <v>3584.41</v>
      </c>
      <c r="L801" t="s">
        <v>12268</v>
      </c>
      <c r="M801" t="s">
        <v>18604</v>
      </c>
      <c r="N801" t="s">
        <v>18605</v>
      </c>
      <c r="O801" t="s">
        <v>18606</v>
      </c>
      <c r="P801" t="s">
        <v>18607</v>
      </c>
      <c r="S801" t="s">
        <v>18608</v>
      </c>
    </row>
    <row r="802" spans="1:19" x14ac:dyDescent="0.25">
      <c r="A802" t="s">
        <v>18609</v>
      </c>
      <c r="B802" t="s">
        <v>18610</v>
      </c>
      <c r="C802" t="s">
        <v>18611</v>
      </c>
      <c r="D802" s="1">
        <v>45736</v>
      </c>
      <c r="E802" s="2">
        <v>0.50719907407407405</v>
      </c>
      <c r="F802" t="s">
        <v>12212</v>
      </c>
      <c r="G802" t="s">
        <v>12238</v>
      </c>
      <c r="H802" t="s">
        <v>12214</v>
      </c>
      <c r="I802" t="s">
        <v>12215</v>
      </c>
      <c r="J802">
        <v>33260.080000000002</v>
      </c>
      <c r="K802">
        <v>3880.21</v>
      </c>
      <c r="L802" t="s">
        <v>12268</v>
      </c>
      <c r="M802" t="s">
        <v>18612</v>
      </c>
      <c r="N802" t="s">
        <v>18613</v>
      </c>
      <c r="O802" t="s">
        <v>18614</v>
      </c>
      <c r="P802" t="s">
        <v>18615</v>
      </c>
      <c r="S802" t="s">
        <v>18616</v>
      </c>
    </row>
    <row r="803" spans="1:19" x14ac:dyDescent="0.25">
      <c r="A803" t="s">
        <v>18617</v>
      </c>
      <c r="B803" t="s">
        <v>18618</v>
      </c>
      <c r="C803" t="s">
        <v>18619</v>
      </c>
      <c r="D803" s="1">
        <v>45417</v>
      </c>
      <c r="E803" s="2">
        <v>5.7650462962962966E-2</v>
      </c>
      <c r="F803" t="s">
        <v>12225</v>
      </c>
      <c r="G803" t="s">
        <v>12226</v>
      </c>
      <c r="H803" t="s">
        <v>12266</v>
      </c>
      <c r="I803" t="s">
        <v>12337</v>
      </c>
      <c r="J803">
        <v>48959.54</v>
      </c>
      <c r="K803">
        <v>3779.7</v>
      </c>
      <c r="L803" t="s">
        <v>12268</v>
      </c>
      <c r="M803" t="s">
        <v>18620</v>
      </c>
      <c r="N803" t="s">
        <v>18621</v>
      </c>
      <c r="O803" t="s">
        <v>18622</v>
      </c>
      <c r="P803" t="s">
        <v>18623</v>
      </c>
      <c r="S803" t="s">
        <v>18624</v>
      </c>
    </row>
    <row r="804" spans="1:19" x14ac:dyDescent="0.25">
      <c r="A804" t="s">
        <v>18625</v>
      </c>
      <c r="B804" t="s">
        <v>18626</v>
      </c>
      <c r="C804" t="s">
        <v>18627</v>
      </c>
      <c r="D804" s="1">
        <v>45702</v>
      </c>
      <c r="E804" s="2">
        <v>0.46596064814814814</v>
      </c>
      <c r="F804" t="s">
        <v>12212</v>
      </c>
      <c r="G804" t="s">
        <v>12238</v>
      </c>
      <c r="H804" t="s">
        <v>12227</v>
      </c>
      <c r="I804" t="s">
        <v>12228</v>
      </c>
      <c r="J804">
        <v>36113.440000000002</v>
      </c>
      <c r="K804">
        <v>156.27000000000001</v>
      </c>
      <c r="L804" t="s">
        <v>12229</v>
      </c>
      <c r="M804" t="s">
        <v>18628</v>
      </c>
      <c r="N804" t="s">
        <v>18629</v>
      </c>
      <c r="O804" t="s">
        <v>18630</v>
      </c>
      <c r="P804" t="s">
        <v>18631</v>
      </c>
      <c r="S804" t="s">
        <v>18632</v>
      </c>
    </row>
    <row r="805" spans="1:19" x14ac:dyDescent="0.25">
      <c r="A805" t="s">
        <v>18633</v>
      </c>
      <c r="B805" t="s">
        <v>18634</v>
      </c>
      <c r="C805" t="s">
        <v>18635</v>
      </c>
      <c r="D805" s="1">
        <v>45712</v>
      </c>
      <c r="E805" s="2">
        <v>0.41552083333333334</v>
      </c>
      <c r="F805" t="s">
        <v>4056</v>
      </c>
      <c r="G805" t="s">
        <v>12265</v>
      </c>
      <c r="H805" t="s">
        <v>12214</v>
      </c>
      <c r="I805" t="s">
        <v>12229</v>
      </c>
      <c r="J805">
        <v>30573.61</v>
      </c>
      <c r="K805">
        <v>913.43</v>
      </c>
      <c r="L805" t="s">
        <v>12268</v>
      </c>
      <c r="M805" t="s">
        <v>18636</v>
      </c>
      <c r="N805" t="s">
        <v>18637</v>
      </c>
      <c r="O805" t="s">
        <v>18638</v>
      </c>
      <c r="P805" t="s">
        <v>18639</v>
      </c>
      <c r="S805" t="s">
        <v>18640</v>
      </c>
    </row>
    <row r="806" spans="1:19" x14ac:dyDescent="0.25">
      <c r="A806" t="s">
        <v>18641</v>
      </c>
      <c r="B806" t="s">
        <v>18642</v>
      </c>
      <c r="C806" t="s">
        <v>18643</v>
      </c>
      <c r="D806" s="1">
        <v>45580</v>
      </c>
      <c r="E806" s="2">
        <v>0.59701388888888884</v>
      </c>
      <c r="F806" t="s">
        <v>12212</v>
      </c>
      <c r="G806" t="s">
        <v>12213</v>
      </c>
      <c r="H806" t="s">
        <v>12227</v>
      </c>
      <c r="I806" t="s">
        <v>12312</v>
      </c>
      <c r="J806">
        <v>33173.42</v>
      </c>
      <c r="K806">
        <v>82.42</v>
      </c>
      <c r="L806" t="s">
        <v>12256</v>
      </c>
      <c r="M806" t="s">
        <v>18644</v>
      </c>
      <c r="N806" t="s">
        <v>18645</v>
      </c>
      <c r="O806" t="s">
        <v>18646</v>
      </c>
      <c r="P806" t="s">
        <v>18647</v>
      </c>
      <c r="S806" t="s">
        <v>18648</v>
      </c>
    </row>
    <row r="807" spans="1:19" x14ac:dyDescent="0.25">
      <c r="A807" t="s">
        <v>18649</v>
      </c>
      <c r="B807" t="s">
        <v>18650</v>
      </c>
      <c r="C807" t="s">
        <v>18651</v>
      </c>
      <c r="D807" s="1">
        <v>45572</v>
      </c>
      <c r="E807" s="2">
        <v>2.5509259259259259E-2</v>
      </c>
      <c r="F807" t="s">
        <v>12212</v>
      </c>
      <c r="G807" t="s">
        <v>12213</v>
      </c>
      <c r="H807" t="s">
        <v>12227</v>
      </c>
      <c r="I807" t="s">
        <v>12228</v>
      </c>
      <c r="J807">
        <v>33197.800000000003</v>
      </c>
      <c r="K807">
        <v>2795.48</v>
      </c>
      <c r="L807" t="s">
        <v>12268</v>
      </c>
      <c r="M807" t="s">
        <v>18652</v>
      </c>
      <c r="N807" t="s">
        <v>18653</v>
      </c>
      <c r="O807" t="s">
        <v>18654</v>
      </c>
      <c r="P807" t="s">
        <v>18655</v>
      </c>
      <c r="S807" s="3" t="s">
        <v>18656</v>
      </c>
    </row>
    <row r="808" spans="1:19" x14ac:dyDescent="0.25">
      <c r="A808" t="s">
        <v>18657</v>
      </c>
      <c r="B808" t="s">
        <v>18658</v>
      </c>
      <c r="C808" t="s">
        <v>18659</v>
      </c>
      <c r="D808" s="1">
        <v>45551</v>
      </c>
      <c r="E808" s="2">
        <v>5.3483796296296293E-2</v>
      </c>
      <c r="F808" t="s">
        <v>4056</v>
      </c>
      <c r="G808" t="s">
        <v>12277</v>
      </c>
      <c r="H808" t="s">
        <v>12294</v>
      </c>
      <c r="I808" t="s">
        <v>12403</v>
      </c>
      <c r="J808">
        <v>16759.91</v>
      </c>
      <c r="K808">
        <v>3563.14</v>
      </c>
      <c r="L808" t="s">
        <v>12229</v>
      </c>
      <c r="M808" t="s">
        <v>18660</v>
      </c>
      <c r="N808" t="s">
        <v>16184</v>
      </c>
      <c r="O808" t="s">
        <v>18661</v>
      </c>
      <c r="P808" t="s">
        <v>18662</v>
      </c>
      <c r="S808" t="s">
        <v>18663</v>
      </c>
    </row>
    <row r="809" spans="1:19" x14ac:dyDescent="0.25">
      <c r="A809" t="s">
        <v>18664</v>
      </c>
      <c r="B809" t="s">
        <v>18665</v>
      </c>
      <c r="C809" t="s">
        <v>18666</v>
      </c>
      <c r="D809" s="1">
        <v>45756</v>
      </c>
      <c r="E809" s="2">
        <v>0.12556712962962963</v>
      </c>
      <c r="F809" t="s">
        <v>4056</v>
      </c>
      <c r="G809" t="s">
        <v>12265</v>
      </c>
      <c r="H809" t="s">
        <v>12294</v>
      </c>
      <c r="I809" t="s">
        <v>12295</v>
      </c>
      <c r="J809">
        <v>26538.95</v>
      </c>
      <c r="K809">
        <v>390.51</v>
      </c>
      <c r="L809" t="s">
        <v>12268</v>
      </c>
      <c r="M809" t="s">
        <v>18667</v>
      </c>
      <c r="N809" t="s">
        <v>18668</v>
      </c>
      <c r="O809" t="s">
        <v>18669</v>
      </c>
      <c r="P809" t="s">
        <v>18670</v>
      </c>
      <c r="S809" t="s">
        <v>18671</v>
      </c>
    </row>
    <row r="810" spans="1:19" x14ac:dyDescent="0.25">
      <c r="A810" t="s">
        <v>18672</v>
      </c>
      <c r="B810" t="s">
        <v>18673</v>
      </c>
      <c r="C810" t="s">
        <v>18674</v>
      </c>
      <c r="D810" s="1">
        <v>45416</v>
      </c>
      <c r="E810" s="2">
        <v>0.61284722222222221</v>
      </c>
      <c r="F810" t="s">
        <v>12212</v>
      </c>
      <c r="G810" t="s">
        <v>12238</v>
      </c>
      <c r="H810" t="s">
        <v>12294</v>
      </c>
      <c r="I810" t="s">
        <v>12295</v>
      </c>
      <c r="J810">
        <v>6118.82</v>
      </c>
      <c r="K810">
        <v>249.24</v>
      </c>
      <c r="L810" t="s">
        <v>12256</v>
      </c>
      <c r="M810" t="s">
        <v>18675</v>
      </c>
      <c r="N810" t="s">
        <v>18676</v>
      </c>
      <c r="O810" t="s">
        <v>18677</v>
      </c>
      <c r="P810" t="s">
        <v>18678</v>
      </c>
      <c r="S810" t="s">
        <v>18679</v>
      </c>
    </row>
    <row r="811" spans="1:19" x14ac:dyDescent="0.25">
      <c r="A811" t="s">
        <v>18680</v>
      </c>
      <c r="B811" t="s">
        <v>18681</v>
      </c>
      <c r="C811" t="s">
        <v>18682</v>
      </c>
      <c r="D811" s="1">
        <v>45686</v>
      </c>
      <c r="E811" s="2">
        <v>0.1102662037037037</v>
      </c>
      <c r="F811" t="s">
        <v>12228</v>
      </c>
      <c r="G811" t="s">
        <v>12227</v>
      </c>
      <c r="H811" t="s">
        <v>12294</v>
      </c>
      <c r="I811" t="s">
        <v>12295</v>
      </c>
      <c r="J811">
        <v>13044.53</v>
      </c>
      <c r="K811">
        <v>3122.72</v>
      </c>
      <c r="L811" t="s">
        <v>12256</v>
      </c>
      <c r="M811" t="s">
        <v>18683</v>
      </c>
      <c r="N811" t="s">
        <v>18684</v>
      </c>
      <c r="O811" t="s">
        <v>18685</v>
      </c>
      <c r="P811" t="s">
        <v>18686</v>
      </c>
      <c r="S811" t="s">
        <v>18687</v>
      </c>
    </row>
    <row r="812" spans="1:19" x14ac:dyDescent="0.25">
      <c r="A812" t="s">
        <v>18688</v>
      </c>
      <c r="B812" t="s">
        <v>18689</v>
      </c>
      <c r="C812" t="s">
        <v>18690</v>
      </c>
      <c r="D812" s="1">
        <v>45557</v>
      </c>
      <c r="E812" s="2">
        <v>8.038194444444445E-2</v>
      </c>
      <c r="F812" t="s">
        <v>12225</v>
      </c>
      <c r="G812" t="s">
        <v>12370</v>
      </c>
      <c r="H812" t="s">
        <v>12294</v>
      </c>
      <c r="I812" t="s">
        <v>12295</v>
      </c>
      <c r="J812">
        <v>34998.74</v>
      </c>
      <c r="K812">
        <v>2254.87</v>
      </c>
      <c r="L812" t="s">
        <v>12216</v>
      </c>
      <c r="M812" t="s">
        <v>18691</v>
      </c>
      <c r="N812" t="s">
        <v>18692</v>
      </c>
      <c r="O812" t="s">
        <v>18693</v>
      </c>
      <c r="P812" t="s">
        <v>18694</v>
      </c>
      <c r="S812" t="s">
        <v>18695</v>
      </c>
    </row>
    <row r="813" spans="1:19" x14ac:dyDescent="0.25">
      <c r="A813" t="s">
        <v>18696</v>
      </c>
      <c r="B813" t="s">
        <v>18697</v>
      </c>
      <c r="C813" t="s">
        <v>18698</v>
      </c>
      <c r="D813" s="1">
        <v>45763</v>
      </c>
      <c r="E813" s="2">
        <v>0.28244212962962961</v>
      </c>
      <c r="F813" t="s">
        <v>12212</v>
      </c>
      <c r="G813" t="s">
        <v>12213</v>
      </c>
      <c r="H813" t="s">
        <v>12227</v>
      </c>
      <c r="I813" t="s">
        <v>12228</v>
      </c>
      <c r="J813">
        <v>40037.339999999997</v>
      </c>
      <c r="K813">
        <v>1899.71</v>
      </c>
      <c r="L813" t="s">
        <v>12268</v>
      </c>
      <c r="M813" t="s">
        <v>18699</v>
      </c>
      <c r="N813" t="s">
        <v>18700</v>
      </c>
      <c r="O813" t="s">
        <v>18701</v>
      </c>
      <c r="P813" t="s">
        <v>18702</v>
      </c>
      <c r="S813" t="s">
        <v>18703</v>
      </c>
    </row>
    <row r="814" spans="1:19" x14ac:dyDescent="0.25">
      <c r="A814" t="s">
        <v>18704</v>
      </c>
      <c r="B814" t="s">
        <v>18705</v>
      </c>
      <c r="C814" t="s">
        <v>18706</v>
      </c>
      <c r="D814" s="1">
        <v>45532</v>
      </c>
      <c r="E814" s="2">
        <v>0.29483796296296294</v>
      </c>
      <c r="F814" t="s">
        <v>12228</v>
      </c>
      <c r="G814" t="s">
        <v>12227</v>
      </c>
      <c r="H814" t="s">
        <v>12266</v>
      </c>
      <c r="I814" t="s">
        <v>12337</v>
      </c>
      <c r="J814">
        <v>1173.27</v>
      </c>
      <c r="K814">
        <v>778.5</v>
      </c>
      <c r="L814" t="s">
        <v>12256</v>
      </c>
      <c r="M814" t="s">
        <v>18707</v>
      </c>
      <c r="N814" t="s">
        <v>18708</v>
      </c>
      <c r="O814" t="s">
        <v>18709</v>
      </c>
      <c r="P814" t="s">
        <v>18710</v>
      </c>
      <c r="S814" t="s">
        <v>18711</v>
      </c>
    </row>
    <row r="815" spans="1:19" x14ac:dyDescent="0.25">
      <c r="A815" t="s">
        <v>18712</v>
      </c>
      <c r="B815" t="s">
        <v>18713</v>
      </c>
      <c r="C815" t="s">
        <v>18714</v>
      </c>
      <c r="D815" s="1">
        <v>45771</v>
      </c>
      <c r="E815" s="2">
        <v>0.7587962962962963</v>
      </c>
      <c r="F815" t="s">
        <v>12228</v>
      </c>
      <c r="G815" t="s">
        <v>12255</v>
      </c>
      <c r="H815" t="s">
        <v>12294</v>
      </c>
      <c r="I815" t="s">
        <v>12295</v>
      </c>
      <c r="J815">
        <v>2944.99</v>
      </c>
      <c r="K815">
        <v>4626.96</v>
      </c>
      <c r="L815" t="s">
        <v>12268</v>
      </c>
      <c r="M815" t="s">
        <v>18715</v>
      </c>
      <c r="N815" t="s">
        <v>18716</v>
      </c>
      <c r="O815" t="s">
        <v>18717</v>
      </c>
      <c r="P815" t="s">
        <v>18718</v>
      </c>
      <c r="S815" t="s">
        <v>18719</v>
      </c>
    </row>
    <row r="816" spans="1:19" x14ac:dyDescent="0.25">
      <c r="A816" t="s">
        <v>18720</v>
      </c>
      <c r="B816" t="s">
        <v>18721</v>
      </c>
      <c r="C816" t="s">
        <v>18722</v>
      </c>
      <c r="D816" s="1">
        <v>45435</v>
      </c>
      <c r="E816" s="2">
        <v>0.41122685185185187</v>
      </c>
      <c r="F816" t="s">
        <v>12225</v>
      </c>
      <c r="G816" t="s">
        <v>12226</v>
      </c>
      <c r="H816" t="s">
        <v>12214</v>
      </c>
      <c r="I816" t="s">
        <v>12215</v>
      </c>
      <c r="J816">
        <v>30024.62</v>
      </c>
      <c r="K816">
        <v>3843.29</v>
      </c>
      <c r="L816" t="s">
        <v>12229</v>
      </c>
      <c r="M816" t="s">
        <v>18723</v>
      </c>
      <c r="N816" t="s">
        <v>18724</v>
      </c>
      <c r="O816" t="s">
        <v>18725</v>
      </c>
      <c r="P816" t="s">
        <v>18726</v>
      </c>
      <c r="S816" t="s">
        <v>18727</v>
      </c>
    </row>
    <row r="817" spans="1:19" x14ac:dyDescent="0.25">
      <c r="A817" t="s">
        <v>18728</v>
      </c>
      <c r="B817" t="s">
        <v>18729</v>
      </c>
      <c r="C817" t="s">
        <v>18730</v>
      </c>
      <c r="D817" s="1">
        <v>45776</v>
      </c>
      <c r="E817" s="2">
        <v>0.12532407407407409</v>
      </c>
      <c r="F817" t="s">
        <v>12225</v>
      </c>
      <c r="G817" t="s">
        <v>12226</v>
      </c>
      <c r="H817" t="s">
        <v>12214</v>
      </c>
      <c r="I817" t="s">
        <v>12229</v>
      </c>
      <c r="J817">
        <v>13582.44</v>
      </c>
      <c r="K817">
        <v>709.76</v>
      </c>
      <c r="L817" t="s">
        <v>12216</v>
      </c>
      <c r="M817" t="s">
        <v>18731</v>
      </c>
      <c r="N817" t="s">
        <v>18732</v>
      </c>
      <c r="O817" t="s">
        <v>18733</v>
      </c>
      <c r="P817" t="s">
        <v>18734</v>
      </c>
      <c r="S817" t="s">
        <v>18735</v>
      </c>
    </row>
    <row r="818" spans="1:19" x14ac:dyDescent="0.25">
      <c r="A818" t="s">
        <v>18736</v>
      </c>
      <c r="B818" t="s">
        <v>18737</v>
      </c>
      <c r="C818" t="s">
        <v>18738</v>
      </c>
      <c r="D818" s="1">
        <v>45516</v>
      </c>
      <c r="E818" s="2">
        <v>0.45535879629629628</v>
      </c>
      <c r="F818" t="s">
        <v>12212</v>
      </c>
      <c r="G818" t="s">
        <v>12213</v>
      </c>
      <c r="H818" t="s">
        <v>12266</v>
      </c>
      <c r="I818" t="s">
        <v>12337</v>
      </c>
      <c r="J818">
        <v>26248.37</v>
      </c>
      <c r="K818">
        <v>908.21</v>
      </c>
      <c r="L818" t="s">
        <v>12229</v>
      </c>
      <c r="M818" t="s">
        <v>18739</v>
      </c>
      <c r="N818" t="s">
        <v>18740</v>
      </c>
      <c r="O818" t="s">
        <v>18741</v>
      </c>
      <c r="P818" t="s">
        <v>18742</v>
      </c>
      <c r="S818" t="s">
        <v>18743</v>
      </c>
    </row>
    <row r="819" spans="1:19" x14ac:dyDescent="0.25">
      <c r="A819" t="s">
        <v>18744</v>
      </c>
      <c r="B819" t="s">
        <v>18745</v>
      </c>
      <c r="C819" t="s">
        <v>18746</v>
      </c>
      <c r="D819" s="1">
        <v>45764</v>
      </c>
      <c r="E819" s="2">
        <v>0.81278935185185186</v>
      </c>
      <c r="F819" t="s">
        <v>12225</v>
      </c>
      <c r="G819" t="s">
        <v>12370</v>
      </c>
      <c r="H819" t="s">
        <v>12227</v>
      </c>
      <c r="I819" t="s">
        <v>12312</v>
      </c>
      <c r="J819">
        <v>25431.78</v>
      </c>
      <c r="K819">
        <v>2056.65</v>
      </c>
      <c r="L819" t="s">
        <v>12216</v>
      </c>
      <c r="M819" t="s">
        <v>10004</v>
      </c>
      <c r="N819" t="s">
        <v>18747</v>
      </c>
      <c r="O819" t="s">
        <v>18748</v>
      </c>
      <c r="P819" t="s">
        <v>18749</v>
      </c>
      <c r="S819" t="s">
        <v>18750</v>
      </c>
    </row>
    <row r="820" spans="1:19" x14ac:dyDescent="0.25">
      <c r="A820" t="s">
        <v>18751</v>
      </c>
      <c r="B820" t="s">
        <v>18752</v>
      </c>
      <c r="C820" t="s">
        <v>18753</v>
      </c>
      <c r="D820" s="1">
        <v>45492</v>
      </c>
      <c r="E820" s="2">
        <v>0.60630787037037037</v>
      </c>
      <c r="F820" t="s">
        <v>12228</v>
      </c>
      <c r="G820" t="s">
        <v>12227</v>
      </c>
      <c r="H820" t="s">
        <v>12214</v>
      </c>
      <c r="I820" t="s">
        <v>12229</v>
      </c>
      <c r="J820">
        <v>16821.64</v>
      </c>
      <c r="K820">
        <v>1860.86</v>
      </c>
      <c r="L820" t="s">
        <v>12216</v>
      </c>
      <c r="M820" t="s">
        <v>18754</v>
      </c>
      <c r="N820" t="s">
        <v>18755</v>
      </c>
      <c r="O820" t="s">
        <v>18756</v>
      </c>
      <c r="P820" t="s">
        <v>18757</v>
      </c>
      <c r="S820" t="s">
        <v>18758</v>
      </c>
    </row>
    <row r="821" spans="1:19" x14ac:dyDescent="0.25">
      <c r="A821" t="s">
        <v>18759</v>
      </c>
      <c r="B821" t="s">
        <v>18760</v>
      </c>
      <c r="C821" t="s">
        <v>18761</v>
      </c>
      <c r="D821" s="1">
        <v>45765</v>
      </c>
      <c r="E821" s="2">
        <v>0.21351851851851852</v>
      </c>
      <c r="F821" t="s">
        <v>4056</v>
      </c>
      <c r="G821" t="s">
        <v>12277</v>
      </c>
      <c r="H821" t="s">
        <v>12227</v>
      </c>
      <c r="I821" t="s">
        <v>12228</v>
      </c>
      <c r="J821">
        <v>39616.68</v>
      </c>
      <c r="K821">
        <v>833.76</v>
      </c>
      <c r="L821" t="s">
        <v>12216</v>
      </c>
      <c r="M821" t="s">
        <v>18762</v>
      </c>
      <c r="N821" t="s">
        <v>18763</v>
      </c>
      <c r="O821" t="s">
        <v>18764</v>
      </c>
      <c r="P821" t="s">
        <v>18765</v>
      </c>
      <c r="S821" t="s">
        <v>18766</v>
      </c>
    </row>
    <row r="822" spans="1:19" x14ac:dyDescent="0.25">
      <c r="A822" t="s">
        <v>18767</v>
      </c>
      <c r="B822" t="s">
        <v>18768</v>
      </c>
      <c r="C822" t="s">
        <v>18769</v>
      </c>
      <c r="D822" s="1">
        <v>45608</v>
      </c>
      <c r="E822" s="2">
        <v>0.44548611111111114</v>
      </c>
      <c r="F822" t="s">
        <v>12228</v>
      </c>
      <c r="G822" t="s">
        <v>12255</v>
      </c>
      <c r="H822" t="s">
        <v>12266</v>
      </c>
      <c r="I822" t="s">
        <v>12337</v>
      </c>
      <c r="J822">
        <v>2006.46</v>
      </c>
      <c r="K822">
        <v>4585.59</v>
      </c>
      <c r="L822" t="s">
        <v>12256</v>
      </c>
      <c r="M822" t="s">
        <v>18770</v>
      </c>
      <c r="N822" t="s">
        <v>18771</v>
      </c>
      <c r="O822" t="s">
        <v>18772</v>
      </c>
      <c r="P822" t="s">
        <v>18773</v>
      </c>
      <c r="S822" t="s">
        <v>18774</v>
      </c>
    </row>
    <row r="823" spans="1:19" x14ac:dyDescent="0.25">
      <c r="A823" t="s">
        <v>18775</v>
      </c>
      <c r="B823" t="s">
        <v>18776</v>
      </c>
      <c r="C823" t="s">
        <v>18777</v>
      </c>
      <c r="D823" s="1">
        <v>45465</v>
      </c>
      <c r="E823" s="2">
        <v>0.33667824074074076</v>
      </c>
      <c r="F823" t="s">
        <v>12225</v>
      </c>
      <c r="G823" t="s">
        <v>12226</v>
      </c>
      <c r="H823" t="s">
        <v>12214</v>
      </c>
      <c r="I823" t="s">
        <v>12229</v>
      </c>
      <c r="J823">
        <v>4852.87</v>
      </c>
      <c r="K823">
        <v>2526.17</v>
      </c>
      <c r="L823" t="s">
        <v>12229</v>
      </c>
      <c r="M823" t="s">
        <v>18778</v>
      </c>
      <c r="N823" t="s">
        <v>18779</v>
      </c>
      <c r="O823" t="s">
        <v>18780</v>
      </c>
      <c r="P823" t="s">
        <v>18781</v>
      </c>
      <c r="S823" t="s">
        <v>18782</v>
      </c>
    </row>
    <row r="824" spans="1:19" x14ac:dyDescent="0.25">
      <c r="A824" t="s">
        <v>18783</v>
      </c>
      <c r="B824" t="s">
        <v>18784</v>
      </c>
      <c r="C824" t="s">
        <v>18785</v>
      </c>
      <c r="D824" s="1">
        <v>45606</v>
      </c>
      <c r="E824" s="2">
        <v>0.3898726851851852</v>
      </c>
      <c r="F824" t="s">
        <v>12228</v>
      </c>
      <c r="G824" t="s">
        <v>12255</v>
      </c>
      <c r="H824" t="s">
        <v>12266</v>
      </c>
      <c r="I824" t="s">
        <v>12267</v>
      </c>
      <c r="J824">
        <v>41932.800000000003</v>
      </c>
      <c r="K824">
        <v>1637.9</v>
      </c>
      <c r="L824" t="s">
        <v>12229</v>
      </c>
      <c r="M824" t="s">
        <v>18786</v>
      </c>
      <c r="N824" t="s">
        <v>18787</v>
      </c>
      <c r="O824" t="s">
        <v>18788</v>
      </c>
      <c r="P824" t="s">
        <v>18789</v>
      </c>
      <c r="S824" t="s">
        <v>18790</v>
      </c>
    </row>
    <row r="825" spans="1:19" x14ac:dyDescent="0.25">
      <c r="A825" t="s">
        <v>18791</v>
      </c>
      <c r="B825" t="s">
        <v>18792</v>
      </c>
      <c r="C825" t="s">
        <v>18793</v>
      </c>
      <c r="D825" s="1">
        <v>45659</v>
      </c>
      <c r="E825" s="2">
        <v>0.41859953703703706</v>
      </c>
      <c r="F825" t="s">
        <v>12212</v>
      </c>
      <c r="G825" t="s">
        <v>12238</v>
      </c>
      <c r="H825" t="s">
        <v>12227</v>
      </c>
      <c r="I825" t="s">
        <v>12228</v>
      </c>
      <c r="J825">
        <v>17093.32</v>
      </c>
      <c r="K825">
        <v>3483.65</v>
      </c>
      <c r="L825" t="s">
        <v>12256</v>
      </c>
      <c r="M825" t="s">
        <v>9711</v>
      </c>
      <c r="N825" t="s">
        <v>18794</v>
      </c>
      <c r="O825" t="s">
        <v>18795</v>
      </c>
      <c r="P825" t="s">
        <v>18796</v>
      </c>
      <c r="S825" t="s">
        <v>18797</v>
      </c>
    </row>
    <row r="826" spans="1:19" x14ac:dyDescent="0.25">
      <c r="A826" t="s">
        <v>18798</v>
      </c>
      <c r="B826" t="s">
        <v>18799</v>
      </c>
      <c r="C826" t="s">
        <v>18800</v>
      </c>
      <c r="D826" s="1">
        <v>45464</v>
      </c>
      <c r="E826" s="2">
        <v>0.2454513888888889</v>
      </c>
      <c r="F826" t="s">
        <v>12228</v>
      </c>
      <c r="G826" t="s">
        <v>12227</v>
      </c>
      <c r="H826" t="s">
        <v>12227</v>
      </c>
      <c r="I826" t="s">
        <v>12312</v>
      </c>
      <c r="J826">
        <v>6721.5</v>
      </c>
      <c r="K826">
        <v>3003.13</v>
      </c>
      <c r="L826" t="s">
        <v>12216</v>
      </c>
      <c r="M826" t="s">
        <v>18801</v>
      </c>
      <c r="N826" t="s">
        <v>18802</v>
      </c>
      <c r="O826" t="s">
        <v>18803</v>
      </c>
      <c r="P826" t="s">
        <v>18804</v>
      </c>
      <c r="S826" t="s">
        <v>18805</v>
      </c>
    </row>
    <row r="827" spans="1:19" x14ac:dyDescent="0.25">
      <c r="A827" t="s">
        <v>18806</v>
      </c>
      <c r="B827" t="s">
        <v>18807</v>
      </c>
      <c r="C827" t="s">
        <v>18808</v>
      </c>
      <c r="D827" s="1">
        <v>45623</v>
      </c>
      <c r="E827" s="2">
        <v>0.25608796296296299</v>
      </c>
      <c r="F827" t="s">
        <v>12212</v>
      </c>
      <c r="G827" t="s">
        <v>12238</v>
      </c>
      <c r="H827" t="s">
        <v>12294</v>
      </c>
      <c r="I827" t="s">
        <v>12295</v>
      </c>
      <c r="J827">
        <v>16808.45</v>
      </c>
      <c r="K827">
        <v>4747.4399999999996</v>
      </c>
      <c r="L827" t="s">
        <v>12256</v>
      </c>
      <c r="M827" t="s">
        <v>18809</v>
      </c>
      <c r="N827" t="s">
        <v>18810</v>
      </c>
      <c r="O827" t="s">
        <v>18811</v>
      </c>
      <c r="P827" t="s">
        <v>18812</v>
      </c>
      <c r="S827" t="s">
        <v>18813</v>
      </c>
    </row>
    <row r="828" spans="1:19" x14ac:dyDescent="0.25">
      <c r="A828" t="s">
        <v>18814</v>
      </c>
      <c r="B828" t="s">
        <v>18815</v>
      </c>
      <c r="C828" t="s">
        <v>18816</v>
      </c>
      <c r="D828" s="1">
        <v>45508</v>
      </c>
      <c r="E828" s="2">
        <v>0.20636574074074074</v>
      </c>
      <c r="F828" t="s">
        <v>12225</v>
      </c>
      <c r="G828" t="s">
        <v>12370</v>
      </c>
      <c r="H828" t="s">
        <v>12227</v>
      </c>
      <c r="I828" t="s">
        <v>12312</v>
      </c>
      <c r="J828">
        <v>841.15</v>
      </c>
      <c r="K828">
        <v>4497.28</v>
      </c>
      <c r="L828" t="s">
        <v>12256</v>
      </c>
      <c r="M828" t="s">
        <v>18817</v>
      </c>
      <c r="N828" t="s">
        <v>18818</v>
      </c>
      <c r="O828" t="s">
        <v>18819</v>
      </c>
      <c r="P828" t="s">
        <v>18820</v>
      </c>
      <c r="S828" t="s">
        <v>18821</v>
      </c>
    </row>
    <row r="829" spans="1:19" x14ac:dyDescent="0.25">
      <c r="A829" t="s">
        <v>18822</v>
      </c>
      <c r="B829" t="s">
        <v>18823</v>
      </c>
      <c r="C829" t="s">
        <v>18824</v>
      </c>
      <c r="D829" s="1">
        <v>45462</v>
      </c>
      <c r="E829" s="2">
        <v>0.51538194444444441</v>
      </c>
      <c r="F829" t="s">
        <v>4056</v>
      </c>
      <c r="G829" t="s">
        <v>12277</v>
      </c>
      <c r="H829" t="s">
        <v>12294</v>
      </c>
      <c r="I829" t="s">
        <v>12403</v>
      </c>
      <c r="J829">
        <v>40021.74</v>
      </c>
      <c r="K829">
        <v>1623.73</v>
      </c>
      <c r="L829" t="s">
        <v>12229</v>
      </c>
      <c r="M829" t="s">
        <v>18825</v>
      </c>
      <c r="N829" t="s">
        <v>18826</v>
      </c>
      <c r="O829" t="s">
        <v>18827</v>
      </c>
      <c r="P829" t="s">
        <v>18828</v>
      </c>
      <c r="S829" t="s">
        <v>18829</v>
      </c>
    </row>
    <row r="830" spans="1:19" x14ac:dyDescent="0.25">
      <c r="A830" t="s">
        <v>18830</v>
      </c>
      <c r="B830" t="s">
        <v>18831</v>
      </c>
      <c r="C830" t="s">
        <v>18832</v>
      </c>
      <c r="D830" s="1">
        <v>45592</v>
      </c>
      <c r="E830" s="2">
        <v>0.27143518518518517</v>
      </c>
      <c r="F830" t="s">
        <v>12228</v>
      </c>
      <c r="G830" t="s">
        <v>12227</v>
      </c>
      <c r="H830" t="s">
        <v>12266</v>
      </c>
      <c r="I830" t="s">
        <v>12337</v>
      </c>
      <c r="J830">
        <v>14172.99</v>
      </c>
      <c r="K830">
        <v>1302.0899999999999</v>
      </c>
      <c r="L830" t="s">
        <v>12229</v>
      </c>
      <c r="M830" t="s">
        <v>18833</v>
      </c>
      <c r="N830" t="s">
        <v>18834</v>
      </c>
      <c r="O830" t="s">
        <v>18835</v>
      </c>
      <c r="P830" t="s">
        <v>18836</v>
      </c>
      <c r="S830" t="s">
        <v>18837</v>
      </c>
    </row>
    <row r="831" spans="1:19" x14ac:dyDescent="0.25">
      <c r="A831" t="s">
        <v>18838</v>
      </c>
      <c r="B831" t="s">
        <v>18839</v>
      </c>
      <c r="C831" t="s">
        <v>18840</v>
      </c>
      <c r="D831" s="1">
        <v>45439</v>
      </c>
      <c r="E831" s="2">
        <v>0.40688657407407408</v>
      </c>
      <c r="F831" t="s">
        <v>12228</v>
      </c>
      <c r="G831" t="s">
        <v>12255</v>
      </c>
      <c r="H831" t="s">
        <v>12294</v>
      </c>
      <c r="I831" t="s">
        <v>12403</v>
      </c>
      <c r="J831">
        <v>31017</v>
      </c>
      <c r="K831">
        <v>1192.46</v>
      </c>
      <c r="L831" t="s">
        <v>12229</v>
      </c>
      <c r="M831" t="s">
        <v>18841</v>
      </c>
      <c r="N831" t="s">
        <v>18842</v>
      </c>
      <c r="O831" t="s">
        <v>18843</v>
      </c>
      <c r="P831" t="s">
        <v>18844</v>
      </c>
      <c r="S831" t="s">
        <v>18845</v>
      </c>
    </row>
    <row r="832" spans="1:19" x14ac:dyDescent="0.25">
      <c r="A832" t="s">
        <v>18846</v>
      </c>
      <c r="B832" t="s">
        <v>18847</v>
      </c>
      <c r="C832" t="s">
        <v>18848</v>
      </c>
      <c r="D832" s="1">
        <v>45535</v>
      </c>
      <c r="E832" s="2">
        <v>5.4745370370370373E-3</v>
      </c>
      <c r="F832" t="s">
        <v>12212</v>
      </c>
      <c r="G832" t="s">
        <v>12238</v>
      </c>
      <c r="H832" t="s">
        <v>12214</v>
      </c>
      <c r="I832" t="s">
        <v>12229</v>
      </c>
      <c r="J832">
        <v>35323.96</v>
      </c>
      <c r="K832">
        <v>2910.76</v>
      </c>
      <c r="L832" t="s">
        <v>12216</v>
      </c>
      <c r="M832" t="s">
        <v>18849</v>
      </c>
      <c r="N832" t="s">
        <v>18850</v>
      </c>
      <c r="O832" t="s">
        <v>18851</v>
      </c>
      <c r="P832" t="s">
        <v>18852</v>
      </c>
      <c r="S832" t="s">
        <v>18853</v>
      </c>
    </row>
    <row r="833" spans="1:19" x14ac:dyDescent="0.25">
      <c r="A833" t="s">
        <v>18854</v>
      </c>
      <c r="B833" t="s">
        <v>18855</v>
      </c>
      <c r="C833" t="s">
        <v>18856</v>
      </c>
      <c r="D833" s="1">
        <v>45498</v>
      </c>
      <c r="E833" s="2">
        <v>0.10517361111111111</v>
      </c>
      <c r="F833" t="s">
        <v>4056</v>
      </c>
      <c r="G833" t="s">
        <v>12265</v>
      </c>
      <c r="H833" t="s">
        <v>12266</v>
      </c>
      <c r="I833" t="s">
        <v>12337</v>
      </c>
      <c r="J833">
        <v>20692.78</v>
      </c>
      <c r="K833">
        <v>3357.01</v>
      </c>
      <c r="L833" t="s">
        <v>12268</v>
      </c>
      <c r="M833" t="s">
        <v>18857</v>
      </c>
      <c r="N833" t="s">
        <v>18858</v>
      </c>
      <c r="O833" t="s">
        <v>18859</v>
      </c>
      <c r="P833" t="s">
        <v>18860</v>
      </c>
      <c r="S833" t="s">
        <v>18861</v>
      </c>
    </row>
    <row r="834" spans="1:19" x14ac:dyDescent="0.25">
      <c r="A834" t="s">
        <v>18862</v>
      </c>
      <c r="B834" t="s">
        <v>18863</v>
      </c>
      <c r="C834" t="s">
        <v>18864</v>
      </c>
      <c r="D834" s="1">
        <v>45649</v>
      </c>
      <c r="E834" s="2">
        <v>0.16940972222222223</v>
      </c>
      <c r="F834" t="s">
        <v>12228</v>
      </c>
      <c r="G834" t="s">
        <v>12255</v>
      </c>
      <c r="H834" t="s">
        <v>12214</v>
      </c>
      <c r="I834" t="s">
        <v>12229</v>
      </c>
      <c r="J834">
        <v>1086.68</v>
      </c>
      <c r="K834">
        <v>174.51</v>
      </c>
      <c r="L834" t="s">
        <v>12268</v>
      </c>
      <c r="M834" t="s">
        <v>18865</v>
      </c>
      <c r="N834" t="s">
        <v>18866</v>
      </c>
      <c r="O834" t="s">
        <v>18867</v>
      </c>
      <c r="P834" t="s">
        <v>18868</v>
      </c>
      <c r="S834" t="s">
        <v>18869</v>
      </c>
    </row>
    <row r="835" spans="1:19" x14ac:dyDescent="0.25">
      <c r="A835" t="s">
        <v>18870</v>
      </c>
      <c r="B835" t="s">
        <v>18871</v>
      </c>
      <c r="C835" t="s">
        <v>18872</v>
      </c>
      <c r="D835" s="1">
        <v>45579</v>
      </c>
      <c r="E835" s="2">
        <v>0.69947916666666665</v>
      </c>
      <c r="F835" t="s">
        <v>4056</v>
      </c>
      <c r="G835" t="s">
        <v>12277</v>
      </c>
      <c r="H835" t="s">
        <v>12266</v>
      </c>
      <c r="I835" t="s">
        <v>12267</v>
      </c>
      <c r="J835">
        <v>3570.46</v>
      </c>
      <c r="K835">
        <v>1323.62</v>
      </c>
      <c r="L835" t="s">
        <v>12256</v>
      </c>
      <c r="M835" t="s">
        <v>18873</v>
      </c>
      <c r="N835" t="s">
        <v>18874</v>
      </c>
      <c r="O835" t="s">
        <v>18875</v>
      </c>
      <c r="P835" t="s">
        <v>18876</v>
      </c>
      <c r="S835" t="s">
        <v>18877</v>
      </c>
    </row>
    <row r="836" spans="1:19" x14ac:dyDescent="0.25">
      <c r="A836" t="s">
        <v>18878</v>
      </c>
      <c r="B836" t="s">
        <v>18879</v>
      </c>
      <c r="C836" t="s">
        <v>18880</v>
      </c>
      <c r="D836" s="1">
        <v>45549</v>
      </c>
      <c r="E836" s="2">
        <v>0.60005787037037039</v>
      </c>
      <c r="F836" t="s">
        <v>4056</v>
      </c>
      <c r="G836" t="s">
        <v>12265</v>
      </c>
      <c r="H836" t="s">
        <v>12266</v>
      </c>
      <c r="I836" t="s">
        <v>12337</v>
      </c>
      <c r="J836">
        <v>27707.54</v>
      </c>
      <c r="K836">
        <v>2098.92</v>
      </c>
      <c r="L836" t="s">
        <v>12268</v>
      </c>
      <c r="M836" t="s">
        <v>18881</v>
      </c>
      <c r="N836" t="s">
        <v>18882</v>
      </c>
      <c r="O836" t="s">
        <v>18883</v>
      </c>
      <c r="P836" t="s">
        <v>18884</v>
      </c>
      <c r="S836" t="s">
        <v>18885</v>
      </c>
    </row>
    <row r="837" spans="1:19" x14ac:dyDescent="0.25">
      <c r="A837" t="s">
        <v>18886</v>
      </c>
      <c r="B837" t="s">
        <v>18887</v>
      </c>
      <c r="C837" t="s">
        <v>18888</v>
      </c>
      <c r="D837" s="1">
        <v>45671</v>
      </c>
      <c r="E837" s="2">
        <v>5.2638888888888888E-2</v>
      </c>
      <c r="F837" t="s">
        <v>12212</v>
      </c>
      <c r="G837" t="s">
        <v>12213</v>
      </c>
      <c r="H837" t="s">
        <v>12266</v>
      </c>
      <c r="I837" t="s">
        <v>12337</v>
      </c>
      <c r="J837">
        <v>8721.23</v>
      </c>
      <c r="K837">
        <v>4354.9799999999996</v>
      </c>
      <c r="L837" t="s">
        <v>12268</v>
      </c>
      <c r="M837" t="s">
        <v>18889</v>
      </c>
      <c r="N837" t="s">
        <v>18890</v>
      </c>
      <c r="O837" t="s">
        <v>18891</v>
      </c>
      <c r="P837" t="s">
        <v>18892</v>
      </c>
      <c r="S837" t="s">
        <v>18893</v>
      </c>
    </row>
    <row r="838" spans="1:19" x14ac:dyDescent="0.25">
      <c r="A838" t="s">
        <v>18894</v>
      </c>
      <c r="B838" t="s">
        <v>18895</v>
      </c>
      <c r="C838" t="s">
        <v>18896</v>
      </c>
      <c r="D838" s="1">
        <v>45713</v>
      </c>
      <c r="E838" s="2">
        <v>0.14596064814814816</v>
      </c>
      <c r="F838" t="s">
        <v>4056</v>
      </c>
      <c r="G838" t="s">
        <v>12265</v>
      </c>
      <c r="H838" t="s">
        <v>12266</v>
      </c>
      <c r="I838" t="s">
        <v>12337</v>
      </c>
      <c r="J838">
        <v>17119.89</v>
      </c>
      <c r="K838">
        <v>1921.45</v>
      </c>
      <c r="L838" t="s">
        <v>12216</v>
      </c>
      <c r="M838" t="s">
        <v>18897</v>
      </c>
      <c r="N838" t="s">
        <v>18898</v>
      </c>
      <c r="O838" t="s">
        <v>18899</v>
      </c>
      <c r="P838" t="s">
        <v>18900</v>
      </c>
      <c r="S838" t="s">
        <v>18901</v>
      </c>
    </row>
    <row r="839" spans="1:19" x14ac:dyDescent="0.25">
      <c r="A839" t="s">
        <v>18902</v>
      </c>
      <c r="B839" t="s">
        <v>18903</v>
      </c>
      <c r="C839" t="s">
        <v>18904</v>
      </c>
      <c r="D839" s="1">
        <v>45437</v>
      </c>
      <c r="E839" s="2">
        <v>0.63677083333333329</v>
      </c>
      <c r="F839" t="s">
        <v>12225</v>
      </c>
      <c r="G839" t="s">
        <v>12226</v>
      </c>
      <c r="H839" t="s">
        <v>12294</v>
      </c>
      <c r="I839" t="s">
        <v>12403</v>
      </c>
      <c r="J839">
        <v>27920.9</v>
      </c>
      <c r="K839">
        <v>1704.96</v>
      </c>
      <c r="L839" t="s">
        <v>12229</v>
      </c>
      <c r="M839" t="s">
        <v>18905</v>
      </c>
      <c r="N839" t="s">
        <v>18906</v>
      </c>
      <c r="O839" t="s">
        <v>18907</v>
      </c>
      <c r="P839" t="s">
        <v>18908</v>
      </c>
      <c r="S839" t="s">
        <v>18909</v>
      </c>
    </row>
    <row r="840" spans="1:19" x14ac:dyDescent="0.25">
      <c r="A840" t="s">
        <v>18910</v>
      </c>
      <c r="B840" t="s">
        <v>18911</v>
      </c>
      <c r="C840" t="s">
        <v>18912</v>
      </c>
      <c r="D840" s="1">
        <v>45579</v>
      </c>
      <c r="E840" s="2">
        <v>0.67935185185185187</v>
      </c>
      <c r="F840" t="s">
        <v>4056</v>
      </c>
      <c r="G840" t="s">
        <v>12277</v>
      </c>
      <c r="H840" t="s">
        <v>12227</v>
      </c>
      <c r="I840" t="s">
        <v>12228</v>
      </c>
      <c r="J840">
        <v>18593.16</v>
      </c>
      <c r="K840">
        <v>2187.02</v>
      </c>
      <c r="L840" t="s">
        <v>12268</v>
      </c>
      <c r="M840" t="s">
        <v>18913</v>
      </c>
      <c r="N840" t="s">
        <v>18914</v>
      </c>
      <c r="O840" t="s">
        <v>18915</v>
      </c>
      <c r="P840" t="s">
        <v>18916</v>
      </c>
      <c r="S840" t="s">
        <v>18917</v>
      </c>
    </row>
    <row r="841" spans="1:19" x14ac:dyDescent="0.25">
      <c r="A841" t="s">
        <v>18918</v>
      </c>
      <c r="B841" t="s">
        <v>18919</v>
      </c>
      <c r="C841" t="s">
        <v>18920</v>
      </c>
      <c r="D841" s="1">
        <v>45514</v>
      </c>
      <c r="E841" s="2">
        <v>0.27628472222222222</v>
      </c>
      <c r="F841" t="s">
        <v>12212</v>
      </c>
      <c r="G841" t="s">
        <v>12238</v>
      </c>
      <c r="H841" t="s">
        <v>12227</v>
      </c>
      <c r="I841" t="s">
        <v>12228</v>
      </c>
      <c r="J841">
        <v>23852.31</v>
      </c>
      <c r="K841">
        <v>3323.46</v>
      </c>
      <c r="L841" t="s">
        <v>12268</v>
      </c>
      <c r="M841" t="s">
        <v>18921</v>
      </c>
      <c r="N841" t="s">
        <v>18922</v>
      </c>
      <c r="O841" t="s">
        <v>18923</v>
      </c>
      <c r="P841" t="s">
        <v>18924</v>
      </c>
      <c r="S841" t="s">
        <v>18925</v>
      </c>
    </row>
    <row r="842" spans="1:19" x14ac:dyDescent="0.25">
      <c r="A842" t="s">
        <v>18926</v>
      </c>
      <c r="B842" t="s">
        <v>18927</v>
      </c>
      <c r="C842" t="s">
        <v>18928</v>
      </c>
      <c r="D842" s="1">
        <v>45426</v>
      </c>
      <c r="E842" s="2">
        <v>0.92415509259259254</v>
      </c>
      <c r="F842" t="s">
        <v>4056</v>
      </c>
      <c r="G842" t="s">
        <v>12277</v>
      </c>
      <c r="H842" t="s">
        <v>12227</v>
      </c>
      <c r="I842" t="s">
        <v>12312</v>
      </c>
      <c r="J842">
        <v>25470.67</v>
      </c>
      <c r="K842">
        <v>2479.9</v>
      </c>
      <c r="L842" t="s">
        <v>12229</v>
      </c>
      <c r="M842" t="s">
        <v>18929</v>
      </c>
      <c r="N842" t="s">
        <v>18930</v>
      </c>
      <c r="O842" t="s">
        <v>18931</v>
      </c>
      <c r="P842" t="s">
        <v>18932</v>
      </c>
      <c r="S842" t="s">
        <v>18933</v>
      </c>
    </row>
    <row r="843" spans="1:19" x14ac:dyDescent="0.25">
      <c r="A843" t="s">
        <v>18934</v>
      </c>
      <c r="B843" t="s">
        <v>18935</v>
      </c>
      <c r="C843" t="s">
        <v>18936</v>
      </c>
      <c r="D843" s="1">
        <v>45670</v>
      </c>
      <c r="E843" s="2">
        <v>0.39159722222222221</v>
      </c>
      <c r="F843" t="s">
        <v>4056</v>
      </c>
      <c r="G843" t="s">
        <v>12277</v>
      </c>
      <c r="H843" t="s">
        <v>12266</v>
      </c>
      <c r="I843" t="s">
        <v>12337</v>
      </c>
      <c r="J843">
        <v>45508.639999999999</v>
      </c>
      <c r="K843">
        <v>4775.8900000000003</v>
      </c>
      <c r="L843" t="s">
        <v>12256</v>
      </c>
      <c r="M843" t="s">
        <v>18937</v>
      </c>
      <c r="N843" t="s">
        <v>18938</v>
      </c>
      <c r="O843" t="s">
        <v>18939</v>
      </c>
      <c r="P843" t="s">
        <v>18940</v>
      </c>
      <c r="S843" t="s">
        <v>18941</v>
      </c>
    </row>
    <row r="844" spans="1:19" x14ac:dyDescent="0.25">
      <c r="A844" t="s">
        <v>18942</v>
      </c>
      <c r="B844" t="s">
        <v>18943</v>
      </c>
      <c r="C844" t="s">
        <v>18944</v>
      </c>
      <c r="D844" s="1">
        <v>45426</v>
      </c>
      <c r="E844" s="2">
        <v>0.68547453703703709</v>
      </c>
      <c r="F844" t="s">
        <v>4056</v>
      </c>
      <c r="G844" t="s">
        <v>12277</v>
      </c>
      <c r="H844" t="s">
        <v>12227</v>
      </c>
      <c r="I844" t="s">
        <v>12228</v>
      </c>
      <c r="J844">
        <v>29994.71</v>
      </c>
      <c r="K844">
        <v>3925.56</v>
      </c>
      <c r="L844" t="s">
        <v>12268</v>
      </c>
      <c r="M844" t="s">
        <v>18945</v>
      </c>
      <c r="N844" t="s">
        <v>18946</v>
      </c>
      <c r="O844" t="s">
        <v>18947</v>
      </c>
      <c r="P844" t="s">
        <v>18948</v>
      </c>
      <c r="S844" t="s">
        <v>18949</v>
      </c>
    </row>
    <row r="845" spans="1:19" x14ac:dyDescent="0.25">
      <c r="A845" t="s">
        <v>18950</v>
      </c>
      <c r="B845" t="s">
        <v>18951</v>
      </c>
      <c r="C845" t="s">
        <v>18952</v>
      </c>
      <c r="D845" s="1">
        <v>45730</v>
      </c>
      <c r="E845" s="2">
        <v>0.66806712962962966</v>
      </c>
      <c r="F845" t="s">
        <v>12225</v>
      </c>
      <c r="G845" t="s">
        <v>12370</v>
      </c>
      <c r="H845" t="s">
        <v>12266</v>
      </c>
      <c r="I845" t="s">
        <v>12267</v>
      </c>
      <c r="J845">
        <v>33102.53</v>
      </c>
      <c r="K845">
        <v>354.77</v>
      </c>
      <c r="L845" t="s">
        <v>12268</v>
      </c>
      <c r="M845" t="s">
        <v>18953</v>
      </c>
      <c r="N845" t="s">
        <v>18954</v>
      </c>
      <c r="O845" t="s">
        <v>18955</v>
      </c>
      <c r="P845" t="s">
        <v>18956</v>
      </c>
      <c r="S845" t="s">
        <v>18957</v>
      </c>
    </row>
    <row r="846" spans="1:19" x14ac:dyDescent="0.25">
      <c r="A846" t="s">
        <v>18958</v>
      </c>
      <c r="B846" t="s">
        <v>18959</v>
      </c>
      <c r="C846" t="s">
        <v>18960</v>
      </c>
      <c r="D846" s="1">
        <v>45428</v>
      </c>
      <c r="E846" s="2">
        <v>0.19918981481481482</v>
      </c>
      <c r="F846" t="s">
        <v>4056</v>
      </c>
      <c r="G846" t="s">
        <v>12265</v>
      </c>
      <c r="H846" t="s">
        <v>12266</v>
      </c>
      <c r="I846" t="s">
        <v>12267</v>
      </c>
      <c r="J846">
        <v>16651.57</v>
      </c>
      <c r="K846">
        <v>52.6</v>
      </c>
      <c r="L846" t="s">
        <v>12256</v>
      </c>
      <c r="M846" t="s">
        <v>18961</v>
      </c>
      <c r="N846" t="s">
        <v>18962</v>
      </c>
      <c r="O846" t="s">
        <v>18963</v>
      </c>
      <c r="P846" t="s">
        <v>18964</v>
      </c>
      <c r="S846" t="s">
        <v>18965</v>
      </c>
    </row>
    <row r="847" spans="1:19" x14ac:dyDescent="0.25">
      <c r="A847" t="s">
        <v>18966</v>
      </c>
      <c r="B847" t="s">
        <v>18967</v>
      </c>
      <c r="C847" t="s">
        <v>18968</v>
      </c>
      <c r="D847" s="1">
        <v>45643</v>
      </c>
      <c r="E847" s="2">
        <v>0.57216435185185188</v>
      </c>
      <c r="F847" t="s">
        <v>4056</v>
      </c>
      <c r="G847" t="s">
        <v>12265</v>
      </c>
      <c r="H847" t="s">
        <v>12294</v>
      </c>
      <c r="I847" t="s">
        <v>12403</v>
      </c>
      <c r="J847">
        <v>41488.379999999997</v>
      </c>
      <c r="K847">
        <v>2927.59</v>
      </c>
      <c r="L847" t="s">
        <v>12229</v>
      </c>
      <c r="M847" t="s">
        <v>18969</v>
      </c>
      <c r="N847" t="s">
        <v>18970</v>
      </c>
      <c r="O847" t="s">
        <v>18971</v>
      </c>
      <c r="P847" t="s">
        <v>18972</v>
      </c>
      <c r="S847" t="s">
        <v>18973</v>
      </c>
    </row>
    <row r="848" spans="1:19" x14ac:dyDescent="0.25">
      <c r="A848" t="s">
        <v>18974</v>
      </c>
      <c r="B848" t="s">
        <v>18975</v>
      </c>
      <c r="C848" t="s">
        <v>18976</v>
      </c>
      <c r="D848" s="1">
        <v>45736</v>
      </c>
      <c r="E848" s="2">
        <v>0.69143518518518521</v>
      </c>
      <c r="F848" t="s">
        <v>12225</v>
      </c>
      <c r="G848" t="s">
        <v>12226</v>
      </c>
      <c r="H848" t="s">
        <v>12294</v>
      </c>
      <c r="I848" t="s">
        <v>12403</v>
      </c>
      <c r="J848">
        <v>16239.99</v>
      </c>
      <c r="K848">
        <v>317.68</v>
      </c>
      <c r="L848" t="s">
        <v>12256</v>
      </c>
      <c r="M848" t="s">
        <v>18977</v>
      </c>
      <c r="N848" t="s">
        <v>18978</v>
      </c>
      <c r="O848" t="s">
        <v>18979</v>
      </c>
      <c r="P848" t="s">
        <v>18980</v>
      </c>
      <c r="S848" t="s">
        <v>18981</v>
      </c>
    </row>
    <row r="849" spans="1:19" x14ac:dyDescent="0.25">
      <c r="A849" t="s">
        <v>18982</v>
      </c>
      <c r="B849" t="s">
        <v>18983</v>
      </c>
      <c r="C849" t="s">
        <v>18984</v>
      </c>
      <c r="D849" s="1">
        <v>45470</v>
      </c>
      <c r="E849" s="2">
        <v>0.89822916666666663</v>
      </c>
      <c r="F849" t="s">
        <v>4056</v>
      </c>
      <c r="G849" t="s">
        <v>12265</v>
      </c>
      <c r="H849" t="s">
        <v>12266</v>
      </c>
      <c r="I849" t="s">
        <v>12337</v>
      </c>
      <c r="J849">
        <v>24564.29</v>
      </c>
      <c r="K849">
        <v>2524.71</v>
      </c>
      <c r="L849" t="s">
        <v>12268</v>
      </c>
      <c r="M849" t="s">
        <v>18985</v>
      </c>
      <c r="N849" t="s">
        <v>18986</v>
      </c>
      <c r="O849" t="s">
        <v>18987</v>
      </c>
      <c r="P849" t="s">
        <v>18988</v>
      </c>
      <c r="S849" t="s">
        <v>18989</v>
      </c>
    </row>
    <row r="850" spans="1:19" x14ac:dyDescent="0.25">
      <c r="A850" t="s">
        <v>18990</v>
      </c>
      <c r="B850" t="s">
        <v>18991</v>
      </c>
      <c r="C850" t="s">
        <v>18992</v>
      </c>
      <c r="D850" s="1">
        <v>45679</v>
      </c>
      <c r="E850" s="2">
        <v>0.19121527777777778</v>
      </c>
      <c r="F850" t="s">
        <v>12225</v>
      </c>
      <c r="G850" t="s">
        <v>12226</v>
      </c>
      <c r="H850" t="s">
        <v>12294</v>
      </c>
      <c r="I850" t="s">
        <v>12403</v>
      </c>
      <c r="J850">
        <v>625.17999999999995</v>
      </c>
      <c r="K850">
        <v>1849.4</v>
      </c>
      <c r="L850" t="s">
        <v>12268</v>
      </c>
      <c r="M850" t="s">
        <v>18993</v>
      </c>
      <c r="N850" t="s">
        <v>18994</v>
      </c>
      <c r="O850" t="s">
        <v>18995</v>
      </c>
      <c r="P850" t="s">
        <v>18996</v>
      </c>
      <c r="S850" t="s">
        <v>18997</v>
      </c>
    </row>
    <row r="851" spans="1:19" x14ac:dyDescent="0.25">
      <c r="A851" t="s">
        <v>18998</v>
      </c>
      <c r="B851" t="s">
        <v>18999</v>
      </c>
      <c r="C851" t="s">
        <v>19000</v>
      </c>
      <c r="D851" s="1">
        <v>45632</v>
      </c>
      <c r="E851" s="2">
        <v>0.82388888888888889</v>
      </c>
      <c r="F851" t="s">
        <v>12228</v>
      </c>
      <c r="G851" t="s">
        <v>12255</v>
      </c>
      <c r="H851" t="s">
        <v>12227</v>
      </c>
      <c r="I851" t="s">
        <v>12228</v>
      </c>
      <c r="J851">
        <v>46877.99</v>
      </c>
      <c r="K851">
        <v>2604.6799999999998</v>
      </c>
      <c r="L851" t="s">
        <v>12216</v>
      </c>
      <c r="M851" t="s">
        <v>19001</v>
      </c>
      <c r="N851" t="s">
        <v>19002</v>
      </c>
      <c r="O851" t="s">
        <v>19003</v>
      </c>
      <c r="P851" t="s">
        <v>19004</v>
      </c>
      <c r="S851" t="s">
        <v>19005</v>
      </c>
    </row>
    <row r="852" spans="1:19" x14ac:dyDescent="0.25">
      <c r="A852" t="s">
        <v>19006</v>
      </c>
      <c r="B852" t="s">
        <v>19007</v>
      </c>
      <c r="C852" t="s">
        <v>19008</v>
      </c>
      <c r="D852" s="1">
        <v>45569</v>
      </c>
      <c r="E852" s="2">
        <v>0.30986111111111109</v>
      </c>
      <c r="F852" t="s">
        <v>4056</v>
      </c>
      <c r="G852" t="s">
        <v>12265</v>
      </c>
      <c r="H852" t="s">
        <v>12214</v>
      </c>
      <c r="I852" t="s">
        <v>12229</v>
      </c>
      <c r="J852">
        <v>36252.239999999998</v>
      </c>
      <c r="K852">
        <v>4073.42</v>
      </c>
      <c r="L852" t="s">
        <v>12268</v>
      </c>
      <c r="M852" t="s">
        <v>19009</v>
      </c>
      <c r="N852" t="s">
        <v>19010</v>
      </c>
      <c r="O852" t="s">
        <v>19011</v>
      </c>
      <c r="P852" t="s">
        <v>19012</v>
      </c>
      <c r="S852" t="s">
        <v>19013</v>
      </c>
    </row>
    <row r="853" spans="1:19" x14ac:dyDescent="0.25">
      <c r="A853" t="s">
        <v>19014</v>
      </c>
      <c r="B853" t="s">
        <v>19015</v>
      </c>
      <c r="C853" t="s">
        <v>19016</v>
      </c>
      <c r="D853" s="1">
        <v>45506</v>
      </c>
      <c r="E853" s="2">
        <v>0.46978009259259257</v>
      </c>
      <c r="F853" t="s">
        <v>12212</v>
      </c>
      <c r="G853" t="s">
        <v>12238</v>
      </c>
      <c r="H853" t="s">
        <v>12266</v>
      </c>
      <c r="I853" t="s">
        <v>12267</v>
      </c>
      <c r="J853">
        <v>16316.2</v>
      </c>
      <c r="K853">
        <v>4819.62</v>
      </c>
      <c r="L853" t="s">
        <v>12256</v>
      </c>
      <c r="M853" t="s">
        <v>19017</v>
      </c>
      <c r="N853" t="s">
        <v>19018</v>
      </c>
      <c r="O853" t="s">
        <v>19019</v>
      </c>
      <c r="P853" t="s">
        <v>19020</v>
      </c>
      <c r="S853" t="s">
        <v>19021</v>
      </c>
    </row>
    <row r="854" spans="1:19" x14ac:dyDescent="0.25">
      <c r="A854" t="s">
        <v>19022</v>
      </c>
      <c r="B854" t="s">
        <v>19023</v>
      </c>
      <c r="C854" t="s">
        <v>19024</v>
      </c>
      <c r="D854" s="1">
        <v>45615</v>
      </c>
      <c r="E854" s="2">
        <v>2.2546296296296297E-2</v>
      </c>
      <c r="F854" t="s">
        <v>12228</v>
      </c>
      <c r="G854" t="s">
        <v>12227</v>
      </c>
      <c r="H854" t="s">
        <v>12227</v>
      </c>
      <c r="I854" t="s">
        <v>12228</v>
      </c>
      <c r="J854">
        <v>33238.730000000003</v>
      </c>
      <c r="K854">
        <v>3039.29</v>
      </c>
      <c r="L854" t="s">
        <v>12229</v>
      </c>
      <c r="M854" t="s">
        <v>19025</v>
      </c>
      <c r="N854" t="s">
        <v>19026</v>
      </c>
      <c r="O854" t="s">
        <v>19027</v>
      </c>
      <c r="P854" t="s">
        <v>19028</v>
      </c>
      <c r="S854" t="s">
        <v>19029</v>
      </c>
    </row>
    <row r="855" spans="1:19" x14ac:dyDescent="0.25">
      <c r="A855" t="s">
        <v>19030</v>
      </c>
      <c r="B855" t="s">
        <v>19031</v>
      </c>
      <c r="C855" t="s">
        <v>19032</v>
      </c>
      <c r="D855" s="1">
        <v>45615</v>
      </c>
      <c r="E855" s="2">
        <v>1.3310185185185185E-2</v>
      </c>
      <c r="F855" t="s">
        <v>12228</v>
      </c>
      <c r="G855" t="s">
        <v>12255</v>
      </c>
      <c r="H855" t="s">
        <v>12214</v>
      </c>
      <c r="I855" t="s">
        <v>12215</v>
      </c>
      <c r="J855">
        <v>23137.27</v>
      </c>
      <c r="K855">
        <v>3285.77</v>
      </c>
      <c r="L855" t="s">
        <v>12229</v>
      </c>
      <c r="M855" t="s">
        <v>19033</v>
      </c>
      <c r="N855" t="s">
        <v>19034</v>
      </c>
      <c r="O855" t="s">
        <v>19035</v>
      </c>
      <c r="P855" t="s">
        <v>19036</v>
      </c>
      <c r="S855" t="s">
        <v>19037</v>
      </c>
    </row>
    <row r="856" spans="1:19" x14ac:dyDescent="0.25">
      <c r="A856" t="s">
        <v>19038</v>
      </c>
      <c r="B856" t="s">
        <v>19039</v>
      </c>
      <c r="C856" t="s">
        <v>19040</v>
      </c>
      <c r="D856" s="1">
        <v>45653</v>
      </c>
      <c r="E856" s="2">
        <v>8.611111111111111E-3</v>
      </c>
      <c r="F856" t="s">
        <v>12225</v>
      </c>
      <c r="G856" t="s">
        <v>12370</v>
      </c>
      <c r="H856" t="s">
        <v>12227</v>
      </c>
      <c r="I856" t="s">
        <v>12312</v>
      </c>
      <c r="J856">
        <v>34747.769999999997</v>
      </c>
      <c r="K856">
        <v>2125.61</v>
      </c>
      <c r="L856" t="s">
        <v>12268</v>
      </c>
      <c r="M856" t="s">
        <v>19041</v>
      </c>
      <c r="N856" t="s">
        <v>19042</v>
      </c>
      <c r="O856" t="s">
        <v>19043</v>
      </c>
      <c r="P856" t="s">
        <v>19044</v>
      </c>
      <c r="S856" t="s">
        <v>19045</v>
      </c>
    </row>
    <row r="857" spans="1:19" x14ac:dyDescent="0.25">
      <c r="A857" t="s">
        <v>19046</v>
      </c>
      <c r="B857" t="s">
        <v>19047</v>
      </c>
      <c r="C857" t="s">
        <v>19048</v>
      </c>
      <c r="D857" s="1">
        <v>45740</v>
      </c>
      <c r="E857" s="2">
        <v>0.82409722222222226</v>
      </c>
      <c r="F857" t="s">
        <v>12228</v>
      </c>
      <c r="G857" t="s">
        <v>12255</v>
      </c>
      <c r="H857" t="s">
        <v>12266</v>
      </c>
      <c r="I857" t="s">
        <v>12337</v>
      </c>
      <c r="J857">
        <v>11122.52</v>
      </c>
      <c r="K857">
        <v>4136.9399999999996</v>
      </c>
      <c r="L857" t="s">
        <v>12268</v>
      </c>
      <c r="M857" t="s">
        <v>19049</v>
      </c>
      <c r="N857" t="s">
        <v>19050</v>
      </c>
      <c r="O857" t="s">
        <v>19051</v>
      </c>
      <c r="P857" t="s">
        <v>19052</v>
      </c>
      <c r="S857" t="s">
        <v>19053</v>
      </c>
    </row>
    <row r="858" spans="1:19" x14ac:dyDescent="0.25">
      <c r="A858" t="s">
        <v>19054</v>
      </c>
      <c r="B858" t="s">
        <v>19055</v>
      </c>
      <c r="C858" t="s">
        <v>19056</v>
      </c>
      <c r="D858" s="1">
        <v>45772</v>
      </c>
      <c r="E858" s="2">
        <v>0.12708333333333333</v>
      </c>
      <c r="F858" t="s">
        <v>12228</v>
      </c>
      <c r="G858" t="s">
        <v>12255</v>
      </c>
      <c r="H858" t="s">
        <v>12294</v>
      </c>
      <c r="I858" t="s">
        <v>12403</v>
      </c>
      <c r="J858">
        <v>6564.98</v>
      </c>
      <c r="K858">
        <v>94.69</v>
      </c>
      <c r="L858" t="s">
        <v>12216</v>
      </c>
      <c r="M858" t="s">
        <v>19057</v>
      </c>
      <c r="N858" t="s">
        <v>19058</v>
      </c>
      <c r="O858" t="s">
        <v>19059</v>
      </c>
      <c r="P858" t="s">
        <v>19060</v>
      </c>
      <c r="S858" t="s">
        <v>19061</v>
      </c>
    </row>
    <row r="859" spans="1:19" x14ac:dyDescent="0.25">
      <c r="A859" t="s">
        <v>19062</v>
      </c>
      <c r="B859" t="s">
        <v>19063</v>
      </c>
      <c r="C859" t="s">
        <v>19064</v>
      </c>
      <c r="D859" s="1">
        <v>45727</v>
      </c>
      <c r="E859" s="2">
        <v>0.14025462962962962</v>
      </c>
      <c r="F859" t="s">
        <v>4056</v>
      </c>
      <c r="G859" t="s">
        <v>12277</v>
      </c>
      <c r="H859" t="s">
        <v>12266</v>
      </c>
      <c r="I859" t="s">
        <v>12337</v>
      </c>
      <c r="J859">
        <v>23539.3</v>
      </c>
      <c r="K859">
        <v>4151.1099999999997</v>
      </c>
      <c r="L859" t="s">
        <v>12256</v>
      </c>
      <c r="M859" t="s">
        <v>19065</v>
      </c>
      <c r="N859" t="s">
        <v>19066</v>
      </c>
      <c r="O859" t="s">
        <v>19067</v>
      </c>
      <c r="P859" t="s">
        <v>19068</v>
      </c>
      <c r="S859" t="s">
        <v>19069</v>
      </c>
    </row>
    <row r="860" spans="1:19" x14ac:dyDescent="0.25">
      <c r="A860" t="s">
        <v>19070</v>
      </c>
      <c r="B860" t="s">
        <v>19071</v>
      </c>
      <c r="C860" t="s">
        <v>19072</v>
      </c>
      <c r="D860" s="1">
        <v>45599</v>
      </c>
      <c r="E860" s="2">
        <v>0.90956018518518522</v>
      </c>
      <c r="F860" t="s">
        <v>12212</v>
      </c>
      <c r="G860" t="s">
        <v>12213</v>
      </c>
      <c r="H860" t="s">
        <v>12227</v>
      </c>
      <c r="I860" t="s">
        <v>12228</v>
      </c>
      <c r="J860">
        <v>7560.37</v>
      </c>
      <c r="K860">
        <v>4347.78</v>
      </c>
      <c r="L860" t="s">
        <v>12229</v>
      </c>
      <c r="M860" t="s">
        <v>19073</v>
      </c>
      <c r="N860" t="s">
        <v>19074</v>
      </c>
      <c r="O860" t="s">
        <v>19075</v>
      </c>
      <c r="P860" t="s">
        <v>19076</v>
      </c>
      <c r="S860" t="s">
        <v>19077</v>
      </c>
    </row>
    <row r="861" spans="1:19" x14ac:dyDescent="0.25">
      <c r="A861" t="s">
        <v>19078</v>
      </c>
      <c r="B861" t="s">
        <v>19079</v>
      </c>
      <c r="C861" t="s">
        <v>19080</v>
      </c>
      <c r="D861" s="1">
        <v>45644</v>
      </c>
      <c r="E861" s="2">
        <v>0.11387731481481482</v>
      </c>
      <c r="F861" t="s">
        <v>12228</v>
      </c>
      <c r="G861" t="s">
        <v>12227</v>
      </c>
      <c r="H861" t="s">
        <v>12266</v>
      </c>
      <c r="I861" t="s">
        <v>12337</v>
      </c>
      <c r="J861">
        <v>28003.58</v>
      </c>
      <c r="K861">
        <v>4845.01</v>
      </c>
      <c r="L861" t="s">
        <v>12216</v>
      </c>
      <c r="M861" t="s">
        <v>19081</v>
      </c>
      <c r="N861" t="s">
        <v>19082</v>
      </c>
      <c r="O861" t="s">
        <v>19083</v>
      </c>
      <c r="P861" t="s">
        <v>19084</v>
      </c>
      <c r="S861" t="s">
        <v>19085</v>
      </c>
    </row>
    <row r="862" spans="1:19" x14ac:dyDescent="0.25">
      <c r="A862" t="s">
        <v>19086</v>
      </c>
      <c r="B862" t="s">
        <v>19087</v>
      </c>
      <c r="C862" t="s">
        <v>19088</v>
      </c>
      <c r="D862" s="1">
        <v>45569</v>
      </c>
      <c r="E862" s="2">
        <v>1.5092592592592593E-2</v>
      </c>
      <c r="F862" t="s">
        <v>12225</v>
      </c>
      <c r="G862" t="s">
        <v>12370</v>
      </c>
      <c r="H862" t="s">
        <v>12266</v>
      </c>
      <c r="I862" t="s">
        <v>12267</v>
      </c>
      <c r="J862">
        <v>47040.86</v>
      </c>
      <c r="K862">
        <v>2324.63</v>
      </c>
      <c r="L862" t="s">
        <v>12268</v>
      </c>
      <c r="M862" t="s">
        <v>19089</v>
      </c>
      <c r="N862" t="s">
        <v>19090</v>
      </c>
      <c r="O862" t="s">
        <v>19091</v>
      </c>
      <c r="P862" t="s">
        <v>19092</v>
      </c>
      <c r="S862" t="s">
        <v>19093</v>
      </c>
    </row>
    <row r="863" spans="1:19" x14ac:dyDescent="0.25">
      <c r="A863" t="s">
        <v>19094</v>
      </c>
      <c r="B863" t="s">
        <v>19095</v>
      </c>
      <c r="C863" t="s">
        <v>19096</v>
      </c>
      <c r="D863" s="1">
        <v>45591</v>
      </c>
      <c r="E863" s="2">
        <v>0.64096064814814813</v>
      </c>
      <c r="F863" t="s">
        <v>12225</v>
      </c>
      <c r="G863" t="s">
        <v>12226</v>
      </c>
      <c r="H863" t="s">
        <v>12214</v>
      </c>
      <c r="I863" t="s">
        <v>12215</v>
      </c>
      <c r="J863">
        <v>15715.43</v>
      </c>
      <c r="K863">
        <v>1667.46</v>
      </c>
      <c r="L863" t="s">
        <v>12229</v>
      </c>
      <c r="M863" t="s">
        <v>19097</v>
      </c>
      <c r="N863" t="s">
        <v>19098</v>
      </c>
      <c r="O863" t="s">
        <v>19099</v>
      </c>
      <c r="P863" t="s">
        <v>19100</v>
      </c>
      <c r="S863" t="s">
        <v>19101</v>
      </c>
    </row>
    <row r="864" spans="1:19" x14ac:dyDescent="0.25">
      <c r="A864" t="s">
        <v>19102</v>
      </c>
      <c r="B864" t="s">
        <v>19103</v>
      </c>
      <c r="C864" t="s">
        <v>19104</v>
      </c>
      <c r="D864" s="1">
        <v>45566</v>
      </c>
      <c r="E864" s="2">
        <v>0.74523148148148144</v>
      </c>
      <c r="F864" t="s">
        <v>12228</v>
      </c>
      <c r="G864" t="s">
        <v>12227</v>
      </c>
      <c r="H864" t="s">
        <v>12227</v>
      </c>
      <c r="I864" t="s">
        <v>12228</v>
      </c>
      <c r="J864">
        <v>2807.23</v>
      </c>
      <c r="K864">
        <v>1156.4000000000001</v>
      </c>
      <c r="L864" t="s">
        <v>12268</v>
      </c>
      <c r="M864" t="s">
        <v>19105</v>
      </c>
      <c r="N864" t="s">
        <v>19106</v>
      </c>
      <c r="O864" t="s">
        <v>19107</v>
      </c>
      <c r="P864" t="s">
        <v>19108</v>
      </c>
      <c r="S864" t="s">
        <v>19109</v>
      </c>
    </row>
    <row r="865" spans="1:19" x14ac:dyDescent="0.25">
      <c r="A865" t="s">
        <v>19110</v>
      </c>
      <c r="B865" t="s">
        <v>19111</v>
      </c>
      <c r="C865" t="s">
        <v>19112</v>
      </c>
      <c r="D865" s="1">
        <v>45692</v>
      </c>
      <c r="E865" s="2">
        <v>0.5943518518518518</v>
      </c>
      <c r="F865" t="s">
        <v>4056</v>
      </c>
      <c r="G865" t="s">
        <v>12265</v>
      </c>
      <c r="H865" t="s">
        <v>12294</v>
      </c>
      <c r="I865" t="s">
        <v>12403</v>
      </c>
      <c r="J865">
        <v>42842.43</v>
      </c>
      <c r="K865">
        <v>4517.1000000000004</v>
      </c>
      <c r="L865" t="s">
        <v>12256</v>
      </c>
      <c r="M865" t="s">
        <v>19113</v>
      </c>
      <c r="N865" t="s">
        <v>19114</v>
      </c>
      <c r="O865" t="s">
        <v>19115</v>
      </c>
      <c r="P865" t="s">
        <v>19116</v>
      </c>
      <c r="S865" t="s">
        <v>19117</v>
      </c>
    </row>
    <row r="866" spans="1:19" x14ac:dyDescent="0.25">
      <c r="A866" t="s">
        <v>19118</v>
      </c>
      <c r="B866" t="s">
        <v>19119</v>
      </c>
      <c r="C866" t="s">
        <v>19120</v>
      </c>
      <c r="D866" s="1">
        <v>45680</v>
      </c>
      <c r="E866" s="2">
        <v>0.94094907407407402</v>
      </c>
      <c r="F866" t="s">
        <v>12212</v>
      </c>
      <c r="G866" t="s">
        <v>12238</v>
      </c>
      <c r="H866" t="s">
        <v>12294</v>
      </c>
      <c r="I866" t="s">
        <v>12403</v>
      </c>
      <c r="J866">
        <v>28046.43</v>
      </c>
      <c r="K866">
        <v>4791.62</v>
      </c>
      <c r="L866" t="s">
        <v>12256</v>
      </c>
      <c r="M866" t="s">
        <v>19121</v>
      </c>
      <c r="N866" t="s">
        <v>19122</v>
      </c>
      <c r="O866" t="s">
        <v>19123</v>
      </c>
      <c r="P866" t="s">
        <v>19124</v>
      </c>
      <c r="S866" t="s">
        <v>19125</v>
      </c>
    </row>
    <row r="867" spans="1:19" x14ac:dyDescent="0.25">
      <c r="A867" t="s">
        <v>19126</v>
      </c>
      <c r="B867" t="s">
        <v>19127</v>
      </c>
      <c r="C867" t="s">
        <v>19128</v>
      </c>
      <c r="D867" s="1">
        <v>45601</v>
      </c>
      <c r="E867" s="2">
        <v>0.50755787037037037</v>
      </c>
      <c r="F867" t="s">
        <v>12212</v>
      </c>
      <c r="G867" t="s">
        <v>12213</v>
      </c>
      <c r="H867" t="s">
        <v>12294</v>
      </c>
      <c r="I867" t="s">
        <v>12403</v>
      </c>
      <c r="J867">
        <v>33270.699999999997</v>
      </c>
      <c r="K867">
        <v>61.59</v>
      </c>
      <c r="L867" t="s">
        <v>12216</v>
      </c>
      <c r="M867" t="s">
        <v>19129</v>
      </c>
      <c r="N867" t="s">
        <v>19130</v>
      </c>
      <c r="O867" t="s">
        <v>19131</v>
      </c>
      <c r="P867" t="s">
        <v>19132</v>
      </c>
      <c r="S867" t="s">
        <v>19133</v>
      </c>
    </row>
    <row r="868" spans="1:19" x14ac:dyDescent="0.25">
      <c r="A868" t="s">
        <v>19134</v>
      </c>
      <c r="B868" t="s">
        <v>19135</v>
      </c>
      <c r="C868" t="s">
        <v>19136</v>
      </c>
      <c r="D868" s="1">
        <v>45638</v>
      </c>
      <c r="E868" s="2">
        <v>0.12275462962962963</v>
      </c>
      <c r="F868" t="s">
        <v>12212</v>
      </c>
      <c r="G868" t="s">
        <v>12238</v>
      </c>
      <c r="H868" t="s">
        <v>12294</v>
      </c>
      <c r="I868" t="s">
        <v>12403</v>
      </c>
      <c r="J868">
        <v>17566.23</v>
      </c>
      <c r="K868">
        <v>2617.7399999999998</v>
      </c>
      <c r="L868" t="s">
        <v>12268</v>
      </c>
      <c r="M868" t="s">
        <v>19137</v>
      </c>
      <c r="N868" t="s">
        <v>19138</v>
      </c>
      <c r="O868" t="s">
        <v>19139</v>
      </c>
      <c r="P868" t="s">
        <v>19140</v>
      </c>
      <c r="S868" t="s">
        <v>19141</v>
      </c>
    </row>
    <row r="869" spans="1:19" x14ac:dyDescent="0.25">
      <c r="A869" t="s">
        <v>19142</v>
      </c>
      <c r="B869" t="s">
        <v>19143</v>
      </c>
      <c r="C869" t="s">
        <v>19144</v>
      </c>
      <c r="D869" s="1">
        <v>45724</v>
      </c>
      <c r="E869" s="2">
        <v>0.20998842592592593</v>
      </c>
      <c r="F869" t="s">
        <v>4056</v>
      </c>
      <c r="G869" t="s">
        <v>12277</v>
      </c>
      <c r="H869" t="s">
        <v>12214</v>
      </c>
      <c r="I869" t="s">
        <v>12215</v>
      </c>
      <c r="J869">
        <v>22414.52</v>
      </c>
      <c r="K869">
        <v>1068.82</v>
      </c>
      <c r="L869" t="s">
        <v>12268</v>
      </c>
      <c r="M869" t="s">
        <v>19145</v>
      </c>
      <c r="N869" t="s">
        <v>19146</v>
      </c>
      <c r="O869" t="s">
        <v>19147</v>
      </c>
      <c r="P869" t="s">
        <v>19148</v>
      </c>
      <c r="S869" t="s">
        <v>19149</v>
      </c>
    </row>
    <row r="870" spans="1:19" x14ac:dyDescent="0.25">
      <c r="A870" t="s">
        <v>19150</v>
      </c>
      <c r="B870" t="s">
        <v>19151</v>
      </c>
      <c r="C870" t="s">
        <v>19152</v>
      </c>
      <c r="D870" s="1">
        <v>45647</v>
      </c>
      <c r="E870" s="2">
        <v>0.30460648148148151</v>
      </c>
      <c r="F870" t="s">
        <v>12228</v>
      </c>
      <c r="G870" t="s">
        <v>12227</v>
      </c>
      <c r="H870" t="s">
        <v>12214</v>
      </c>
      <c r="I870" t="s">
        <v>12229</v>
      </c>
      <c r="J870">
        <v>5209.95</v>
      </c>
      <c r="K870">
        <v>2475.38</v>
      </c>
      <c r="L870" t="s">
        <v>12216</v>
      </c>
      <c r="M870" t="s">
        <v>19153</v>
      </c>
      <c r="N870" t="s">
        <v>19154</v>
      </c>
      <c r="O870" t="s">
        <v>19155</v>
      </c>
      <c r="P870" t="s">
        <v>19156</v>
      </c>
      <c r="S870" t="s">
        <v>19157</v>
      </c>
    </row>
    <row r="871" spans="1:19" x14ac:dyDescent="0.25">
      <c r="A871" t="s">
        <v>19158</v>
      </c>
      <c r="B871" t="s">
        <v>19159</v>
      </c>
      <c r="C871" t="s">
        <v>19160</v>
      </c>
      <c r="D871" s="1">
        <v>45775</v>
      </c>
      <c r="E871" s="2">
        <v>0.73131944444444441</v>
      </c>
      <c r="F871" t="s">
        <v>4056</v>
      </c>
      <c r="G871" t="s">
        <v>12277</v>
      </c>
      <c r="H871" t="s">
        <v>12266</v>
      </c>
      <c r="I871" t="s">
        <v>12337</v>
      </c>
      <c r="J871">
        <v>30871.88</v>
      </c>
      <c r="K871">
        <v>2732.93</v>
      </c>
      <c r="L871" t="s">
        <v>12216</v>
      </c>
      <c r="M871" t="s">
        <v>19161</v>
      </c>
      <c r="N871" t="s">
        <v>19162</v>
      </c>
      <c r="O871" t="s">
        <v>19163</v>
      </c>
      <c r="P871" t="s">
        <v>19164</v>
      </c>
      <c r="S871" t="s">
        <v>19165</v>
      </c>
    </row>
    <row r="872" spans="1:19" x14ac:dyDescent="0.25">
      <c r="A872" t="s">
        <v>19166</v>
      </c>
      <c r="B872" t="s">
        <v>19167</v>
      </c>
      <c r="C872" t="s">
        <v>19168</v>
      </c>
      <c r="D872" s="1">
        <v>45573</v>
      </c>
      <c r="E872" s="2">
        <v>5.4490740740740742E-2</v>
      </c>
      <c r="F872" t="s">
        <v>4056</v>
      </c>
      <c r="G872" t="s">
        <v>12265</v>
      </c>
      <c r="H872" t="s">
        <v>12294</v>
      </c>
      <c r="I872" t="s">
        <v>12403</v>
      </c>
      <c r="J872">
        <v>1376.32</v>
      </c>
      <c r="K872">
        <v>255.27</v>
      </c>
      <c r="L872" t="s">
        <v>12268</v>
      </c>
      <c r="M872" t="s">
        <v>19169</v>
      </c>
      <c r="N872" t="s">
        <v>19170</v>
      </c>
      <c r="O872" t="s">
        <v>19171</v>
      </c>
      <c r="P872" t="s">
        <v>19172</v>
      </c>
      <c r="S872" t="s">
        <v>19173</v>
      </c>
    </row>
    <row r="873" spans="1:19" x14ac:dyDescent="0.25">
      <c r="A873" t="s">
        <v>19174</v>
      </c>
      <c r="B873" t="s">
        <v>19175</v>
      </c>
      <c r="C873" t="s">
        <v>19176</v>
      </c>
      <c r="D873" s="1">
        <v>45624</v>
      </c>
      <c r="E873" s="2">
        <v>0.46322916666666669</v>
      </c>
      <c r="F873" t="s">
        <v>12212</v>
      </c>
      <c r="G873" t="s">
        <v>12238</v>
      </c>
      <c r="H873" t="s">
        <v>12266</v>
      </c>
      <c r="I873" t="s">
        <v>12337</v>
      </c>
      <c r="J873">
        <v>1614.79</v>
      </c>
      <c r="K873">
        <v>1221.1099999999999</v>
      </c>
      <c r="L873" t="s">
        <v>12216</v>
      </c>
      <c r="M873" t="s">
        <v>19177</v>
      </c>
      <c r="N873" t="s">
        <v>19178</v>
      </c>
      <c r="O873" t="s">
        <v>19179</v>
      </c>
      <c r="P873" t="s">
        <v>19180</v>
      </c>
      <c r="S873" t="s">
        <v>19181</v>
      </c>
    </row>
    <row r="874" spans="1:19" x14ac:dyDescent="0.25">
      <c r="A874" t="s">
        <v>19182</v>
      </c>
      <c r="B874" t="s">
        <v>19183</v>
      </c>
      <c r="C874" t="s">
        <v>19184</v>
      </c>
      <c r="D874" s="1">
        <v>45541</v>
      </c>
      <c r="E874" s="2">
        <v>0.27930555555555553</v>
      </c>
      <c r="F874" t="s">
        <v>12225</v>
      </c>
      <c r="G874" t="s">
        <v>12370</v>
      </c>
      <c r="H874" t="s">
        <v>12214</v>
      </c>
      <c r="I874" t="s">
        <v>12215</v>
      </c>
      <c r="J874">
        <v>20305.57</v>
      </c>
      <c r="K874">
        <v>3863.56</v>
      </c>
      <c r="L874" t="s">
        <v>12229</v>
      </c>
      <c r="M874" t="s">
        <v>19185</v>
      </c>
      <c r="N874" t="s">
        <v>19186</v>
      </c>
      <c r="O874" t="s">
        <v>19187</v>
      </c>
      <c r="P874" t="s">
        <v>19188</v>
      </c>
      <c r="S874" t="s">
        <v>19189</v>
      </c>
    </row>
    <row r="875" spans="1:19" x14ac:dyDescent="0.25">
      <c r="A875" t="s">
        <v>19190</v>
      </c>
      <c r="B875" t="s">
        <v>19191</v>
      </c>
      <c r="C875" t="s">
        <v>19192</v>
      </c>
      <c r="D875" s="1">
        <v>45421</v>
      </c>
      <c r="E875" s="2">
        <v>0.85888888888888892</v>
      </c>
      <c r="F875" t="s">
        <v>4056</v>
      </c>
      <c r="G875" t="s">
        <v>12265</v>
      </c>
      <c r="H875" t="s">
        <v>12266</v>
      </c>
      <c r="I875" t="s">
        <v>12267</v>
      </c>
      <c r="J875">
        <v>21870.58</v>
      </c>
      <c r="K875">
        <v>4519.08</v>
      </c>
      <c r="L875" t="s">
        <v>12268</v>
      </c>
      <c r="M875" t="s">
        <v>19193</v>
      </c>
      <c r="N875" t="s">
        <v>19194</v>
      </c>
      <c r="O875" t="s">
        <v>19195</v>
      </c>
      <c r="P875" t="s">
        <v>19196</v>
      </c>
      <c r="S875" t="s">
        <v>19197</v>
      </c>
    </row>
    <row r="876" spans="1:19" x14ac:dyDescent="0.25">
      <c r="A876" t="s">
        <v>19198</v>
      </c>
      <c r="B876" t="s">
        <v>19199</v>
      </c>
      <c r="C876" t="s">
        <v>19200</v>
      </c>
      <c r="D876" s="1">
        <v>45765</v>
      </c>
      <c r="E876" s="2">
        <v>0.1144212962962963</v>
      </c>
      <c r="F876" t="s">
        <v>12225</v>
      </c>
      <c r="G876" t="s">
        <v>12226</v>
      </c>
      <c r="H876" t="s">
        <v>12227</v>
      </c>
      <c r="I876" t="s">
        <v>12312</v>
      </c>
      <c r="J876">
        <v>34563.68</v>
      </c>
      <c r="K876">
        <v>156.93</v>
      </c>
      <c r="L876" t="s">
        <v>12229</v>
      </c>
      <c r="M876" t="s">
        <v>19201</v>
      </c>
      <c r="N876" t="s">
        <v>18755</v>
      </c>
      <c r="O876" t="s">
        <v>19202</v>
      </c>
      <c r="P876" t="s">
        <v>19203</v>
      </c>
      <c r="S876" t="s">
        <v>19204</v>
      </c>
    </row>
    <row r="877" spans="1:19" x14ac:dyDescent="0.25">
      <c r="A877" t="s">
        <v>19205</v>
      </c>
      <c r="B877" t="s">
        <v>19206</v>
      </c>
      <c r="C877" t="s">
        <v>19207</v>
      </c>
      <c r="D877" s="1">
        <v>45736</v>
      </c>
      <c r="E877" s="2">
        <v>0.1216087962962963</v>
      </c>
      <c r="F877" t="s">
        <v>12225</v>
      </c>
      <c r="G877" t="s">
        <v>12370</v>
      </c>
      <c r="H877" t="s">
        <v>12214</v>
      </c>
      <c r="I877" t="s">
        <v>12229</v>
      </c>
      <c r="J877">
        <v>6473.15</v>
      </c>
      <c r="K877">
        <v>2768.35</v>
      </c>
      <c r="L877" t="s">
        <v>12229</v>
      </c>
      <c r="M877" t="s">
        <v>19208</v>
      </c>
      <c r="N877" t="s">
        <v>12684</v>
      </c>
      <c r="O877" t="s">
        <v>19209</v>
      </c>
      <c r="P877" t="s">
        <v>19210</v>
      </c>
      <c r="S877" t="s">
        <v>19211</v>
      </c>
    </row>
    <row r="878" spans="1:19" x14ac:dyDescent="0.25">
      <c r="A878" t="s">
        <v>19212</v>
      </c>
      <c r="B878" t="s">
        <v>19213</v>
      </c>
      <c r="C878" t="s">
        <v>19214</v>
      </c>
      <c r="D878" s="1">
        <v>45695</v>
      </c>
      <c r="E878" s="2">
        <v>8.7106481481481479E-2</v>
      </c>
      <c r="F878" t="s">
        <v>12225</v>
      </c>
      <c r="G878" t="s">
        <v>12226</v>
      </c>
      <c r="H878" t="s">
        <v>12294</v>
      </c>
      <c r="I878" t="s">
        <v>12403</v>
      </c>
      <c r="J878">
        <v>36029.019999999997</v>
      </c>
      <c r="K878">
        <v>152.76</v>
      </c>
      <c r="L878" t="s">
        <v>12229</v>
      </c>
      <c r="M878" t="s">
        <v>19215</v>
      </c>
      <c r="N878" t="s">
        <v>19216</v>
      </c>
      <c r="O878" t="s">
        <v>19217</v>
      </c>
      <c r="P878" t="s">
        <v>19218</v>
      </c>
      <c r="S878" t="s">
        <v>19219</v>
      </c>
    </row>
    <row r="879" spans="1:19" x14ac:dyDescent="0.25">
      <c r="A879" t="s">
        <v>19220</v>
      </c>
      <c r="B879" t="s">
        <v>19221</v>
      </c>
      <c r="C879" t="s">
        <v>19222</v>
      </c>
      <c r="D879" s="1">
        <v>45669</v>
      </c>
      <c r="E879" s="2">
        <v>0.82379629629629625</v>
      </c>
      <c r="F879" t="s">
        <v>12225</v>
      </c>
      <c r="G879" t="s">
        <v>12226</v>
      </c>
      <c r="H879" t="s">
        <v>12227</v>
      </c>
      <c r="I879" t="s">
        <v>12312</v>
      </c>
      <c r="J879">
        <v>24983.47</v>
      </c>
      <c r="K879">
        <v>2111.38</v>
      </c>
      <c r="L879" t="s">
        <v>12216</v>
      </c>
      <c r="M879" t="s">
        <v>19223</v>
      </c>
      <c r="N879" t="s">
        <v>19224</v>
      </c>
      <c r="O879" t="s">
        <v>19225</v>
      </c>
      <c r="P879" t="s">
        <v>19226</v>
      </c>
      <c r="S879" t="s">
        <v>19227</v>
      </c>
    </row>
    <row r="880" spans="1:19" x14ac:dyDescent="0.25">
      <c r="A880" t="s">
        <v>19228</v>
      </c>
      <c r="B880" t="s">
        <v>19229</v>
      </c>
      <c r="C880" t="s">
        <v>19230</v>
      </c>
      <c r="D880" s="1">
        <v>45474</v>
      </c>
      <c r="E880" s="2">
        <v>3.7974537037037036E-2</v>
      </c>
      <c r="F880" t="s">
        <v>12225</v>
      </c>
      <c r="G880" t="s">
        <v>12370</v>
      </c>
      <c r="H880" t="s">
        <v>12266</v>
      </c>
      <c r="I880" t="s">
        <v>12337</v>
      </c>
      <c r="J880">
        <v>9338.65</v>
      </c>
      <c r="K880">
        <v>784.03</v>
      </c>
      <c r="L880" t="s">
        <v>12268</v>
      </c>
      <c r="M880" t="s">
        <v>19231</v>
      </c>
      <c r="N880" t="s">
        <v>19232</v>
      </c>
      <c r="O880" t="s">
        <v>19233</v>
      </c>
      <c r="P880" t="s">
        <v>19234</v>
      </c>
      <c r="S880" t="s">
        <v>19235</v>
      </c>
    </row>
    <row r="881" spans="1:19" x14ac:dyDescent="0.25">
      <c r="A881" t="s">
        <v>19236</v>
      </c>
      <c r="B881" t="s">
        <v>19237</v>
      </c>
      <c r="C881" t="s">
        <v>19238</v>
      </c>
      <c r="D881" s="1">
        <v>45464</v>
      </c>
      <c r="E881" s="2">
        <v>0.99651620370370375</v>
      </c>
      <c r="F881" t="s">
        <v>12212</v>
      </c>
      <c r="G881" t="s">
        <v>12238</v>
      </c>
      <c r="H881" t="s">
        <v>12214</v>
      </c>
      <c r="I881" t="s">
        <v>12215</v>
      </c>
      <c r="J881">
        <v>38605.97</v>
      </c>
      <c r="K881">
        <v>2622.15</v>
      </c>
      <c r="L881" t="s">
        <v>12229</v>
      </c>
      <c r="M881" t="s">
        <v>19239</v>
      </c>
      <c r="N881" t="s">
        <v>19240</v>
      </c>
      <c r="O881" t="s">
        <v>19241</v>
      </c>
      <c r="P881" t="s">
        <v>19242</v>
      </c>
      <c r="S881" t="s">
        <v>19243</v>
      </c>
    </row>
    <row r="882" spans="1:19" x14ac:dyDescent="0.25">
      <c r="A882" t="s">
        <v>19244</v>
      </c>
      <c r="B882" t="s">
        <v>19245</v>
      </c>
      <c r="C882" t="s">
        <v>19246</v>
      </c>
      <c r="D882" s="1">
        <v>45419</v>
      </c>
      <c r="E882" s="2">
        <v>2.4699074074074075E-2</v>
      </c>
      <c r="F882" t="s">
        <v>12225</v>
      </c>
      <c r="G882" t="s">
        <v>12226</v>
      </c>
      <c r="H882" t="s">
        <v>12294</v>
      </c>
      <c r="I882" t="s">
        <v>12403</v>
      </c>
      <c r="J882">
        <v>7101.1</v>
      </c>
      <c r="K882">
        <v>125.76</v>
      </c>
      <c r="L882" t="s">
        <v>12268</v>
      </c>
      <c r="M882" t="s">
        <v>19247</v>
      </c>
      <c r="N882" t="s">
        <v>19248</v>
      </c>
      <c r="O882" t="s">
        <v>19249</v>
      </c>
      <c r="P882" t="s">
        <v>19250</v>
      </c>
      <c r="S882" t="s">
        <v>19251</v>
      </c>
    </row>
    <row r="883" spans="1:19" x14ac:dyDescent="0.25">
      <c r="A883" t="s">
        <v>19252</v>
      </c>
      <c r="B883" t="s">
        <v>19253</v>
      </c>
      <c r="C883" t="s">
        <v>19254</v>
      </c>
      <c r="D883" s="1">
        <v>45458</v>
      </c>
      <c r="E883" s="2">
        <v>0.8531481481481481</v>
      </c>
      <c r="F883" t="s">
        <v>12225</v>
      </c>
      <c r="G883" t="s">
        <v>12226</v>
      </c>
      <c r="H883" t="s">
        <v>12214</v>
      </c>
      <c r="I883" t="s">
        <v>12229</v>
      </c>
      <c r="J883">
        <v>23534.79</v>
      </c>
      <c r="K883">
        <v>2621.39</v>
      </c>
      <c r="L883" t="s">
        <v>12268</v>
      </c>
      <c r="M883" t="s">
        <v>19255</v>
      </c>
      <c r="N883" t="s">
        <v>19256</v>
      </c>
      <c r="O883" t="s">
        <v>19257</v>
      </c>
      <c r="P883" t="s">
        <v>19258</v>
      </c>
      <c r="S883" t="s">
        <v>19259</v>
      </c>
    </row>
    <row r="884" spans="1:19" x14ac:dyDescent="0.25">
      <c r="A884" t="s">
        <v>19260</v>
      </c>
      <c r="B884" t="s">
        <v>19261</v>
      </c>
      <c r="C884" t="s">
        <v>19262</v>
      </c>
      <c r="D884" s="1">
        <v>45607</v>
      </c>
      <c r="E884" s="2">
        <v>0.42320601851851852</v>
      </c>
      <c r="F884" t="s">
        <v>12228</v>
      </c>
      <c r="G884" t="s">
        <v>12227</v>
      </c>
      <c r="H884" t="s">
        <v>12214</v>
      </c>
      <c r="I884" t="s">
        <v>12215</v>
      </c>
      <c r="J884">
        <v>17217.53</v>
      </c>
      <c r="K884">
        <v>4693.2</v>
      </c>
      <c r="L884" t="s">
        <v>12229</v>
      </c>
      <c r="M884" t="s">
        <v>19263</v>
      </c>
      <c r="N884" t="s">
        <v>19264</v>
      </c>
      <c r="O884" t="s">
        <v>19265</v>
      </c>
      <c r="P884" t="s">
        <v>19266</v>
      </c>
      <c r="S884" t="s">
        <v>19267</v>
      </c>
    </row>
    <row r="885" spans="1:19" x14ac:dyDescent="0.25">
      <c r="A885" t="s">
        <v>19268</v>
      </c>
      <c r="B885" t="s">
        <v>19269</v>
      </c>
      <c r="C885" t="s">
        <v>19270</v>
      </c>
      <c r="D885" s="1">
        <v>45614</v>
      </c>
      <c r="E885" s="2">
        <v>3.8240740740740742E-2</v>
      </c>
      <c r="F885" t="s">
        <v>12212</v>
      </c>
      <c r="G885" t="s">
        <v>12213</v>
      </c>
      <c r="H885" t="s">
        <v>12227</v>
      </c>
      <c r="I885" t="s">
        <v>12228</v>
      </c>
      <c r="J885">
        <v>12893.88</v>
      </c>
      <c r="K885">
        <v>416.06</v>
      </c>
      <c r="L885" t="s">
        <v>12268</v>
      </c>
      <c r="M885" t="s">
        <v>19271</v>
      </c>
      <c r="N885" t="s">
        <v>19272</v>
      </c>
      <c r="O885" t="s">
        <v>19273</v>
      </c>
      <c r="P885" t="s">
        <v>19274</v>
      </c>
      <c r="S885" t="s">
        <v>19275</v>
      </c>
    </row>
    <row r="886" spans="1:19" x14ac:dyDescent="0.25">
      <c r="A886" t="s">
        <v>19276</v>
      </c>
      <c r="B886" t="s">
        <v>19277</v>
      </c>
      <c r="C886" t="s">
        <v>19278</v>
      </c>
      <c r="D886" s="1">
        <v>45457</v>
      </c>
      <c r="E886" s="2">
        <v>0.74988425925925928</v>
      </c>
      <c r="F886" t="s">
        <v>12212</v>
      </c>
      <c r="G886" t="s">
        <v>12213</v>
      </c>
      <c r="H886" t="s">
        <v>12266</v>
      </c>
      <c r="I886" t="s">
        <v>12267</v>
      </c>
      <c r="J886">
        <v>16645.650000000001</v>
      </c>
      <c r="K886">
        <v>1749.05</v>
      </c>
      <c r="L886" t="s">
        <v>12229</v>
      </c>
      <c r="M886" t="s">
        <v>19279</v>
      </c>
      <c r="N886" t="s">
        <v>19280</v>
      </c>
      <c r="O886" t="s">
        <v>19281</v>
      </c>
      <c r="P886" t="s">
        <v>19282</v>
      </c>
      <c r="S886" t="s">
        <v>19283</v>
      </c>
    </row>
    <row r="887" spans="1:19" x14ac:dyDescent="0.25">
      <c r="A887" t="s">
        <v>19284</v>
      </c>
      <c r="B887" t="s">
        <v>19285</v>
      </c>
      <c r="C887" t="s">
        <v>19286</v>
      </c>
      <c r="D887" s="1">
        <v>45579</v>
      </c>
      <c r="E887" s="2">
        <v>0.8763657407407407</v>
      </c>
      <c r="F887" t="s">
        <v>4056</v>
      </c>
      <c r="G887" t="s">
        <v>12277</v>
      </c>
      <c r="H887" t="s">
        <v>12266</v>
      </c>
      <c r="I887" t="s">
        <v>12267</v>
      </c>
      <c r="J887">
        <v>42955.82</v>
      </c>
      <c r="K887">
        <v>2997.99</v>
      </c>
      <c r="L887" t="s">
        <v>12229</v>
      </c>
      <c r="M887" t="s">
        <v>19287</v>
      </c>
      <c r="N887" t="s">
        <v>19288</v>
      </c>
      <c r="O887" t="s">
        <v>19289</v>
      </c>
      <c r="P887" t="s">
        <v>19290</v>
      </c>
      <c r="S887" t="s">
        <v>19291</v>
      </c>
    </row>
    <row r="888" spans="1:19" x14ac:dyDescent="0.25">
      <c r="A888" t="s">
        <v>19292</v>
      </c>
      <c r="B888" t="s">
        <v>19293</v>
      </c>
      <c r="C888" t="s">
        <v>19294</v>
      </c>
      <c r="D888" s="1">
        <v>45496</v>
      </c>
      <c r="E888" s="2">
        <v>0.90780092592592587</v>
      </c>
      <c r="F888" t="s">
        <v>12212</v>
      </c>
      <c r="G888" t="s">
        <v>12238</v>
      </c>
      <c r="H888" t="s">
        <v>12214</v>
      </c>
      <c r="I888" t="s">
        <v>12229</v>
      </c>
      <c r="J888">
        <v>34143.82</v>
      </c>
      <c r="K888">
        <v>450.85</v>
      </c>
      <c r="L888" t="s">
        <v>12216</v>
      </c>
      <c r="M888" t="s">
        <v>19295</v>
      </c>
      <c r="N888" t="s">
        <v>19296</v>
      </c>
      <c r="O888" t="s">
        <v>19297</v>
      </c>
      <c r="P888" t="s">
        <v>19298</v>
      </c>
      <c r="S888" t="s">
        <v>19299</v>
      </c>
    </row>
    <row r="889" spans="1:19" x14ac:dyDescent="0.25">
      <c r="A889" t="s">
        <v>19300</v>
      </c>
      <c r="B889" t="s">
        <v>19301</v>
      </c>
      <c r="C889" t="s">
        <v>19302</v>
      </c>
      <c r="D889" s="1">
        <v>45454</v>
      </c>
      <c r="E889" s="2">
        <v>0.94106481481481485</v>
      </c>
      <c r="F889" t="s">
        <v>4056</v>
      </c>
      <c r="G889" t="s">
        <v>12277</v>
      </c>
      <c r="H889" t="s">
        <v>12294</v>
      </c>
      <c r="I889" t="s">
        <v>12403</v>
      </c>
      <c r="J889">
        <v>37761.919999999998</v>
      </c>
      <c r="K889">
        <v>393.09</v>
      </c>
      <c r="L889" t="s">
        <v>12229</v>
      </c>
      <c r="M889" t="s">
        <v>19303</v>
      </c>
      <c r="N889" t="s">
        <v>19304</v>
      </c>
      <c r="O889" t="s">
        <v>19305</v>
      </c>
      <c r="P889" t="s">
        <v>19306</v>
      </c>
      <c r="S889" t="s">
        <v>19307</v>
      </c>
    </row>
    <row r="890" spans="1:19" x14ac:dyDescent="0.25">
      <c r="A890" t="s">
        <v>19308</v>
      </c>
      <c r="B890" t="s">
        <v>19309</v>
      </c>
      <c r="C890" t="s">
        <v>19310</v>
      </c>
      <c r="D890" s="1">
        <v>45512</v>
      </c>
      <c r="E890" s="2">
        <v>0.21608796296296295</v>
      </c>
      <c r="F890" t="s">
        <v>12228</v>
      </c>
      <c r="G890" t="s">
        <v>12255</v>
      </c>
      <c r="H890" t="s">
        <v>12214</v>
      </c>
      <c r="I890" t="s">
        <v>12229</v>
      </c>
      <c r="J890">
        <v>8397.52</v>
      </c>
      <c r="K890">
        <v>404.07</v>
      </c>
      <c r="L890" t="s">
        <v>12256</v>
      </c>
      <c r="M890" t="s">
        <v>19311</v>
      </c>
      <c r="N890" t="s">
        <v>19312</v>
      </c>
      <c r="O890" t="s">
        <v>19313</v>
      </c>
      <c r="P890" t="s">
        <v>19314</v>
      </c>
      <c r="S890" t="s">
        <v>19315</v>
      </c>
    </row>
    <row r="891" spans="1:19" x14ac:dyDescent="0.25">
      <c r="A891" t="s">
        <v>19316</v>
      </c>
      <c r="B891" t="s">
        <v>19317</v>
      </c>
      <c r="C891" t="s">
        <v>19318</v>
      </c>
      <c r="D891" s="1">
        <v>45486</v>
      </c>
      <c r="E891" s="2">
        <v>0.86934027777777778</v>
      </c>
      <c r="F891" t="s">
        <v>12212</v>
      </c>
      <c r="G891" t="s">
        <v>12238</v>
      </c>
      <c r="H891" t="s">
        <v>12227</v>
      </c>
      <c r="I891" t="s">
        <v>12228</v>
      </c>
      <c r="J891">
        <v>27951.21</v>
      </c>
      <c r="K891">
        <v>1066.53</v>
      </c>
      <c r="L891" t="s">
        <v>12229</v>
      </c>
      <c r="M891" t="s">
        <v>19319</v>
      </c>
      <c r="N891" t="s">
        <v>19320</v>
      </c>
      <c r="O891" t="s">
        <v>19321</v>
      </c>
      <c r="P891" t="s">
        <v>19322</v>
      </c>
      <c r="S891" t="s">
        <v>19323</v>
      </c>
    </row>
    <row r="892" spans="1:19" x14ac:dyDescent="0.25">
      <c r="A892" t="s">
        <v>19324</v>
      </c>
      <c r="B892" t="s">
        <v>19325</v>
      </c>
      <c r="C892" t="s">
        <v>19326</v>
      </c>
      <c r="D892" s="1">
        <v>45586</v>
      </c>
      <c r="E892" s="2">
        <v>0.79886574074074079</v>
      </c>
      <c r="F892" t="s">
        <v>12212</v>
      </c>
      <c r="G892" t="s">
        <v>12238</v>
      </c>
      <c r="H892" t="s">
        <v>12227</v>
      </c>
      <c r="I892" t="s">
        <v>12312</v>
      </c>
      <c r="J892">
        <v>15880.13</v>
      </c>
      <c r="K892">
        <v>1786.55</v>
      </c>
      <c r="L892" t="s">
        <v>12256</v>
      </c>
      <c r="M892" t="s">
        <v>19327</v>
      </c>
      <c r="N892" t="s">
        <v>19328</v>
      </c>
      <c r="O892" t="s">
        <v>19329</v>
      </c>
      <c r="P892" t="s">
        <v>19330</v>
      </c>
      <c r="S892" t="s">
        <v>19331</v>
      </c>
    </row>
    <row r="893" spans="1:19" x14ac:dyDescent="0.25">
      <c r="A893" t="s">
        <v>19332</v>
      </c>
      <c r="B893" t="s">
        <v>19333</v>
      </c>
      <c r="C893" t="s">
        <v>19334</v>
      </c>
      <c r="D893" s="1">
        <v>45627</v>
      </c>
      <c r="E893" s="2">
        <v>0.82973379629629629</v>
      </c>
      <c r="F893" t="s">
        <v>12225</v>
      </c>
      <c r="G893" t="s">
        <v>12370</v>
      </c>
      <c r="H893" t="s">
        <v>12214</v>
      </c>
      <c r="I893" t="s">
        <v>12229</v>
      </c>
      <c r="J893">
        <v>28892.22</v>
      </c>
      <c r="K893">
        <v>2294.94</v>
      </c>
      <c r="L893" t="s">
        <v>12229</v>
      </c>
      <c r="M893" t="s">
        <v>19335</v>
      </c>
      <c r="N893" t="s">
        <v>19336</v>
      </c>
      <c r="O893" t="s">
        <v>19337</v>
      </c>
      <c r="P893" t="s">
        <v>19338</v>
      </c>
      <c r="S893" t="s">
        <v>19339</v>
      </c>
    </row>
    <row r="894" spans="1:19" x14ac:dyDescent="0.25">
      <c r="A894" t="s">
        <v>19340</v>
      </c>
      <c r="B894" t="s">
        <v>19341</v>
      </c>
      <c r="C894" t="s">
        <v>19342</v>
      </c>
      <c r="D894" s="1">
        <v>45765</v>
      </c>
      <c r="E894" s="2">
        <v>0.83057870370370368</v>
      </c>
      <c r="F894" t="s">
        <v>4056</v>
      </c>
      <c r="G894" t="s">
        <v>12265</v>
      </c>
      <c r="H894" t="s">
        <v>12266</v>
      </c>
      <c r="I894" t="s">
        <v>12267</v>
      </c>
      <c r="J894">
        <v>49942.22</v>
      </c>
      <c r="K894">
        <v>2746.99</v>
      </c>
      <c r="L894" t="s">
        <v>12229</v>
      </c>
      <c r="M894" t="s">
        <v>19343</v>
      </c>
      <c r="N894" t="s">
        <v>19344</v>
      </c>
      <c r="O894" t="s">
        <v>19345</v>
      </c>
      <c r="P894" t="s">
        <v>19346</v>
      </c>
      <c r="S894" t="s">
        <v>19347</v>
      </c>
    </row>
    <row r="895" spans="1:19" x14ac:dyDescent="0.25">
      <c r="A895" t="s">
        <v>19348</v>
      </c>
      <c r="B895" t="s">
        <v>19349</v>
      </c>
      <c r="C895" t="s">
        <v>19350</v>
      </c>
      <c r="D895" s="1">
        <v>45754</v>
      </c>
      <c r="E895" s="2">
        <v>0.27703703703703703</v>
      </c>
      <c r="F895" t="s">
        <v>12228</v>
      </c>
      <c r="G895" t="s">
        <v>12227</v>
      </c>
      <c r="H895" t="s">
        <v>12227</v>
      </c>
      <c r="I895" t="s">
        <v>12312</v>
      </c>
      <c r="J895">
        <v>18091.93</v>
      </c>
      <c r="K895">
        <v>4442.8900000000003</v>
      </c>
      <c r="L895" t="s">
        <v>12268</v>
      </c>
      <c r="M895" t="s">
        <v>19351</v>
      </c>
      <c r="N895" t="s">
        <v>19352</v>
      </c>
      <c r="O895" t="s">
        <v>19353</v>
      </c>
      <c r="P895" t="s">
        <v>19354</v>
      </c>
      <c r="S895" t="s">
        <v>19355</v>
      </c>
    </row>
    <row r="896" spans="1:19" x14ac:dyDescent="0.25">
      <c r="A896" t="s">
        <v>19356</v>
      </c>
      <c r="B896" t="s">
        <v>19357</v>
      </c>
      <c r="C896" t="s">
        <v>19358</v>
      </c>
      <c r="D896" s="1">
        <v>45593</v>
      </c>
      <c r="E896" s="2">
        <v>0.64011574074074074</v>
      </c>
      <c r="F896" t="s">
        <v>12225</v>
      </c>
      <c r="G896" t="s">
        <v>12370</v>
      </c>
      <c r="H896" t="s">
        <v>12294</v>
      </c>
      <c r="I896" t="s">
        <v>12403</v>
      </c>
      <c r="J896">
        <v>34150.36</v>
      </c>
      <c r="K896">
        <v>76.2</v>
      </c>
      <c r="L896" t="s">
        <v>12268</v>
      </c>
      <c r="M896" t="s">
        <v>19359</v>
      </c>
      <c r="N896" t="s">
        <v>19360</v>
      </c>
      <c r="O896" t="s">
        <v>19361</v>
      </c>
      <c r="P896" t="s">
        <v>19362</v>
      </c>
      <c r="S896" t="s">
        <v>19363</v>
      </c>
    </row>
    <row r="897" spans="1:19" x14ac:dyDescent="0.25">
      <c r="A897" t="s">
        <v>19364</v>
      </c>
      <c r="B897" t="s">
        <v>19365</v>
      </c>
      <c r="C897" t="s">
        <v>19366</v>
      </c>
      <c r="D897" s="1">
        <v>45422</v>
      </c>
      <c r="E897" s="2">
        <v>0.81972222222222224</v>
      </c>
      <c r="F897" t="s">
        <v>12228</v>
      </c>
      <c r="G897" t="s">
        <v>12255</v>
      </c>
      <c r="H897" t="s">
        <v>12214</v>
      </c>
      <c r="I897" t="s">
        <v>12215</v>
      </c>
      <c r="J897">
        <v>12386.69</v>
      </c>
      <c r="K897">
        <v>723.11</v>
      </c>
      <c r="L897" t="s">
        <v>12216</v>
      </c>
      <c r="M897" t="s">
        <v>19367</v>
      </c>
      <c r="N897" t="s">
        <v>19368</v>
      </c>
      <c r="O897" t="s">
        <v>19369</v>
      </c>
      <c r="P897" t="s">
        <v>19370</v>
      </c>
      <c r="S897" t="s">
        <v>19371</v>
      </c>
    </row>
    <row r="898" spans="1:19" x14ac:dyDescent="0.25">
      <c r="A898" t="s">
        <v>19372</v>
      </c>
      <c r="B898" t="s">
        <v>19373</v>
      </c>
      <c r="C898" t="s">
        <v>19374</v>
      </c>
      <c r="D898" s="1">
        <v>45432</v>
      </c>
      <c r="E898" s="2">
        <v>0.98153935185185182</v>
      </c>
      <c r="F898" t="s">
        <v>12225</v>
      </c>
      <c r="G898" t="s">
        <v>12226</v>
      </c>
      <c r="H898" t="s">
        <v>12214</v>
      </c>
      <c r="I898" t="s">
        <v>12215</v>
      </c>
      <c r="J898">
        <v>39641.919999999998</v>
      </c>
      <c r="K898">
        <v>2719.58</v>
      </c>
      <c r="L898" t="s">
        <v>12216</v>
      </c>
      <c r="M898" t="s">
        <v>19375</v>
      </c>
      <c r="N898" t="s">
        <v>19376</v>
      </c>
      <c r="O898" t="s">
        <v>19377</v>
      </c>
      <c r="P898" t="s">
        <v>19378</v>
      </c>
      <c r="S898" t="s">
        <v>19379</v>
      </c>
    </row>
    <row r="899" spans="1:19" x14ac:dyDescent="0.25">
      <c r="A899" t="s">
        <v>19380</v>
      </c>
      <c r="B899" t="s">
        <v>19381</v>
      </c>
      <c r="C899" t="s">
        <v>19382</v>
      </c>
      <c r="D899" s="1">
        <v>45463</v>
      </c>
      <c r="E899" s="2">
        <v>0.45273148148148146</v>
      </c>
      <c r="F899" t="s">
        <v>12225</v>
      </c>
      <c r="G899" t="s">
        <v>12226</v>
      </c>
      <c r="H899" t="s">
        <v>12214</v>
      </c>
      <c r="I899" t="s">
        <v>12215</v>
      </c>
      <c r="J899">
        <v>517.70000000000005</v>
      </c>
      <c r="K899">
        <v>3870.9</v>
      </c>
      <c r="L899" t="s">
        <v>12216</v>
      </c>
      <c r="M899" t="s">
        <v>19383</v>
      </c>
      <c r="N899" t="s">
        <v>19384</v>
      </c>
      <c r="O899" t="s">
        <v>19385</v>
      </c>
      <c r="P899" t="s">
        <v>19386</v>
      </c>
      <c r="S899" t="s">
        <v>19387</v>
      </c>
    </row>
    <row r="900" spans="1:19" x14ac:dyDescent="0.25">
      <c r="A900" t="s">
        <v>19388</v>
      </c>
      <c r="B900" t="s">
        <v>19389</v>
      </c>
      <c r="C900" t="s">
        <v>19390</v>
      </c>
      <c r="D900" s="1">
        <v>45531</v>
      </c>
      <c r="E900" s="2">
        <v>2.4340277777777777E-2</v>
      </c>
      <c r="F900" t="s">
        <v>12225</v>
      </c>
      <c r="G900" t="s">
        <v>12226</v>
      </c>
      <c r="H900" t="s">
        <v>12266</v>
      </c>
      <c r="I900" t="s">
        <v>12267</v>
      </c>
      <c r="J900">
        <v>25449.39</v>
      </c>
      <c r="K900">
        <v>2880.25</v>
      </c>
      <c r="L900" t="s">
        <v>12268</v>
      </c>
      <c r="M900" t="s">
        <v>19391</v>
      </c>
      <c r="N900" t="s">
        <v>19392</v>
      </c>
      <c r="O900" t="s">
        <v>19393</v>
      </c>
      <c r="P900" t="s">
        <v>19394</v>
      </c>
      <c r="S900" t="s">
        <v>19395</v>
      </c>
    </row>
    <row r="901" spans="1:19" x14ac:dyDescent="0.25">
      <c r="A901" t="s">
        <v>19396</v>
      </c>
      <c r="B901" t="s">
        <v>19397</v>
      </c>
      <c r="C901" t="s">
        <v>19398</v>
      </c>
      <c r="D901" s="1">
        <v>45744</v>
      </c>
      <c r="E901" s="2">
        <v>0.68688657407407405</v>
      </c>
      <c r="F901" t="s">
        <v>12228</v>
      </c>
      <c r="G901" t="s">
        <v>12255</v>
      </c>
      <c r="H901" t="s">
        <v>12266</v>
      </c>
      <c r="I901" t="s">
        <v>12267</v>
      </c>
      <c r="J901">
        <v>26171.279999999999</v>
      </c>
      <c r="K901">
        <v>4484.25</v>
      </c>
      <c r="L901" t="s">
        <v>12216</v>
      </c>
      <c r="M901" t="s">
        <v>19399</v>
      </c>
      <c r="N901" t="s">
        <v>19400</v>
      </c>
      <c r="O901" t="s">
        <v>19401</v>
      </c>
      <c r="P901" t="s">
        <v>19402</v>
      </c>
      <c r="S901" t="s">
        <v>19403</v>
      </c>
    </row>
    <row r="902" spans="1:19" x14ac:dyDescent="0.25">
      <c r="A902" t="s">
        <v>19404</v>
      </c>
      <c r="B902" t="s">
        <v>19405</v>
      </c>
      <c r="C902" t="s">
        <v>19406</v>
      </c>
      <c r="D902" s="1">
        <v>45524</v>
      </c>
      <c r="E902" s="2">
        <v>0.45501157407407405</v>
      </c>
      <c r="F902" t="s">
        <v>12225</v>
      </c>
      <c r="G902" t="s">
        <v>12370</v>
      </c>
      <c r="H902" t="s">
        <v>12227</v>
      </c>
      <c r="I902" t="s">
        <v>12312</v>
      </c>
      <c r="J902">
        <v>28035.94</v>
      </c>
      <c r="K902">
        <v>3556.83</v>
      </c>
      <c r="L902" t="s">
        <v>12229</v>
      </c>
      <c r="M902" t="s">
        <v>19407</v>
      </c>
      <c r="N902" t="s">
        <v>19408</v>
      </c>
      <c r="O902" t="s">
        <v>19409</v>
      </c>
      <c r="P902" t="s">
        <v>19410</v>
      </c>
      <c r="S902" t="s">
        <v>19411</v>
      </c>
    </row>
    <row r="903" spans="1:19" x14ac:dyDescent="0.25">
      <c r="A903" t="s">
        <v>19412</v>
      </c>
      <c r="B903" t="s">
        <v>19413</v>
      </c>
      <c r="C903" t="s">
        <v>19414</v>
      </c>
      <c r="D903" s="1">
        <v>45606</v>
      </c>
      <c r="E903" s="2">
        <v>0.17021990740740742</v>
      </c>
      <c r="F903" t="s">
        <v>12228</v>
      </c>
      <c r="G903" t="s">
        <v>12227</v>
      </c>
      <c r="H903" t="s">
        <v>12266</v>
      </c>
      <c r="I903" t="s">
        <v>12337</v>
      </c>
      <c r="J903">
        <v>15727</v>
      </c>
      <c r="K903">
        <v>995.39</v>
      </c>
      <c r="L903" t="s">
        <v>12229</v>
      </c>
      <c r="M903" t="s">
        <v>19415</v>
      </c>
      <c r="N903" t="s">
        <v>19416</v>
      </c>
      <c r="O903" t="s">
        <v>19417</v>
      </c>
      <c r="P903" t="s">
        <v>19418</v>
      </c>
      <c r="S903" t="s">
        <v>19419</v>
      </c>
    </row>
    <row r="904" spans="1:19" x14ac:dyDescent="0.25">
      <c r="A904" t="s">
        <v>19420</v>
      </c>
      <c r="B904" t="s">
        <v>19421</v>
      </c>
      <c r="C904" t="s">
        <v>19422</v>
      </c>
      <c r="D904" s="1">
        <v>45610</v>
      </c>
      <c r="E904" s="2">
        <v>0.51012731481481477</v>
      </c>
      <c r="F904" t="s">
        <v>12225</v>
      </c>
      <c r="G904" t="s">
        <v>12226</v>
      </c>
      <c r="H904" t="s">
        <v>12227</v>
      </c>
      <c r="I904" t="s">
        <v>12312</v>
      </c>
      <c r="J904">
        <v>19965.669999999998</v>
      </c>
      <c r="K904">
        <v>352.42</v>
      </c>
      <c r="L904" t="s">
        <v>12256</v>
      </c>
      <c r="M904" t="s">
        <v>19423</v>
      </c>
      <c r="N904" t="s">
        <v>19424</v>
      </c>
      <c r="O904" t="s">
        <v>19425</v>
      </c>
      <c r="P904" t="s">
        <v>19426</v>
      </c>
      <c r="S904" t="s">
        <v>19427</v>
      </c>
    </row>
    <row r="905" spans="1:19" x14ac:dyDescent="0.25">
      <c r="A905" t="s">
        <v>19428</v>
      </c>
      <c r="B905" t="s">
        <v>19429</v>
      </c>
      <c r="C905" t="s">
        <v>19430</v>
      </c>
      <c r="D905" s="1">
        <v>45487</v>
      </c>
      <c r="E905" s="2">
        <v>0.17179398148148148</v>
      </c>
      <c r="F905" t="s">
        <v>12225</v>
      </c>
      <c r="G905" t="s">
        <v>12370</v>
      </c>
      <c r="H905" t="s">
        <v>12214</v>
      </c>
      <c r="I905" t="s">
        <v>12229</v>
      </c>
      <c r="J905">
        <v>47776</v>
      </c>
      <c r="K905">
        <v>2336.92</v>
      </c>
      <c r="L905" t="s">
        <v>12268</v>
      </c>
      <c r="M905" t="s">
        <v>19431</v>
      </c>
      <c r="N905" t="s">
        <v>19432</v>
      </c>
      <c r="O905" t="s">
        <v>19433</v>
      </c>
      <c r="P905" t="s">
        <v>19434</v>
      </c>
      <c r="S905" t="s">
        <v>19435</v>
      </c>
    </row>
    <row r="906" spans="1:19" x14ac:dyDescent="0.25">
      <c r="A906" t="s">
        <v>19436</v>
      </c>
      <c r="B906" t="s">
        <v>19437</v>
      </c>
      <c r="C906" t="s">
        <v>19438</v>
      </c>
      <c r="D906" s="1">
        <v>45440</v>
      </c>
      <c r="E906" s="2">
        <v>0.97062499999999996</v>
      </c>
      <c r="F906" t="s">
        <v>4056</v>
      </c>
      <c r="G906" t="s">
        <v>12265</v>
      </c>
      <c r="H906" t="s">
        <v>12227</v>
      </c>
      <c r="I906" t="s">
        <v>12228</v>
      </c>
      <c r="J906">
        <v>35251.35</v>
      </c>
      <c r="K906">
        <v>563.54999999999995</v>
      </c>
      <c r="L906" t="s">
        <v>12229</v>
      </c>
      <c r="M906" t="s">
        <v>19439</v>
      </c>
      <c r="N906" t="s">
        <v>19130</v>
      </c>
      <c r="O906" t="s">
        <v>19440</v>
      </c>
      <c r="P906" t="s">
        <v>19441</v>
      </c>
      <c r="S906" t="s">
        <v>19442</v>
      </c>
    </row>
    <row r="907" spans="1:19" x14ac:dyDescent="0.25">
      <c r="A907" t="s">
        <v>19443</v>
      </c>
      <c r="B907" t="s">
        <v>19444</v>
      </c>
      <c r="C907" t="s">
        <v>19445</v>
      </c>
      <c r="D907" s="1">
        <v>45419</v>
      </c>
      <c r="E907" s="2">
        <v>2.6122685185185186E-2</v>
      </c>
      <c r="F907" t="s">
        <v>12225</v>
      </c>
      <c r="G907" t="s">
        <v>12370</v>
      </c>
      <c r="H907" t="s">
        <v>12266</v>
      </c>
      <c r="I907" t="s">
        <v>12337</v>
      </c>
      <c r="J907">
        <v>47434.65</v>
      </c>
      <c r="K907">
        <v>1737.17</v>
      </c>
      <c r="L907" t="s">
        <v>12268</v>
      </c>
      <c r="M907" t="s">
        <v>19446</v>
      </c>
      <c r="N907" t="s">
        <v>19447</v>
      </c>
      <c r="O907" t="s">
        <v>19448</v>
      </c>
      <c r="P907" t="s">
        <v>19449</v>
      </c>
      <c r="S907" t="s">
        <v>19450</v>
      </c>
    </row>
    <row r="908" spans="1:19" x14ac:dyDescent="0.25">
      <c r="A908" t="s">
        <v>19451</v>
      </c>
      <c r="B908" t="s">
        <v>19452</v>
      </c>
      <c r="C908" t="s">
        <v>19453</v>
      </c>
      <c r="D908" s="1">
        <v>45505</v>
      </c>
      <c r="E908" s="2">
        <v>0.5163078703703704</v>
      </c>
      <c r="F908" t="s">
        <v>12212</v>
      </c>
      <c r="G908" t="s">
        <v>12238</v>
      </c>
      <c r="H908" t="s">
        <v>12214</v>
      </c>
      <c r="I908" t="s">
        <v>12215</v>
      </c>
      <c r="J908">
        <v>36130.959999999999</v>
      </c>
      <c r="K908">
        <v>1043.21</v>
      </c>
      <c r="L908" t="s">
        <v>12229</v>
      </c>
      <c r="M908" t="s">
        <v>19454</v>
      </c>
      <c r="N908" t="s">
        <v>19455</v>
      </c>
      <c r="O908" t="s">
        <v>19456</v>
      </c>
      <c r="P908" t="s">
        <v>19457</v>
      </c>
      <c r="S908" t="s">
        <v>19458</v>
      </c>
    </row>
    <row r="909" spans="1:19" x14ac:dyDescent="0.25">
      <c r="A909" t="s">
        <v>19459</v>
      </c>
      <c r="B909" t="s">
        <v>19460</v>
      </c>
      <c r="C909" t="s">
        <v>19461</v>
      </c>
      <c r="D909" s="1">
        <v>45486</v>
      </c>
      <c r="E909" s="2">
        <v>0.65673611111111108</v>
      </c>
      <c r="F909" t="s">
        <v>12225</v>
      </c>
      <c r="G909" t="s">
        <v>12370</v>
      </c>
      <c r="H909" t="s">
        <v>12227</v>
      </c>
      <c r="I909" t="s">
        <v>12312</v>
      </c>
      <c r="J909">
        <v>28190.5</v>
      </c>
      <c r="K909">
        <v>3788</v>
      </c>
      <c r="L909" t="s">
        <v>12256</v>
      </c>
      <c r="M909" t="s">
        <v>19462</v>
      </c>
      <c r="N909" t="s">
        <v>19463</v>
      </c>
      <c r="O909" t="s">
        <v>19464</v>
      </c>
      <c r="P909" t="s">
        <v>19465</v>
      </c>
      <c r="S909" t="s">
        <v>19466</v>
      </c>
    </row>
    <row r="910" spans="1:19" x14ac:dyDescent="0.25">
      <c r="A910" t="s">
        <v>19467</v>
      </c>
      <c r="B910" t="s">
        <v>19468</v>
      </c>
      <c r="C910" t="s">
        <v>19469</v>
      </c>
      <c r="D910" s="1">
        <v>45610</v>
      </c>
      <c r="E910" s="2">
        <v>0.1895138888888889</v>
      </c>
      <c r="F910" t="s">
        <v>4056</v>
      </c>
      <c r="G910" t="s">
        <v>12277</v>
      </c>
      <c r="H910" t="s">
        <v>12294</v>
      </c>
      <c r="I910" t="s">
        <v>12295</v>
      </c>
      <c r="J910">
        <v>36957.4</v>
      </c>
      <c r="K910">
        <v>1315.65</v>
      </c>
      <c r="L910" t="s">
        <v>12229</v>
      </c>
      <c r="M910" t="s">
        <v>19470</v>
      </c>
      <c r="N910" t="s">
        <v>14670</v>
      </c>
      <c r="O910" t="s">
        <v>19471</v>
      </c>
      <c r="P910" t="s">
        <v>19472</v>
      </c>
      <c r="S910" t="s">
        <v>19473</v>
      </c>
    </row>
    <row r="911" spans="1:19" x14ac:dyDescent="0.25">
      <c r="A911" t="s">
        <v>19474</v>
      </c>
      <c r="B911" t="s">
        <v>19475</v>
      </c>
      <c r="C911" t="s">
        <v>19476</v>
      </c>
      <c r="D911" s="1">
        <v>45679</v>
      </c>
      <c r="E911" s="2">
        <v>0.96332175925925922</v>
      </c>
      <c r="F911" t="s">
        <v>12228</v>
      </c>
      <c r="G911" t="s">
        <v>12227</v>
      </c>
      <c r="H911" t="s">
        <v>12227</v>
      </c>
      <c r="I911" t="s">
        <v>12312</v>
      </c>
      <c r="J911">
        <v>3284.38</v>
      </c>
      <c r="K911">
        <v>691.4</v>
      </c>
      <c r="L911" t="s">
        <v>12216</v>
      </c>
      <c r="M911" t="s">
        <v>19477</v>
      </c>
      <c r="N911" t="s">
        <v>19478</v>
      </c>
      <c r="O911" t="s">
        <v>19479</v>
      </c>
      <c r="P911" t="s">
        <v>19480</v>
      </c>
      <c r="S911" t="s">
        <v>19481</v>
      </c>
    </row>
    <row r="912" spans="1:19" x14ac:dyDescent="0.25">
      <c r="A912" t="s">
        <v>19482</v>
      </c>
      <c r="B912" t="s">
        <v>19483</v>
      </c>
      <c r="C912" t="s">
        <v>19484</v>
      </c>
      <c r="D912" s="1">
        <v>45539</v>
      </c>
      <c r="E912" s="2">
        <v>0.95406250000000004</v>
      </c>
      <c r="F912" t="s">
        <v>4056</v>
      </c>
      <c r="G912" t="s">
        <v>12265</v>
      </c>
      <c r="H912" t="s">
        <v>12294</v>
      </c>
      <c r="I912" t="s">
        <v>12403</v>
      </c>
      <c r="J912">
        <v>16422.53</v>
      </c>
      <c r="K912">
        <v>2401.98</v>
      </c>
      <c r="L912" t="s">
        <v>12229</v>
      </c>
      <c r="M912" t="s">
        <v>19485</v>
      </c>
      <c r="N912" t="s">
        <v>19486</v>
      </c>
      <c r="O912" t="s">
        <v>19487</v>
      </c>
      <c r="P912" t="s">
        <v>19488</v>
      </c>
      <c r="S912" t="s">
        <v>19489</v>
      </c>
    </row>
    <row r="913" spans="1:19" x14ac:dyDescent="0.25">
      <c r="A913" t="s">
        <v>19490</v>
      </c>
      <c r="B913" t="s">
        <v>19491</v>
      </c>
      <c r="C913" t="s">
        <v>19492</v>
      </c>
      <c r="D913" s="1">
        <v>45572</v>
      </c>
      <c r="E913" s="2">
        <v>0.94549768518518518</v>
      </c>
      <c r="F913" t="s">
        <v>12228</v>
      </c>
      <c r="G913" t="s">
        <v>12255</v>
      </c>
      <c r="H913" t="s">
        <v>12266</v>
      </c>
      <c r="I913" t="s">
        <v>12267</v>
      </c>
      <c r="J913">
        <v>43897.760000000002</v>
      </c>
      <c r="K913">
        <v>2483.5700000000002</v>
      </c>
      <c r="L913" t="s">
        <v>12229</v>
      </c>
      <c r="M913" t="s">
        <v>19493</v>
      </c>
      <c r="N913" t="s">
        <v>19494</v>
      </c>
      <c r="O913" t="s">
        <v>19495</v>
      </c>
      <c r="P913" t="s">
        <v>19496</v>
      </c>
      <c r="S913" t="s">
        <v>19497</v>
      </c>
    </row>
    <row r="914" spans="1:19" x14ac:dyDescent="0.25">
      <c r="A914" t="s">
        <v>19498</v>
      </c>
      <c r="B914" t="s">
        <v>19499</v>
      </c>
      <c r="C914" t="s">
        <v>19500</v>
      </c>
      <c r="D914" s="1">
        <v>45623</v>
      </c>
      <c r="E914" s="2">
        <v>0.70340277777777782</v>
      </c>
      <c r="F914" t="s">
        <v>12212</v>
      </c>
      <c r="G914" t="s">
        <v>12238</v>
      </c>
      <c r="H914" t="s">
        <v>12227</v>
      </c>
      <c r="I914" t="s">
        <v>12228</v>
      </c>
      <c r="J914">
        <v>45779.54</v>
      </c>
      <c r="K914">
        <v>2447.96</v>
      </c>
      <c r="L914" t="s">
        <v>12229</v>
      </c>
      <c r="M914" t="s">
        <v>19501</v>
      </c>
      <c r="N914" t="s">
        <v>19502</v>
      </c>
      <c r="O914" t="s">
        <v>19503</v>
      </c>
      <c r="P914" t="s">
        <v>19504</v>
      </c>
      <c r="S914" t="s">
        <v>19505</v>
      </c>
    </row>
    <row r="915" spans="1:19" x14ac:dyDescent="0.25">
      <c r="A915" t="s">
        <v>19506</v>
      </c>
      <c r="B915" t="s">
        <v>19507</v>
      </c>
      <c r="C915" t="s">
        <v>19508</v>
      </c>
      <c r="D915" s="1">
        <v>45609</v>
      </c>
      <c r="E915" s="2">
        <v>0.46751157407407407</v>
      </c>
      <c r="F915" t="s">
        <v>12225</v>
      </c>
      <c r="G915" t="s">
        <v>12226</v>
      </c>
      <c r="H915" t="s">
        <v>12214</v>
      </c>
      <c r="I915" t="s">
        <v>12215</v>
      </c>
      <c r="J915">
        <v>14715.51</v>
      </c>
      <c r="K915">
        <v>4844.99</v>
      </c>
      <c r="L915" t="s">
        <v>12268</v>
      </c>
      <c r="M915" t="s">
        <v>19509</v>
      </c>
      <c r="N915" t="s">
        <v>19510</v>
      </c>
      <c r="O915" t="s">
        <v>19511</v>
      </c>
      <c r="P915" t="s">
        <v>19512</v>
      </c>
      <c r="S915" t="s">
        <v>19513</v>
      </c>
    </row>
    <row r="916" spans="1:19" x14ac:dyDescent="0.25">
      <c r="A916" t="s">
        <v>19514</v>
      </c>
      <c r="B916" t="s">
        <v>19515</v>
      </c>
      <c r="C916" t="s">
        <v>19516</v>
      </c>
      <c r="D916" s="1">
        <v>45468</v>
      </c>
      <c r="E916" s="2">
        <v>0.54121527777777778</v>
      </c>
      <c r="F916" t="s">
        <v>12228</v>
      </c>
      <c r="G916" t="s">
        <v>12255</v>
      </c>
      <c r="H916" t="s">
        <v>12214</v>
      </c>
      <c r="I916" t="s">
        <v>12215</v>
      </c>
      <c r="J916">
        <v>19450.52</v>
      </c>
      <c r="K916">
        <v>4322.6099999999997</v>
      </c>
      <c r="L916" t="s">
        <v>12216</v>
      </c>
      <c r="M916" t="s">
        <v>19517</v>
      </c>
      <c r="N916" t="s">
        <v>19518</v>
      </c>
      <c r="O916" t="s">
        <v>19519</v>
      </c>
      <c r="P916" t="s">
        <v>19520</v>
      </c>
      <c r="S916" t="s">
        <v>19521</v>
      </c>
    </row>
    <row r="917" spans="1:19" x14ac:dyDescent="0.25">
      <c r="A917" t="s">
        <v>19522</v>
      </c>
      <c r="B917" t="s">
        <v>19523</v>
      </c>
      <c r="C917" t="s">
        <v>19524</v>
      </c>
      <c r="D917" s="1">
        <v>45776</v>
      </c>
      <c r="E917" s="2">
        <v>0.38925925925925925</v>
      </c>
      <c r="F917" t="s">
        <v>4056</v>
      </c>
      <c r="G917" t="s">
        <v>12277</v>
      </c>
      <c r="H917" t="s">
        <v>12214</v>
      </c>
      <c r="I917" t="s">
        <v>12229</v>
      </c>
      <c r="J917">
        <v>6276.7</v>
      </c>
      <c r="K917">
        <v>1861.5</v>
      </c>
      <c r="L917" t="s">
        <v>12268</v>
      </c>
      <c r="M917" t="s">
        <v>19525</v>
      </c>
      <c r="N917" t="s">
        <v>19526</v>
      </c>
      <c r="O917" t="s">
        <v>19527</v>
      </c>
      <c r="P917" t="s">
        <v>19528</v>
      </c>
      <c r="S917" t="s">
        <v>19529</v>
      </c>
    </row>
    <row r="918" spans="1:19" x14ac:dyDescent="0.25">
      <c r="A918" t="s">
        <v>19530</v>
      </c>
      <c r="B918" t="s">
        <v>19531</v>
      </c>
      <c r="C918" t="s">
        <v>19532</v>
      </c>
      <c r="D918" s="1">
        <v>45651</v>
      </c>
      <c r="E918" s="2">
        <v>0.16856481481481481</v>
      </c>
      <c r="F918" t="s">
        <v>12228</v>
      </c>
      <c r="G918" t="s">
        <v>12227</v>
      </c>
      <c r="H918" t="s">
        <v>12266</v>
      </c>
      <c r="I918" t="s">
        <v>12337</v>
      </c>
      <c r="J918">
        <v>24330.95</v>
      </c>
      <c r="K918">
        <v>1541.84</v>
      </c>
      <c r="L918" t="s">
        <v>12256</v>
      </c>
      <c r="M918" t="s">
        <v>19533</v>
      </c>
      <c r="N918" t="s">
        <v>19534</v>
      </c>
      <c r="O918" t="s">
        <v>19535</v>
      </c>
      <c r="P918" t="s">
        <v>19536</v>
      </c>
      <c r="S918" t="s">
        <v>19537</v>
      </c>
    </row>
    <row r="919" spans="1:19" x14ac:dyDescent="0.25">
      <c r="A919" t="s">
        <v>19538</v>
      </c>
      <c r="B919" t="s">
        <v>19539</v>
      </c>
      <c r="C919" t="s">
        <v>19540</v>
      </c>
      <c r="D919" s="1">
        <v>45558</v>
      </c>
      <c r="E919" s="2">
        <v>6.0555555555555557E-2</v>
      </c>
      <c r="F919" t="s">
        <v>12212</v>
      </c>
      <c r="G919" t="s">
        <v>12238</v>
      </c>
      <c r="H919" t="s">
        <v>12227</v>
      </c>
      <c r="I919" t="s">
        <v>12228</v>
      </c>
      <c r="J919">
        <v>43573.14</v>
      </c>
      <c r="K919">
        <v>4518.68</v>
      </c>
      <c r="L919" t="s">
        <v>12256</v>
      </c>
      <c r="M919" t="s">
        <v>19541</v>
      </c>
      <c r="N919" t="s">
        <v>19542</v>
      </c>
      <c r="O919" t="s">
        <v>19543</v>
      </c>
      <c r="P919" t="s">
        <v>19544</v>
      </c>
      <c r="S919" t="s">
        <v>19545</v>
      </c>
    </row>
    <row r="920" spans="1:19" x14ac:dyDescent="0.25">
      <c r="A920" t="s">
        <v>19546</v>
      </c>
      <c r="B920" t="s">
        <v>19547</v>
      </c>
      <c r="C920" t="s">
        <v>19548</v>
      </c>
      <c r="D920" s="1">
        <v>45598</v>
      </c>
      <c r="E920" s="2">
        <v>0.99217592592592596</v>
      </c>
      <c r="F920" t="s">
        <v>12225</v>
      </c>
      <c r="G920" t="s">
        <v>12370</v>
      </c>
      <c r="H920" t="s">
        <v>12294</v>
      </c>
      <c r="I920" t="s">
        <v>12403</v>
      </c>
      <c r="J920">
        <v>10465.52</v>
      </c>
      <c r="K920">
        <v>551.20000000000005</v>
      </c>
      <c r="L920" t="s">
        <v>12256</v>
      </c>
      <c r="M920" t="s">
        <v>19549</v>
      </c>
      <c r="N920" t="s">
        <v>19550</v>
      </c>
      <c r="O920" t="s">
        <v>19551</v>
      </c>
      <c r="P920" t="s">
        <v>19552</v>
      </c>
      <c r="S920" t="s">
        <v>19553</v>
      </c>
    </row>
    <row r="921" spans="1:19" x14ac:dyDescent="0.25">
      <c r="A921" t="s">
        <v>19554</v>
      </c>
      <c r="B921" t="s">
        <v>19555</v>
      </c>
      <c r="C921" t="s">
        <v>19556</v>
      </c>
      <c r="D921" s="1">
        <v>45525</v>
      </c>
      <c r="E921" s="2">
        <v>0.86126157407407411</v>
      </c>
      <c r="F921" t="s">
        <v>4056</v>
      </c>
      <c r="G921" t="s">
        <v>12265</v>
      </c>
      <c r="H921" t="s">
        <v>12227</v>
      </c>
      <c r="I921" t="s">
        <v>12228</v>
      </c>
      <c r="J921">
        <v>23334.93</v>
      </c>
      <c r="K921">
        <v>3849.47</v>
      </c>
      <c r="L921" t="s">
        <v>12229</v>
      </c>
      <c r="M921" t="s">
        <v>19557</v>
      </c>
      <c r="N921" t="s">
        <v>19558</v>
      </c>
      <c r="O921" t="s">
        <v>19559</v>
      </c>
      <c r="P921" t="s">
        <v>19560</v>
      </c>
      <c r="S921" t="s">
        <v>19561</v>
      </c>
    </row>
    <row r="922" spans="1:19" x14ac:dyDescent="0.25">
      <c r="A922" t="s">
        <v>19562</v>
      </c>
      <c r="B922" t="s">
        <v>19563</v>
      </c>
      <c r="C922" t="s">
        <v>19564</v>
      </c>
      <c r="D922" s="1">
        <v>45735</v>
      </c>
      <c r="E922" s="2">
        <v>0.23736111111111111</v>
      </c>
      <c r="F922" t="s">
        <v>12212</v>
      </c>
      <c r="G922" t="s">
        <v>12238</v>
      </c>
      <c r="H922" t="s">
        <v>12266</v>
      </c>
      <c r="I922" t="s">
        <v>12337</v>
      </c>
      <c r="J922">
        <v>38625.019999999997</v>
      </c>
      <c r="K922">
        <v>3521.01</v>
      </c>
      <c r="L922" t="s">
        <v>12229</v>
      </c>
      <c r="M922" t="s">
        <v>19565</v>
      </c>
      <c r="N922" t="s">
        <v>18128</v>
      </c>
      <c r="O922" t="s">
        <v>19566</v>
      </c>
      <c r="P922" t="s">
        <v>19567</v>
      </c>
      <c r="S922" t="s">
        <v>19568</v>
      </c>
    </row>
    <row r="923" spans="1:19" x14ac:dyDescent="0.25">
      <c r="A923" t="s">
        <v>19569</v>
      </c>
      <c r="B923" t="s">
        <v>19570</v>
      </c>
      <c r="C923" t="s">
        <v>19571</v>
      </c>
      <c r="D923" s="1">
        <v>45681</v>
      </c>
      <c r="E923" s="2">
        <v>0.21109953703703704</v>
      </c>
      <c r="F923" t="s">
        <v>12212</v>
      </c>
      <c r="G923" t="s">
        <v>12238</v>
      </c>
      <c r="H923" t="s">
        <v>12266</v>
      </c>
      <c r="I923" t="s">
        <v>12337</v>
      </c>
      <c r="J923">
        <v>21789.52</v>
      </c>
      <c r="K923">
        <v>2572.2600000000002</v>
      </c>
      <c r="L923" t="s">
        <v>12216</v>
      </c>
      <c r="M923" t="s">
        <v>19572</v>
      </c>
      <c r="N923" t="s">
        <v>19573</v>
      </c>
      <c r="O923" t="s">
        <v>19574</v>
      </c>
      <c r="P923" t="s">
        <v>19575</v>
      </c>
      <c r="S923" t="s">
        <v>19576</v>
      </c>
    </row>
    <row r="924" spans="1:19" x14ac:dyDescent="0.25">
      <c r="A924" t="s">
        <v>19577</v>
      </c>
      <c r="B924" t="s">
        <v>19578</v>
      </c>
      <c r="C924" t="s">
        <v>19579</v>
      </c>
      <c r="D924" s="1">
        <v>45568</v>
      </c>
      <c r="E924" s="2">
        <v>0.11949074074074074</v>
      </c>
      <c r="F924" t="s">
        <v>12225</v>
      </c>
      <c r="G924" t="s">
        <v>12370</v>
      </c>
      <c r="H924" t="s">
        <v>12294</v>
      </c>
      <c r="I924" t="s">
        <v>12295</v>
      </c>
      <c r="J924">
        <v>31887.06</v>
      </c>
      <c r="K924">
        <v>1631.97</v>
      </c>
      <c r="L924" t="s">
        <v>12229</v>
      </c>
      <c r="M924" t="s">
        <v>19580</v>
      </c>
      <c r="N924" t="s">
        <v>19581</v>
      </c>
      <c r="O924" t="s">
        <v>19582</v>
      </c>
      <c r="P924" t="s">
        <v>19583</v>
      </c>
      <c r="S924" t="s">
        <v>19584</v>
      </c>
    </row>
    <row r="925" spans="1:19" x14ac:dyDescent="0.25">
      <c r="A925" t="s">
        <v>19585</v>
      </c>
      <c r="B925" t="s">
        <v>19586</v>
      </c>
      <c r="C925" t="s">
        <v>19587</v>
      </c>
      <c r="D925" s="1">
        <v>45667</v>
      </c>
      <c r="E925" s="2">
        <v>0.90202546296296293</v>
      </c>
      <c r="F925" t="s">
        <v>12228</v>
      </c>
      <c r="G925" t="s">
        <v>12255</v>
      </c>
      <c r="H925" t="s">
        <v>12294</v>
      </c>
      <c r="I925" t="s">
        <v>12295</v>
      </c>
      <c r="J925">
        <v>12391.91</v>
      </c>
      <c r="K925">
        <v>3180.41</v>
      </c>
      <c r="L925" t="s">
        <v>12229</v>
      </c>
      <c r="M925" t="s">
        <v>19588</v>
      </c>
      <c r="N925" t="s">
        <v>19589</v>
      </c>
      <c r="O925" t="s">
        <v>19590</v>
      </c>
      <c r="P925" t="s">
        <v>19591</v>
      </c>
      <c r="S925" s="3" t="s">
        <v>19592</v>
      </c>
    </row>
    <row r="926" spans="1:19" x14ac:dyDescent="0.25">
      <c r="A926" t="s">
        <v>19593</v>
      </c>
      <c r="B926" t="s">
        <v>19594</v>
      </c>
      <c r="C926" t="s">
        <v>19595</v>
      </c>
      <c r="D926" s="1">
        <v>45592</v>
      </c>
      <c r="E926" s="2">
        <v>3.2025462962962964E-2</v>
      </c>
      <c r="F926" t="s">
        <v>12228</v>
      </c>
      <c r="G926" t="s">
        <v>12255</v>
      </c>
      <c r="H926" t="s">
        <v>12214</v>
      </c>
      <c r="I926" t="s">
        <v>12215</v>
      </c>
      <c r="J926">
        <v>29430.13</v>
      </c>
      <c r="K926">
        <v>295.14999999999998</v>
      </c>
      <c r="L926" t="s">
        <v>12229</v>
      </c>
      <c r="M926" t="s">
        <v>19596</v>
      </c>
      <c r="N926" t="s">
        <v>19597</v>
      </c>
      <c r="O926" t="s">
        <v>19598</v>
      </c>
      <c r="P926" t="s">
        <v>19599</v>
      </c>
      <c r="S926" t="s">
        <v>19600</v>
      </c>
    </row>
    <row r="927" spans="1:19" x14ac:dyDescent="0.25">
      <c r="A927" t="s">
        <v>19601</v>
      </c>
      <c r="B927" t="s">
        <v>19602</v>
      </c>
      <c r="C927" t="s">
        <v>19603</v>
      </c>
      <c r="D927" s="1">
        <v>45651</v>
      </c>
      <c r="E927" s="2">
        <v>0.67248842592592595</v>
      </c>
      <c r="F927" t="s">
        <v>12212</v>
      </c>
      <c r="G927" t="s">
        <v>12213</v>
      </c>
      <c r="H927" t="s">
        <v>12227</v>
      </c>
      <c r="I927" t="s">
        <v>12312</v>
      </c>
      <c r="J927">
        <v>11326.16</v>
      </c>
      <c r="K927">
        <v>4528.76</v>
      </c>
      <c r="L927" t="s">
        <v>12229</v>
      </c>
      <c r="M927" t="s">
        <v>19604</v>
      </c>
      <c r="N927" t="s">
        <v>19605</v>
      </c>
      <c r="O927" t="s">
        <v>19606</v>
      </c>
      <c r="P927" t="s">
        <v>19607</v>
      </c>
      <c r="S927" t="s">
        <v>19608</v>
      </c>
    </row>
    <row r="928" spans="1:19" x14ac:dyDescent="0.25">
      <c r="A928" t="s">
        <v>19609</v>
      </c>
      <c r="B928" t="s">
        <v>19610</v>
      </c>
      <c r="C928" t="s">
        <v>19611</v>
      </c>
      <c r="D928" s="1">
        <v>45652</v>
      </c>
      <c r="E928" s="2">
        <v>0.64128472222222221</v>
      </c>
      <c r="F928" t="s">
        <v>12212</v>
      </c>
      <c r="G928" t="s">
        <v>12238</v>
      </c>
      <c r="H928" t="s">
        <v>12227</v>
      </c>
      <c r="I928" t="s">
        <v>12228</v>
      </c>
      <c r="J928">
        <v>13792.65</v>
      </c>
      <c r="K928">
        <v>1208.49</v>
      </c>
      <c r="L928" t="s">
        <v>12256</v>
      </c>
      <c r="M928" t="s">
        <v>19612</v>
      </c>
      <c r="N928" t="s">
        <v>19613</v>
      </c>
      <c r="O928" t="s">
        <v>19614</v>
      </c>
      <c r="P928" t="s">
        <v>19615</v>
      </c>
      <c r="S928" t="s">
        <v>19616</v>
      </c>
    </row>
    <row r="929" spans="1:19" x14ac:dyDescent="0.25">
      <c r="A929" t="s">
        <v>19617</v>
      </c>
      <c r="B929" t="s">
        <v>19618</v>
      </c>
      <c r="C929" t="s">
        <v>19619</v>
      </c>
      <c r="D929" s="1">
        <v>45770</v>
      </c>
      <c r="E929" s="2">
        <v>0.9435648148148148</v>
      </c>
      <c r="F929" t="s">
        <v>12212</v>
      </c>
      <c r="G929" t="s">
        <v>12238</v>
      </c>
      <c r="H929" t="s">
        <v>12227</v>
      </c>
      <c r="I929" t="s">
        <v>12228</v>
      </c>
      <c r="J929">
        <v>31266.29</v>
      </c>
      <c r="K929">
        <v>2825.84</v>
      </c>
      <c r="L929" t="s">
        <v>12256</v>
      </c>
      <c r="M929" t="s">
        <v>19620</v>
      </c>
      <c r="N929" t="s">
        <v>19621</v>
      </c>
      <c r="O929" t="s">
        <v>19622</v>
      </c>
      <c r="P929" t="s">
        <v>19623</v>
      </c>
      <c r="S929" t="s">
        <v>19624</v>
      </c>
    </row>
    <row r="930" spans="1:19" x14ac:dyDescent="0.25">
      <c r="A930" t="s">
        <v>19625</v>
      </c>
      <c r="B930" t="s">
        <v>19626</v>
      </c>
      <c r="C930" t="s">
        <v>19627</v>
      </c>
      <c r="D930" s="1">
        <v>45746</v>
      </c>
      <c r="E930" s="2">
        <v>0.77637731481481487</v>
      </c>
      <c r="F930" t="s">
        <v>12212</v>
      </c>
      <c r="G930" t="s">
        <v>12213</v>
      </c>
      <c r="H930" t="s">
        <v>12294</v>
      </c>
      <c r="I930" t="s">
        <v>12403</v>
      </c>
      <c r="J930">
        <v>43630.16</v>
      </c>
      <c r="K930">
        <v>1837.24</v>
      </c>
      <c r="L930" t="s">
        <v>12216</v>
      </c>
      <c r="M930" t="s">
        <v>19628</v>
      </c>
      <c r="N930" t="s">
        <v>19629</v>
      </c>
      <c r="O930" t="s">
        <v>19630</v>
      </c>
      <c r="P930" t="s">
        <v>19631</v>
      </c>
      <c r="S930" t="s">
        <v>19632</v>
      </c>
    </row>
    <row r="931" spans="1:19" x14ac:dyDescent="0.25">
      <c r="A931" t="s">
        <v>19633</v>
      </c>
      <c r="B931" t="s">
        <v>19634</v>
      </c>
      <c r="C931" t="s">
        <v>19635</v>
      </c>
      <c r="D931" s="1">
        <v>45622</v>
      </c>
      <c r="E931" s="2">
        <v>0.97715277777777776</v>
      </c>
      <c r="F931" t="s">
        <v>12225</v>
      </c>
      <c r="G931" t="s">
        <v>12226</v>
      </c>
      <c r="H931" t="s">
        <v>12227</v>
      </c>
      <c r="I931" t="s">
        <v>12312</v>
      </c>
      <c r="J931">
        <v>15050.17</v>
      </c>
      <c r="K931">
        <v>3266.85</v>
      </c>
      <c r="L931" t="s">
        <v>12256</v>
      </c>
      <c r="M931" t="s">
        <v>19636</v>
      </c>
      <c r="N931" t="s">
        <v>19637</v>
      </c>
      <c r="O931" t="s">
        <v>19638</v>
      </c>
      <c r="P931" t="s">
        <v>19639</v>
      </c>
      <c r="S931" t="s">
        <v>19640</v>
      </c>
    </row>
    <row r="932" spans="1:19" x14ac:dyDescent="0.25">
      <c r="A932" t="s">
        <v>19641</v>
      </c>
      <c r="B932" t="s">
        <v>19642</v>
      </c>
      <c r="C932" t="s">
        <v>19643</v>
      </c>
      <c r="D932" s="1">
        <v>45529</v>
      </c>
      <c r="E932" s="2">
        <v>0.39761574074074074</v>
      </c>
      <c r="F932" t="s">
        <v>12228</v>
      </c>
      <c r="G932" t="s">
        <v>12255</v>
      </c>
      <c r="H932" t="s">
        <v>12214</v>
      </c>
      <c r="I932" t="s">
        <v>12229</v>
      </c>
      <c r="J932">
        <v>36068.54</v>
      </c>
      <c r="K932">
        <v>2360.2399999999998</v>
      </c>
      <c r="L932" t="s">
        <v>12268</v>
      </c>
      <c r="M932" t="s">
        <v>19644</v>
      </c>
      <c r="N932" t="s">
        <v>19645</v>
      </c>
      <c r="O932" t="s">
        <v>19646</v>
      </c>
      <c r="P932" t="s">
        <v>19647</v>
      </c>
      <c r="S932" t="s">
        <v>19648</v>
      </c>
    </row>
    <row r="933" spans="1:19" x14ac:dyDescent="0.25">
      <c r="A933" t="s">
        <v>19649</v>
      </c>
      <c r="B933" t="s">
        <v>19650</v>
      </c>
      <c r="C933" t="s">
        <v>19651</v>
      </c>
      <c r="D933" s="1">
        <v>45601</v>
      </c>
      <c r="E933" s="2">
        <v>0.10423611111111111</v>
      </c>
      <c r="F933" t="s">
        <v>4056</v>
      </c>
      <c r="G933" t="s">
        <v>12277</v>
      </c>
      <c r="H933" t="s">
        <v>12227</v>
      </c>
      <c r="I933" t="s">
        <v>12312</v>
      </c>
      <c r="J933">
        <v>46757.31</v>
      </c>
      <c r="K933">
        <v>3232.23</v>
      </c>
      <c r="L933" t="s">
        <v>12268</v>
      </c>
      <c r="M933" t="s">
        <v>19652</v>
      </c>
      <c r="N933" t="s">
        <v>19653</v>
      </c>
      <c r="O933" t="s">
        <v>19654</v>
      </c>
      <c r="P933" t="s">
        <v>19655</v>
      </c>
      <c r="S933" t="s">
        <v>19656</v>
      </c>
    </row>
    <row r="934" spans="1:19" x14ac:dyDescent="0.25">
      <c r="A934" t="s">
        <v>19657</v>
      </c>
      <c r="B934" t="s">
        <v>19658</v>
      </c>
      <c r="C934" t="s">
        <v>19659</v>
      </c>
      <c r="D934" s="1">
        <v>45539</v>
      </c>
      <c r="E934" s="2">
        <v>0.98578703703703707</v>
      </c>
      <c r="F934" t="s">
        <v>12212</v>
      </c>
      <c r="G934" t="s">
        <v>12238</v>
      </c>
      <c r="H934" t="s">
        <v>12214</v>
      </c>
      <c r="I934" t="s">
        <v>12215</v>
      </c>
      <c r="J934">
        <v>8524.44</v>
      </c>
      <c r="K934">
        <v>2160.9</v>
      </c>
      <c r="L934" t="s">
        <v>12256</v>
      </c>
      <c r="M934" t="s">
        <v>19660</v>
      </c>
      <c r="N934" t="s">
        <v>19661</v>
      </c>
      <c r="O934" t="s">
        <v>19662</v>
      </c>
      <c r="P934" t="s">
        <v>19663</v>
      </c>
      <c r="S934" t="s">
        <v>19664</v>
      </c>
    </row>
    <row r="935" spans="1:19" x14ac:dyDescent="0.25">
      <c r="A935" t="s">
        <v>19665</v>
      </c>
      <c r="B935" t="s">
        <v>19666</v>
      </c>
      <c r="C935" t="s">
        <v>19667</v>
      </c>
      <c r="D935" s="1">
        <v>45665</v>
      </c>
      <c r="E935" s="2">
        <v>0.73842592592592593</v>
      </c>
      <c r="F935" t="s">
        <v>12212</v>
      </c>
      <c r="G935" t="s">
        <v>12213</v>
      </c>
      <c r="H935" t="s">
        <v>12227</v>
      </c>
      <c r="I935" t="s">
        <v>12228</v>
      </c>
      <c r="J935">
        <v>21734.46</v>
      </c>
      <c r="K935">
        <v>2793.9</v>
      </c>
      <c r="L935" t="s">
        <v>12268</v>
      </c>
      <c r="M935" t="s">
        <v>19668</v>
      </c>
      <c r="N935" t="s">
        <v>19669</v>
      </c>
      <c r="O935" t="s">
        <v>19670</v>
      </c>
      <c r="P935" t="s">
        <v>19671</v>
      </c>
      <c r="S935" t="s">
        <v>19672</v>
      </c>
    </row>
    <row r="936" spans="1:19" x14ac:dyDescent="0.25">
      <c r="A936" t="s">
        <v>19673</v>
      </c>
      <c r="B936" t="s">
        <v>19674</v>
      </c>
      <c r="C936" t="s">
        <v>19675</v>
      </c>
      <c r="D936" s="1">
        <v>45496</v>
      </c>
      <c r="E936" s="2">
        <v>0.92996527777777782</v>
      </c>
      <c r="F936" t="s">
        <v>12228</v>
      </c>
      <c r="G936" t="s">
        <v>12255</v>
      </c>
      <c r="H936" t="s">
        <v>12294</v>
      </c>
      <c r="I936" t="s">
        <v>12295</v>
      </c>
      <c r="J936">
        <v>36688.870000000003</v>
      </c>
      <c r="K936">
        <v>1027.71</v>
      </c>
      <c r="L936" t="s">
        <v>12229</v>
      </c>
      <c r="M936" t="s">
        <v>19676</v>
      </c>
      <c r="N936" t="s">
        <v>19677</v>
      </c>
      <c r="O936" t="s">
        <v>19678</v>
      </c>
      <c r="P936" t="s">
        <v>19679</v>
      </c>
      <c r="S936" t="s">
        <v>19680</v>
      </c>
    </row>
    <row r="937" spans="1:19" x14ac:dyDescent="0.25">
      <c r="A937" t="s">
        <v>19681</v>
      </c>
      <c r="B937" t="s">
        <v>19682</v>
      </c>
      <c r="C937" t="s">
        <v>19683</v>
      </c>
      <c r="D937" s="1">
        <v>45543</v>
      </c>
      <c r="E937" s="2">
        <v>0.60575231481481484</v>
      </c>
      <c r="F937" t="s">
        <v>12228</v>
      </c>
      <c r="G937" t="s">
        <v>12227</v>
      </c>
      <c r="H937" t="s">
        <v>12266</v>
      </c>
      <c r="I937" t="s">
        <v>12337</v>
      </c>
      <c r="J937">
        <v>21937.11</v>
      </c>
      <c r="K937">
        <v>3064.61</v>
      </c>
      <c r="L937" t="s">
        <v>12268</v>
      </c>
      <c r="M937" t="s">
        <v>19684</v>
      </c>
      <c r="N937" t="s">
        <v>19685</v>
      </c>
      <c r="O937" t="s">
        <v>19686</v>
      </c>
      <c r="P937" t="s">
        <v>19687</v>
      </c>
      <c r="S937" t="s">
        <v>19688</v>
      </c>
    </row>
    <row r="938" spans="1:19" x14ac:dyDescent="0.25">
      <c r="A938" t="s">
        <v>19689</v>
      </c>
      <c r="B938" t="s">
        <v>19690</v>
      </c>
      <c r="C938" t="s">
        <v>19691</v>
      </c>
      <c r="D938" s="1">
        <v>45704</v>
      </c>
      <c r="E938" s="2">
        <v>0.91472222222222221</v>
      </c>
      <c r="F938" t="s">
        <v>4056</v>
      </c>
      <c r="G938" t="s">
        <v>12265</v>
      </c>
      <c r="H938" t="s">
        <v>12294</v>
      </c>
      <c r="I938" t="s">
        <v>12403</v>
      </c>
      <c r="J938">
        <v>8230.98</v>
      </c>
      <c r="K938">
        <v>594.94000000000005</v>
      </c>
      <c r="L938" t="s">
        <v>12256</v>
      </c>
      <c r="M938" t="s">
        <v>19692</v>
      </c>
      <c r="N938" t="s">
        <v>19693</v>
      </c>
      <c r="O938" t="s">
        <v>19694</v>
      </c>
      <c r="P938" t="s">
        <v>19695</v>
      </c>
      <c r="S938" t="s">
        <v>19696</v>
      </c>
    </row>
    <row r="939" spans="1:19" x14ac:dyDescent="0.25">
      <c r="A939" t="s">
        <v>19697</v>
      </c>
      <c r="B939" t="s">
        <v>19698</v>
      </c>
      <c r="C939" t="s">
        <v>19699</v>
      </c>
      <c r="D939" s="1">
        <v>45566</v>
      </c>
      <c r="E939" s="2">
        <v>0.21460648148148148</v>
      </c>
      <c r="F939" t="s">
        <v>12212</v>
      </c>
      <c r="G939" t="s">
        <v>12238</v>
      </c>
      <c r="H939" t="s">
        <v>12227</v>
      </c>
      <c r="I939" t="s">
        <v>12312</v>
      </c>
      <c r="J939">
        <v>29550.91</v>
      </c>
      <c r="K939">
        <v>2956.5</v>
      </c>
      <c r="L939" t="s">
        <v>12268</v>
      </c>
      <c r="M939" t="s">
        <v>19700</v>
      </c>
      <c r="N939" t="s">
        <v>19701</v>
      </c>
      <c r="O939" t="s">
        <v>19702</v>
      </c>
      <c r="P939" t="s">
        <v>19703</v>
      </c>
      <c r="S939" t="s">
        <v>19704</v>
      </c>
    </row>
    <row r="940" spans="1:19" x14ac:dyDescent="0.25">
      <c r="A940" t="s">
        <v>19705</v>
      </c>
      <c r="B940" t="s">
        <v>19706</v>
      </c>
      <c r="C940" t="s">
        <v>19707</v>
      </c>
      <c r="D940" s="1">
        <v>45674</v>
      </c>
      <c r="E940" s="2">
        <v>0.39340277777777777</v>
      </c>
      <c r="F940" t="s">
        <v>4056</v>
      </c>
      <c r="G940" t="s">
        <v>12277</v>
      </c>
      <c r="H940" t="s">
        <v>12266</v>
      </c>
      <c r="I940" t="s">
        <v>12337</v>
      </c>
      <c r="J940">
        <v>38703.410000000003</v>
      </c>
      <c r="K940">
        <v>2858.51</v>
      </c>
      <c r="L940" t="s">
        <v>12256</v>
      </c>
      <c r="M940" t="s">
        <v>19708</v>
      </c>
      <c r="N940" t="s">
        <v>19709</v>
      </c>
      <c r="O940" t="s">
        <v>19710</v>
      </c>
      <c r="P940" t="s">
        <v>19711</v>
      </c>
      <c r="S940" t="s">
        <v>19712</v>
      </c>
    </row>
    <row r="941" spans="1:19" x14ac:dyDescent="0.25">
      <c r="A941" t="s">
        <v>19713</v>
      </c>
      <c r="B941" t="s">
        <v>19714</v>
      </c>
      <c r="C941" t="s">
        <v>19715</v>
      </c>
      <c r="D941" s="1">
        <v>45726</v>
      </c>
      <c r="E941" s="2">
        <v>0.63479166666666664</v>
      </c>
      <c r="F941" t="s">
        <v>12212</v>
      </c>
      <c r="G941" t="s">
        <v>12238</v>
      </c>
      <c r="H941" t="s">
        <v>12214</v>
      </c>
      <c r="I941" t="s">
        <v>12229</v>
      </c>
      <c r="J941">
        <v>30798.36</v>
      </c>
      <c r="K941">
        <v>877.56</v>
      </c>
      <c r="L941" t="s">
        <v>12256</v>
      </c>
      <c r="M941" t="s">
        <v>19716</v>
      </c>
      <c r="N941" t="s">
        <v>19717</v>
      </c>
      <c r="O941" t="s">
        <v>19718</v>
      </c>
      <c r="P941" t="s">
        <v>19719</v>
      </c>
      <c r="S941" t="s">
        <v>19720</v>
      </c>
    </row>
    <row r="942" spans="1:19" x14ac:dyDescent="0.25">
      <c r="A942" t="s">
        <v>19721</v>
      </c>
      <c r="B942" t="s">
        <v>19722</v>
      </c>
      <c r="C942" t="s">
        <v>19723</v>
      </c>
      <c r="D942" s="1">
        <v>45432</v>
      </c>
      <c r="E942" s="2">
        <v>0.61462962962962964</v>
      </c>
      <c r="F942" t="s">
        <v>12212</v>
      </c>
      <c r="G942" t="s">
        <v>12238</v>
      </c>
      <c r="H942" t="s">
        <v>12266</v>
      </c>
      <c r="I942" t="s">
        <v>12337</v>
      </c>
      <c r="J942">
        <v>30846.34</v>
      </c>
      <c r="K942">
        <v>2137.7199999999998</v>
      </c>
      <c r="L942" t="s">
        <v>12216</v>
      </c>
      <c r="M942" t="s">
        <v>8593</v>
      </c>
      <c r="N942" t="s">
        <v>19724</v>
      </c>
      <c r="O942" t="s">
        <v>19725</v>
      </c>
      <c r="P942" t="s">
        <v>19726</v>
      </c>
      <c r="S942" t="s">
        <v>19727</v>
      </c>
    </row>
    <row r="943" spans="1:19" x14ac:dyDescent="0.25">
      <c r="A943" t="s">
        <v>19728</v>
      </c>
      <c r="B943" t="s">
        <v>19729</v>
      </c>
      <c r="C943" t="s">
        <v>19730</v>
      </c>
      <c r="D943" s="1">
        <v>45528</v>
      </c>
      <c r="E943" s="2">
        <v>0.73354166666666665</v>
      </c>
      <c r="F943" t="s">
        <v>12225</v>
      </c>
      <c r="G943" t="s">
        <v>12370</v>
      </c>
      <c r="H943" t="s">
        <v>12227</v>
      </c>
      <c r="I943" t="s">
        <v>12312</v>
      </c>
      <c r="J943">
        <v>40879.11</v>
      </c>
      <c r="K943">
        <v>439.89</v>
      </c>
      <c r="L943" t="s">
        <v>12229</v>
      </c>
      <c r="M943" t="s">
        <v>19731</v>
      </c>
      <c r="N943" t="s">
        <v>19732</v>
      </c>
      <c r="O943" t="s">
        <v>19733</v>
      </c>
      <c r="P943" t="s">
        <v>19734</v>
      </c>
      <c r="S943" t="s">
        <v>19735</v>
      </c>
    </row>
    <row r="944" spans="1:19" x14ac:dyDescent="0.25">
      <c r="A944" t="s">
        <v>19736</v>
      </c>
      <c r="B944" t="s">
        <v>19737</v>
      </c>
      <c r="C944" t="s">
        <v>19738</v>
      </c>
      <c r="D944" s="1">
        <v>45729</v>
      </c>
      <c r="E944" s="2">
        <v>0.37418981481481484</v>
      </c>
      <c r="F944" t="s">
        <v>12228</v>
      </c>
      <c r="G944" t="s">
        <v>12255</v>
      </c>
      <c r="H944" t="s">
        <v>12266</v>
      </c>
      <c r="I944" t="s">
        <v>12337</v>
      </c>
      <c r="J944">
        <v>9328.52</v>
      </c>
      <c r="K944">
        <v>4422.2299999999996</v>
      </c>
      <c r="L944" t="s">
        <v>12229</v>
      </c>
      <c r="M944" t="s">
        <v>11027</v>
      </c>
      <c r="N944" t="s">
        <v>19739</v>
      </c>
      <c r="O944" t="s">
        <v>19740</v>
      </c>
      <c r="P944" t="s">
        <v>19741</v>
      </c>
      <c r="S944" t="s">
        <v>19742</v>
      </c>
    </row>
    <row r="945" spans="1:19" x14ac:dyDescent="0.25">
      <c r="A945" t="s">
        <v>19743</v>
      </c>
      <c r="B945" t="s">
        <v>19744</v>
      </c>
      <c r="C945" t="s">
        <v>19745</v>
      </c>
      <c r="D945" s="1">
        <v>45742</v>
      </c>
      <c r="E945" s="2">
        <v>0.93362268518518521</v>
      </c>
      <c r="F945" t="s">
        <v>4056</v>
      </c>
      <c r="G945" t="s">
        <v>12265</v>
      </c>
      <c r="H945" t="s">
        <v>12214</v>
      </c>
      <c r="I945" t="s">
        <v>12229</v>
      </c>
      <c r="J945">
        <v>15457.19</v>
      </c>
      <c r="K945">
        <v>1944.91</v>
      </c>
      <c r="L945" t="s">
        <v>12256</v>
      </c>
      <c r="M945" t="s">
        <v>19746</v>
      </c>
      <c r="N945" t="s">
        <v>19747</v>
      </c>
      <c r="O945" t="s">
        <v>19748</v>
      </c>
      <c r="P945" t="s">
        <v>19749</v>
      </c>
      <c r="S945" t="s">
        <v>19750</v>
      </c>
    </row>
    <row r="946" spans="1:19" x14ac:dyDescent="0.25">
      <c r="A946" t="s">
        <v>19751</v>
      </c>
      <c r="B946" t="s">
        <v>19752</v>
      </c>
      <c r="C946" t="s">
        <v>19753</v>
      </c>
      <c r="D946" s="1">
        <v>45692</v>
      </c>
      <c r="E946" s="2">
        <v>0.41728009259259258</v>
      </c>
      <c r="F946" t="s">
        <v>4056</v>
      </c>
      <c r="G946" t="s">
        <v>12265</v>
      </c>
      <c r="H946" t="s">
        <v>12214</v>
      </c>
      <c r="I946" t="s">
        <v>12229</v>
      </c>
      <c r="J946">
        <v>12809.74</v>
      </c>
      <c r="K946">
        <v>2812.25</v>
      </c>
      <c r="L946" t="s">
        <v>12268</v>
      </c>
      <c r="M946" t="s">
        <v>19754</v>
      </c>
      <c r="N946" t="s">
        <v>19755</v>
      </c>
      <c r="O946" t="s">
        <v>19756</v>
      </c>
      <c r="P946" t="s">
        <v>19757</v>
      </c>
      <c r="S946" t="s">
        <v>19758</v>
      </c>
    </row>
    <row r="947" spans="1:19" x14ac:dyDescent="0.25">
      <c r="A947" t="s">
        <v>19759</v>
      </c>
      <c r="B947" t="s">
        <v>19760</v>
      </c>
      <c r="C947" t="s">
        <v>19761</v>
      </c>
      <c r="D947" s="1">
        <v>45661</v>
      </c>
      <c r="E947" s="2">
        <v>0.99417824074074079</v>
      </c>
      <c r="F947" t="s">
        <v>12225</v>
      </c>
      <c r="G947" t="s">
        <v>12226</v>
      </c>
      <c r="H947" t="s">
        <v>12227</v>
      </c>
      <c r="I947" t="s">
        <v>12228</v>
      </c>
      <c r="J947">
        <v>47025.02</v>
      </c>
      <c r="K947">
        <v>4617.21</v>
      </c>
      <c r="L947" t="s">
        <v>12229</v>
      </c>
      <c r="M947" t="s">
        <v>19762</v>
      </c>
      <c r="N947" t="s">
        <v>19763</v>
      </c>
      <c r="O947" t="s">
        <v>19764</v>
      </c>
      <c r="P947" t="s">
        <v>19765</v>
      </c>
      <c r="S947" t="s">
        <v>19766</v>
      </c>
    </row>
    <row r="948" spans="1:19" x14ac:dyDescent="0.25">
      <c r="A948" t="s">
        <v>19767</v>
      </c>
      <c r="B948" t="s">
        <v>19768</v>
      </c>
      <c r="C948" t="s">
        <v>19769</v>
      </c>
      <c r="D948" s="1">
        <v>45422</v>
      </c>
      <c r="E948" s="2">
        <v>0.81863425925925926</v>
      </c>
      <c r="F948" t="s">
        <v>12225</v>
      </c>
      <c r="G948" t="s">
        <v>12226</v>
      </c>
      <c r="H948" t="s">
        <v>12294</v>
      </c>
      <c r="I948" t="s">
        <v>12403</v>
      </c>
      <c r="J948">
        <v>32477.46</v>
      </c>
      <c r="K948">
        <v>443.88</v>
      </c>
      <c r="L948" t="s">
        <v>12268</v>
      </c>
      <c r="M948" t="s">
        <v>19770</v>
      </c>
      <c r="N948" t="s">
        <v>14359</v>
      </c>
      <c r="O948" t="s">
        <v>19771</v>
      </c>
      <c r="P948" t="s">
        <v>19772</v>
      </c>
      <c r="S948" t="s">
        <v>19773</v>
      </c>
    </row>
    <row r="949" spans="1:19" x14ac:dyDescent="0.25">
      <c r="A949" t="s">
        <v>19774</v>
      </c>
      <c r="B949" t="s">
        <v>19775</v>
      </c>
      <c r="C949" t="s">
        <v>19776</v>
      </c>
      <c r="D949" s="1">
        <v>45431</v>
      </c>
      <c r="E949" s="2">
        <v>0.73581018518518515</v>
      </c>
      <c r="F949" t="s">
        <v>12225</v>
      </c>
      <c r="G949" t="s">
        <v>12226</v>
      </c>
      <c r="H949" t="s">
        <v>12294</v>
      </c>
      <c r="I949" t="s">
        <v>12403</v>
      </c>
      <c r="J949">
        <v>17203.71</v>
      </c>
      <c r="K949">
        <v>1394.92</v>
      </c>
      <c r="L949" t="s">
        <v>12256</v>
      </c>
      <c r="M949" t="s">
        <v>19777</v>
      </c>
      <c r="N949" t="s">
        <v>19280</v>
      </c>
      <c r="O949" t="s">
        <v>19778</v>
      </c>
      <c r="P949" t="s">
        <v>19779</v>
      </c>
      <c r="S949" t="s">
        <v>19780</v>
      </c>
    </row>
    <row r="950" spans="1:19" x14ac:dyDescent="0.25">
      <c r="A950" t="s">
        <v>19781</v>
      </c>
      <c r="B950" t="s">
        <v>19782</v>
      </c>
      <c r="C950" t="s">
        <v>19783</v>
      </c>
      <c r="D950" s="1">
        <v>45650</v>
      </c>
      <c r="E950" s="2">
        <v>0.58959490740740739</v>
      </c>
      <c r="F950" t="s">
        <v>12212</v>
      </c>
      <c r="G950" t="s">
        <v>12238</v>
      </c>
      <c r="H950" t="s">
        <v>12214</v>
      </c>
      <c r="I950" t="s">
        <v>12229</v>
      </c>
      <c r="J950">
        <v>8615.5400000000009</v>
      </c>
      <c r="K950">
        <v>2232.58</v>
      </c>
      <c r="L950" t="s">
        <v>12268</v>
      </c>
      <c r="M950" t="s">
        <v>19784</v>
      </c>
      <c r="N950" t="s">
        <v>19785</v>
      </c>
      <c r="O950" t="s">
        <v>19786</v>
      </c>
      <c r="P950" t="s">
        <v>19787</v>
      </c>
      <c r="S950" t="s">
        <v>19788</v>
      </c>
    </row>
    <row r="951" spans="1:19" x14ac:dyDescent="0.25">
      <c r="A951" t="s">
        <v>19789</v>
      </c>
      <c r="B951" t="s">
        <v>19790</v>
      </c>
      <c r="C951" t="s">
        <v>19791</v>
      </c>
      <c r="D951" s="1">
        <v>45688</v>
      </c>
      <c r="E951" s="2">
        <v>0.79090277777777773</v>
      </c>
      <c r="F951" t="s">
        <v>4056</v>
      </c>
      <c r="G951" t="s">
        <v>12277</v>
      </c>
      <c r="H951" t="s">
        <v>12266</v>
      </c>
      <c r="I951" t="s">
        <v>12267</v>
      </c>
      <c r="J951">
        <v>12001.71</v>
      </c>
      <c r="K951">
        <v>3851.82</v>
      </c>
      <c r="L951" t="s">
        <v>12216</v>
      </c>
      <c r="M951" t="s">
        <v>19792</v>
      </c>
      <c r="N951" t="s">
        <v>19793</v>
      </c>
      <c r="O951" t="s">
        <v>19794</v>
      </c>
      <c r="P951" t="s">
        <v>19795</v>
      </c>
      <c r="S951" t="s">
        <v>19796</v>
      </c>
    </row>
    <row r="952" spans="1:19" x14ac:dyDescent="0.25">
      <c r="A952" t="s">
        <v>19797</v>
      </c>
      <c r="B952" t="s">
        <v>19798</v>
      </c>
      <c r="C952" t="s">
        <v>19799</v>
      </c>
      <c r="D952" s="1">
        <v>45711</v>
      </c>
      <c r="E952" s="2">
        <v>0.46899305555555554</v>
      </c>
      <c r="F952" t="s">
        <v>12228</v>
      </c>
      <c r="G952" t="s">
        <v>12227</v>
      </c>
      <c r="H952" t="s">
        <v>12227</v>
      </c>
      <c r="I952" t="s">
        <v>12228</v>
      </c>
      <c r="J952">
        <v>2379.77</v>
      </c>
      <c r="K952">
        <v>3132.78</v>
      </c>
      <c r="L952" t="s">
        <v>12216</v>
      </c>
      <c r="M952" t="s">
        <v>19800</v>
      </c>
      <c r="N952" t="s">
        <v>19801</v>
      </c>
      <c r="O952" t="s">
        <v>19802</v>
      </c>
      <c r="P952" t="s">
        <v>19803</v>
      </c>
      <c r="S952" t="s">
        <v>19804</v>
      </c>
    </row>
    <row r="953" spans="1:19" x14ac:dyDescent="0.25">
      <c r="A953" t="s">
        <v>19805</v>
      </c>
      <c r="B953" t="s">
        <v>19806</v>
      </c>
      <c r="C953" t="s">
        <v>19807</v>
      </c>
      <c r="D953" s="1">
        <v>45451</v>
      </c>
      <c r="E953" s="2">
        <v>0.67387731481481483</v>
      </c>
      <c r="F953" t="s">
        <v>4056</v>
      </c>
      <c r="G953" t="s">
        <v>12265</v>
      </c>
      <c r="H953" t="s">
        <v>12294</v>
      </c>
      <c r="I953" t="s">
        <v>12403</v>
      </c>
      <c r="J953">
        <v>11720.42</v>
      </c>
      <c r="K953">
        <v>3826.32</v>
      </c>
      <c r="L953" t="s">
        <v>12216</v>
      </c>
      <c r="M953" t="s">
        <v>19808</v>
      </c>
      <c r="N953" t="s">
        <v>19809</v>
      </c>
      <c r="O953" t="s">
        <v>19810</v>
      </c>
      <c r="P953" t="s">
        <v>19811</v>
      </c>
      <c r="S953" t="s">
        <v>19812</v>
      </c>
    </row>
    <row r="954" spans="1:19" x14ac:dyDescent="0.25">
      <c r="A954" t="s">
        <v>19813</v>
      </c>
      <c r="B954" t="s">
        <v>19814</v>
      </c>
      <c r="C954" t="s">
        <v>19815</v>
      </c>
      <c r="D954" s="1">
        <v>45701</v>
      </c>
      <c r="E954" s="2">
        <v>0.18010416666666668</v>
      </c>
      <c r="F954" t="s">
        <v>4056</v>
      </c>
      <c r="G954" t="s">
        <v>12265</v>
      </c>
      <c r="H954" t="s">
        <v>12214</v>
      </c>
      <c r="I954" t="s">
        <v>12229</v>
      </c>
      <c r="J954">
        <v>32538.5</v>
      </c>
      <c r="K954">
        <v>4264.7700000000004</v>
      </c>
      <c r="L954" t="s">
        <v>12256</v>
      </c>
      <c r="M954" t="s">
        <v>19816</v>
      </c>
      <c r="N954" t="s">
        <v>19817</v>
      </c>
      <c r="O954" t="s">
        <v>19818</v>
      </c>
      <c r="P954" t="s">
        <v>19819</v>
      </c>
      <c r="S954" t="s">
        <v>19820</v>
      </c>
    </row>
    <row r="955" spans="1:19" x14ac:dyDescent="0.25">
      <c r="A955" t="s">
        <v>19821</v>
      </c>
      <c r="B955" t="s">
        <v>19822</v>
      </c>
      <c r="C955" t="s">
        <v>19823</v>
      </c>
      <c r="D955" s="1">
        <v>45521</v>
      </c>
      <c r="E955" s="2">
        <v>0.31200231481481483</v>
      </c>
      <c r="F955" t="s">
        <v>12228</v>
      </c>
      <c r="G955" t="s">
        <v>12227</v>
      </c>
      <c r="H955" t="s">
        <v>12227</v>
      </c>
      <c r="I955" t="s">
        <v>12228</v>
      </c>
      <c r="J955">
        <v>27343.64</v>
      </c>
      <c r="K955">
        <v>4572.1899999999996</v>
      </c>
      <c r="L955" t="s">
        <v>12268</v>
      </c>
      <c r="M955" t="s">
        <v>19824</v>
      </c>
      <c r="N955" t="s">
        <v>19825</v>
      </c>
      <c r="O955" t="s">
        <v>19826</v>
      </c>
      <c r="P955" t="s">
        <v>19827</v>
      </c>
      <c r="S955" t="s">
        <v>19828</v>
      </c>
    </row>
    <row r="956" spans="1:19" x14ac:dyDescent="0.25">
      <c r="A956" t="s">
        <v>19829</v>
      </c>
      <c r="B956" t="s">
        <v>19830</v>
      </c>
      <c r="C956" t="s">
        <v>19831</v>
      </c>
      <c r="D956" s="1">
        <v>45595</v>
      </c>
      <c r="E956" s="2">
        <v>0.92374999999999996</v>
      </c>
      <c r="F956" t="s">
        <v>12212</v>
      </c>
      <c r="G956" t="s">
        <v>12213</v>
      </c>
      <c r="H956" t="s">
        <v>12266</v>
      </c>
      <c r="I956" t="s">
        <v>12337</v>
      </c>
      <c r="J956">
        <v>33003.050000000003</v>
      </c>
      <c r="K956">
        <v>1542.99</v>
      </c>
      <c r="L956" t="s">
        <v>12256</v>
      </c>
      <c r="M956" t="s">
        <v>19832</v>
      </c>
      <c r="N956" t="s">
        <v>19724</v>
      </c>
      <c r="O956" t="s">
        <v>19833</v>
      </c>
      <c r="P956" t="s">
        <v>19834</v>
      </c>
      <c r="S956" t="s">
        <v>19835</v>
      </c>
    </row>
    <row r="957" spans="1:19" x14ac:dyDescent="0.25">
      <c r="A957" t="s">
        <v>19836</v>
      </c>
      <c r="B957" t="s">
        <v>19837</v>
      </c>
      <c r="C957" t="s">
        <v>19838</v>
      </c>
      <c r="D957" s="1">
        <v>45624</v>
      </c>
      <c r="E957" s="2">
        <v>0.41577546296296297</v>
      </c>
      <c r="F957" t="s">
        <v>4056</v>
      </c>
      <c r="G957" t="s">
        <v>12277</v>
      </c>
      <c r="H957" t="s">
        <v>12294</v>
      </c>
      <c r="I957" t="s">
        <v>12403</v>
      </c>
      <c r="J957">
        <v>27556.44</v>
      </c>
      <c r="K957">
        <v>3204.9</v>
      </c>
      <c r="L957" t="s">
        <v>12229</v>
      </c>
      <c r="M957" t="s">
        <v>19839</v>
      </c>
      <c r="N957" t="s">
        <v>19840</v>
      </c>
      <c r="O957" t="s">
        <v>19841</v>
      </c>
      <c r="P957" t="s">
        <v>19842</v>
      </c>
      <c r="S957" t="s">
        <v>19843</v>
      </c>
    </row>
    <row r="958" spans="1:19" x14ac:dyDescent="0.25">
      <c r="A958" t="s">
        <v>19844</v>
      </c>
      <c r="B958" t="s">
        <v>19845</v>
      </c>
      <c r="C958" t="s">
        <v>19846</v>
      </c>
      <c r="D958" s="1">
        <v>45759</v>
      </c>
      <c r="E958" s="2">
        <v>0.98998842592592595</v>
      </c>
      <c r="F958" t="s">
        <v>12212</v>
      </c>
      <c r="G958" t="s">
        <v>12213</v>
      </c>
      <c r="H958" t="s">
        <v>12266</v>
      </c>
      <c r="I958" t="s">
        <v>12267</v>
      </c>
      <c r="J958">
        <v>22637.61</v>
      </c>
      <c r="K958">
        <v>1185.28</v>
      </c>
      <c r="L958" t="s">
        <v>12216</v>
      </c>
      <c r="M958" t="s">
        <v>19847</v>
      </c>
      <c r="N958" t="s">
        <v>19848</v>
      </c>
      <c r="O958" t="s">
        <v>19849</v>
      </c>
      <c r="P958" t="s">
        <v>19850</v>
      </c>
      <c r="S958" t="s">
        <v>19851</v>
      </c>
    </row>
    <row r="959" spans="1:19" x14ac:dyDescent="0.25">
      <c r="A959" t="s">
        <v>19852</v>
      </c>
      <c r="B959" t="s">
        <v>19853</v>
      </c>
      <c r="C959" t="s">
        <v>19854</v>
      </c>
      <c r="D959" s="1">
        <v>45537</v>
      </c>
      <c r="E959" s="2">
        <v>0.83908564814814812</v>
      </c>
      <c r="F959" t="s">
        <v>12228</v>
      </c>
      <c r="G959" t="s">
        <v>12227</v>
      </c>
      <c r="H959" t="s">
        <v>12227</v>
      </c>
      <c r="I959" t="s">
        <v>12312</v>
      </c>
      <c r="J959">
        <v>23557.01</v>
      </c>
      <c r="K959">
        <v>2683.77</v>
      </c>
      <c r="L959" t="s">
        <v>12229</v>
      </c>
      <c r="M959" t="s">
        <v>19855</v>
      </c>
      <c r="N959" t="s">
        <v>19856</v>
      </c>
      <c r="O959" t="s">
        <v>19857</v>
      </c>
      <c r="P959" t="s">
        <v>19858</v>
      </c>
      <c r="S959" t="s">
        <v>19859</v>
      </c>
    </row>
    <row r="960" spans="1:19" x14ac:dyDescent="0.25">
      <c r="A960" t="s">
        <v>19860</v>
      </c>
      <c r="B960" t="s">
        <v>19861</v>
      </c>
      <c r="C960" t="s">
        <v>19862</v>
      </c>
      <c r="D960" s="1">
        <v>45605</v>
      </c>
      <c r="E960" s="2">
        <v>0.47649305555555554</v>
      </c>
      <c r="F960" t="s">
        <v>12212</v>
      </c>
      <c r="G960" t="s">
        <v>12213</v>
      </c>
      <c r="H960" t="s">
        <v>12214</v>
      </c>
      <c r="I960" t="s">
        <v>12215</v>
      </c>
      <c r="J960">
        <v>44841.69</v>
      </c>
      <c r="K960">
        <v>546.66</v>
      </c>
      <c r="L960" t="s">
        <v>12268</v>
      </c>
      <c r="M960" t="s">
        <v>19863</v>
      </c>
      <c r="N960" t="s">
        <v>19864</v>
      </c>
      <c r="O960" t="s">
        <v>19865</v>
      </c>
      <c r="P960" t="s">
        <v>19866</v>
      </c>
      <c r="S960" t="s">
        <v>19867</v>
      </c>
    </row>
    <row r="961" spans="1:19" x14ac:dyDescent="0.25">
      <c r="A961" t="s">
        <v>19868</v>
      </c>
      <c r="B961" t="s">
        <v>19869</v>
      </c>
      <c r="C961" t="s">
        <v>19870</v>
      </c>
      <c r="D961" s="1">
        <v>45709</v>
      </c>
      <c r="E961" s="2">
        <v>0.69361111111111107</v>
      </c>
      <c r="F961" t="s">
        <v>12225</v>
      </c>
      <c r="G961" t="s">
        <v>12226</v>
      </c>
      <c r="H961" t="s">
        <v>12227</v>
      </c>
      <c r="I961" t="s">
        <v>12228</v>
      </c>
      <c r="J961">
        <v>83.01</v>
      </c>
      <c r="K961">
        <v>2358.04</v>
      </c>
      <c r="L961" t="s">
        <v>12268</v>
      </c>
      <c r="M961" t="s">
        <v>19871</v>
      </c>
      <c r="N961" t="s">
        <v>19872</v>
      </c>
      <c r="O961" t="s">
        <v>19873</v>
      </c>
      <c r="P961" t="s">
        <v>19874</v>
      </c>
      <c r="S961" t="s">
        <v>19875</v>
      </c>
    </row>
    <row r="962" spans="1:19" x14ac:dyDescent="0.25">
      <c r="A962" t="s">
        <v>19876</v>
      </c>
      <c r="B962" t="s">
        <v>19877</v>
      </c>
      <c r="C962" t="s">
        <v>19878</v>
      </c>
      <c r="D962" s="1">
        <v>45509</v>
      </c>
      <c r="E962" s="2">
        <v>6.7974537037037042E-2</v>
      </c>
      <c r="F962" t="s">
        <v>12212</v>
      </c>
      <c r="G962" t="s">
        <v>12238</v>
      </c>
      <c r="H962" t="s">
        <v>12294</v>
      </c>
      <c r="I962" t="s">
        <v>12403</v>
      </c>
      <c r="J962">
        <v>12243.42</v>
      </c>
      <c r="K962">
        <v>4884.99</v>
      </c>
      <c r="L962" t="s">
        <v>12256</v>
      </c>
      <c r="M962" t="s">
        <v>19879</v>
      </c>
      <c r="N962" t="s">
        <v>19880</v>
      </c>
      <c r="O962" t="s">
        <v>19881</v>
      </c>
      <c r="P962" t="s">
        <v>19882</v>
      </c>
      <c r="S962" t="s">
        <v>19883</v>
      </c>
    </row>
    <row r="963" spans="1:19" x14ac:dyDescent="0.25">
      <c r="A963" t="s">
        <v>19884</v>
      </c>
      <c r="B963" t="s">
        <v>19885</v>
      </c>
      <c r="C963" t="s">
        <v>19886</v>
      </c>
      <c r="D963" s="1">
        <v>45668</v>
      </c>
      <c r="E963" s="2">
        <v>0.12273148148148148</v>
      </c>
      <c r="F963" t="s">
        <v>12228</v>
      </c>
      <c r="G963" t="s">
        <v>12255</v>
      </c>
      <c r="H963" t="s">
        <v>12294</v>
      </c>
      <c r="I963" t="s">
        <v>12403</v>
      </c>
      <c r="J963">
        <v>24970.49</v>
      </c>
      <c r="K963">
        <v>3656.78</v>
      </c>
      <c r="L963" t="s">
        <v>12229</v>
      </c>
      <c r="M963" t="s">
        <v>19887</v>
      </c>
      <c r="N963" t="s">
        <v>19888</v>
      </c>
      <c r="O963" t="s">
        <v>19889</v>
      </c>
      <c r="P963" t="s">
        <v>19890</v>
      </c>
      <c r="S963" t="s">
        <v>19891</v>
      </c>
    </row>
    <row r="964" spans="1:19" x14ac:dyDescent="0.25">
      <c r="A964" t="s">
        <v>19892</v>
      </c>
      <c r="B964" t="s">
        <v>19893</v>
      </c>
      <c r="C964" t="s">
        <v>19894</v>
      </c>
      <c r="D964" s="1">
        <v>45710</v>
      </c>
      <c r="E964" s="2">
        <v>0.60770833333333329</v>
      </c>
      <c r="F964" t="s">
        <v>12228</v>
      </c>
      <c r="G964" t="s">
        <v>12255</v>
      </c>
      <c r="H964" t="s">
        <v>12214</v>
      </c>
      <c r="I964" t="s">
        <v>12215</v>
      </c>
      <c r="J964">
        <v>15359.08</v>
      </c>
      <c r="K964">
        <v>3298.63</v>
      </c>
      <c r="L964" t="s">
        <v>12256</v>
      </c>
      <c r="M964" t="s">
        <v>19895</v>
      </c>
      <c r="N964" t="s">
        <v>19896</v>
      </c>
      <c r="O964" t="s">
        <v>19897</v>
      </c>
      <c r="P964" t="s">
        <v>19898</v>
      </c>
      <c r="S964" t="s">
        <v>19899</v>
      </c>
    </row>
    <row r="965" spans="1:19" x14ac:dyDescent="0.25">
      <c r="A965" t="s">
        <v>19900</v>
      </c>
      <c r="B965" t="s">
        <v>19901</v>
      </c>
      <c r="C965" t="s">
        <v>19902</v>
      </c>
      <c r="D965" s="1">
        <v>45591</v>
      </c>
      <c r="E965" s="2">
        <v>0.59467592592592589</v>
      </c>
      <c r="F965" t="s">
        <v>12225</v>
      </c>
      <c r="G965" t="s">
        <v>12226</v>
      </c>
      <c r="H965" t="s">
        <v>12266</v>
      </c>
      <c r="I965" t="s">
        <v>12337</v>
      </c>
      <c r="J965">
        <v>35223.699999999997</v>
      </c>
      <c r="K965">
        <v>1367.57</v>
      </c>
      <c r="L965" t="s">
        <v>12229</v>
      </c>
      <c r="M965" t="s">
        <v>19903</v>
      </c>
      <c r="N965" t="s">
        <v>19904</v>
      </c>
      <c r="O965" t="s">
        <v>19905</v>
      </c>
      <c r="P965" t="s">
        <v>19906</v>
      </c>
      <c r="S965" t="s">
        <v>19907</v>
      </c>
    </row>
    <row r="966" spans="1:19" x14ac:dyDescent="0.25">
      <c r="A966" t="s">
        <v>19908</v>
      </c>
      <c r="B966" t="s">
        <v>19909</v>
      </c>
      <c r="C966" t="s">
        <v>19910</v>
      </c>
      <c r="D966" s="1">
        <v>45601</v>
      </c>
      <c r="E966" s="2">
        <v>0.50989583333333333</v>
      </c>
      <c r="F966" t="s">
        <v>4056</v>
      </c>
      <c r="G966" t="s">
        <v>12265</v>
      </c>
      <c r="H966" t="s">
        <v>12294</v>
      </c>
      <c r="I966" t="s">
        <v>12295</v>
      </c>
      <c r="J966">
        <v>38391.949999999997</v>
      </c>
      <c r="K966">
        <v>3872.92</v>
      </c>
      <c r="L966" t="s">
        <v>12256</v>
      </c>
      <c r="M966" t="s">
        <v>19911</v>
      </c>
      <c r="N966" t="s">
        <v>19912</v>
      </c>
      <c r="O966" t="s">
        <v>19913</v>
      </c>
      <c r="P966" t="s">
        <v>19914</v>
      </c>
      <c r="S966" t="s">
        <v>19915</v>
      </c>
    </row>
    <row r="967" spans="1:19" x14ac:dyDescent="0.25">
      <c r="A967" t="s">
        <v>19916</v>
      </c>
      <c r="B967" t="s">
        <v>19917</v>
      </c>
      <c r="C967" t="s">
        <v>19918</v>
      </c>
      <c r="D967" s="1">
        <v>45652</v>
      </c>
      <c r="E967" s="2">
        <v>0.11384259259259259</v>
      </c>
      <c r="F967" t="s">
        <v>12225</v>
      </c>
      <c r="G967" t="s">
        <v>12370</v>
      </c>
      <c r="H967" t="s">
        <v>12214</v>
      </c>
      <c r="I967" t="s">
        <v>12229</v>
      </c>
      <c r="J967">
        <v>35814.53</v>
      </c>
      <c r="K967">
        <v>2745.88</v>
      </c>
      <c r="L967" t="s">
        <v>12229</v>
      </c>
      <c r="M967" t="s">
        <v>19919</v>
      </c>
      <c r="N967" t="s">
        <v>19920</v>
      </c>
      <c r="O967" t="s">
        <v>19921</v>
      </c>
      <c r="P967" t="s">
        <v>19922</v>
      </c>
      <c r="S967" t="s">
        <v>19923</v>
      </c>
    </row>
    <row r="968" spans="1:19" x14ac:dyDescent="0.25">
      <c r="A968" t="s">
        <v>19924</v>
      </c>
      <c r="B968" t="s">
        <v>19925</v>
      </c>
      <c r="C968" t="s">
        <v>19926</v>
      </c>
      <c r="D968" s="1">
        <v>45658</v>
      </c>
      <c r="E968" s="2">
        <v>0.55256944444444445</v>
      </c>
      <c r="F968" t="s">
        <v>12225</v>
      </c>
      <c r="G968" t="s">
        <v>12370</v>
      </c>
      <c r="H968" t="s">
        <v>12227</v>
      </c>
      <c r="I968" t="s">
        <v>12228</v>
      </c>
      <c r="J968">
        <v>23426.720000000001</v>
      </c>
      <c r="K968">
        <v>3630.55</v>
      </c>
      <c r="L968" t="s">
        <v>12268</v>
      </c>
      <c r="M968" t="s">
        <v>19927</v>
      </c>
      <c r="N968" t="s">
        <v>19928</v>
      </c>
      <c r="O968" t="s">
        <v>19929</v>
      </c>
      <c r="P968" t="s">
        <v>19930</v>
      </c>
      <c r="S968" t="s">
        <v>19931</v>
      </c>
    </row>
    <row r="969" spans="1:19" x14ac:dyDescent="0.25">
      <c r="A969" t="s">
        <v>19932</v>
      </c>
      <c r="B969" t="s">
        <v>19933</v>
      </c>
      <c r="C969" t="s">
        <v>19934</v>
      </c>
      <c r="D969" s="1">
        <v>45547</v>
      </c>
      <c r="E969" s="2">
        <v>0.46328703703703705</v>
      </c>
      <c r="F969" t="s">
        <v>12212</v>
      </c>
      <c r="G969" t="s">
        <v>12238</v>
      </c>
      <c r="H969" t="s">
        <v>12266</v>
      </c>
      <c r="I969" t="s">
        <v>12337</v>
      </c>
      <c r="J969">
        <v>6462.13</v>
      </c>
      <c r="K969">
        <v>988.48</v>
      </c>
      <c r="L969" t="s">
        <v>12229</v>
      </c>
      <c r="M969" t="s">
        <v>19935</v>
      </c>
      <c r="N969" t="s">
        <v>19936</v>
      </c>
      <c r="O969" t="s">
        <v>19937</v>
      </c>
      <c r="P969" t="s">
        <v>19938</v>
      </c>
      <c r="S969" t="s">
        <v>19939</v>
      </c>
    </row>
    <row r="970" spans="1:19" x14ac:dyDescent="0.25">
      <c r="A970" t="s">
        <v>19940</v>
      </c>
      <c r="B970" t="s">
        <v>19941</v>
      </c>
      <c r="C970" t="s">
        <v>19942</v>
      </c>
      <c r="D970" s="1">
        <v>45499</v>
      </c>
      <c r="E970" s="2">
        <v>0.35939814814814813</v>
      </c>
      <c r="F970" t="s">
        <v>4056</v>
      </c>
      <c r="G970" t="s">
        <v>12265</v>
      </c>
      <c r="H970" t="s">
        <v>12214</v>
      </c>
      <c r="I970" t="s">
        <v>12229</v>
      </c>
      <c r="J970">
        <v>47971.32</v>
      </c>
      <c r="K970">
        <v>1289.81</v>
      </c>
      <c r="L970" t="s">
        <v>12268</v>
      </c>
      <c r="M970" t="s">
        <v>19943</v>
      </c>
      <c r="N970" t="s">
        <v>19944</v>
      </c>
      <c r="O970" t="s">
        <v>19945</v>
      </c>
      <c r="P970" t="s">
        <v>19946</v>
      </c>
      <c r="S970" t="s">
        <v>19947</v>
      </c>
    </row>
    <row r="971" spans="1:19" x14ac:dyDescent="0.25">
      <c r="A971" t="s">
        <v>19948</v>
      </c>
      <c r="B971" t="s">
        <v>19949</v>
      </c>
      <c r="C971" t="s">
        <v>19950</v>
      </c>
      <c r="D971" s="1">
        <v>45730</v>
      </c>
      <c r="E971" s="2">
        <v>0.44037037037037036</v>
      </c>
      <c r="F971" t="s">
        <v>12228</v>
      </c>
      <c r="G971" t="s">
        <v>12255</v>
      </c>
      <c r="H971" t="s">
        <v>12227</v>
      </c>
      <c r="I971" t="s">
        <v>12228</v>
      </c>
      <c r="J971">
        <v>25765.4</v>
      </c>
      <c r="K971">
        <v>2168.06</v>
      </c>
      <c r="L971" t="s">
        <v>12268</v>
      </c>
      <c r="M971" t="s">
        <v>19951</v>
      </c>
      <c r="N971" t="s">
        <v>19952</v>
      </c>
      <c r="O971" t="s">
        <v>19953</v>
      </c>
      <c r="P971" t="s">
        <v>19954</v>
      </c>
      <c r="S971" t="s">
        <v>19955</v>
      </c>
    </row>
    <row r="972" spans="1:19" x14ac:dyDescent="0.25">
      <c r="A972" t="s">
        <v>19956</v>
      </c>
      <c r="B972" t="s">
        <v>19957</v>
      </c>
      <c r="C972" t="s">
        <v>19958</v>
      </c>
      <c r="D972" s="1">
        <v>45470</v>
      </c>
      <c r="E972" s="2">
        <v>0.28923611111111114</v>
      </c>
      <c r="F972" t="s">
        <v>12225</v>
      </c>
      <c r="G972" t="s">
        <v>12370</v>
      </c>
      <c r="H972" t="s">
        <v>12266</v>
      </c>
      <c r="I972" t="s">
        <v>12267</v>
      </c>
      <c r="J972">
        <v>28862.02</v>
      </c>
      <c r="K972">
        <v>4947.34</v>
      </c>
      <c r="L972" t="s">
        <v>12256</v>
      </c>
      <c r="M972" t="s">
        <v>19959</v>
      </c>
      <c r="N972" t="s">
        <v>19960</v>
      </c>
      <c r="O972" t="s">
        <v>19961</v>
      </c>
      <c r="P972" t="s">
        <v>19962</v>
      </c>
      <c r="S972" t="s">
        <v>19963</v>
      </c>
    </row>
    <row r="973" spans="1:19" x14ac:dyDescent="0.25">
      <c r="A973" t="s">
        <v>19964</v>
      </c>
      <c r="B973" t="s">
        <v>19965</v>
      </c>
      <c r="C973" t="s">
        <v>19966</v>
      </c>
      <c r="D973" s="1">
        <v>45764</v>
      </c>
      <c r="E973" s="2">
        <v>0.17543981481481483</v>
      </c>
      <c r="F973" t="s">
        <v>12212</v>
      </c>
      <c r="G973" t="s">
        <v>12213</v>
      </c>
      <c r="H973" t="s">
        <v>12227</v>
      </c>
      <c r="I973" t="s">
        <v>12228</v>
      </c>
      <c r="J973">
        <v>41327.82</v>
      </c>
      <c r="K973">
        <v>1632.97</v>
      </c>
      <c r="L973" t="s">
        <v>12268</v>
      </c>
      <c r="M973" t="s">
        <v>19967</v>
      </c>
      <c r="N973" t="s">
        <v>19968</v>
      </c>
      <c r="O973" t="s">
        <v>19969</v>
      </c>
      <c r="P973" t="s">
        <v>19970</v>
      </c>
      <c r="S973" t="s">
        <v>19971</v>
      </c>
    </row>
    <row r="974" spans="1:19" x14ac:dyDescent="0.25">
      <c r="A974" t="s">
        <v>19972</v>
      </c>
      <c r="B974" t="s">
        <v>19973</v>
      </c>
      <c r="C974" t="s">
        <v>19974</v>
      </c>
      <c r="D974" s="1">
        <v>45417</v>
      </c>
      <c r="E974" s="2">
        <v>0.55273148148148143</v>
      </c>
      <c r="F974" t="s">
        <v>4056</v>
      </c>
      <c r="G974" t="s">
        <v>12265</v>
      </c>
      <c r="H974" t="s">
        <v>12266</v>
      </c>
      <c r="I974" t="s">
        <v>12267</v>
      </c>
      <c r="J974">
        <v>10394.120000000001</v>
      </c>
      <c r="K974">
        <v>1254.6600000000001</v>
      </c>
      <c r="L974" t="s">
        <v>12229</v>
      </c>
      <c r="M974" t="s">
        <v>19975</v>
      </c>
      <c r="N974" t="s">
        <v>19976</v>
      </c>
      <c r="O974" t="s">
        <v>19977</v>
      </c>
      <c r="P974" t="s">
        <v>19978</v>
      </c>
      <c r="S974" t="s">
        <v>19979</v>
      </c>
    </row>
    <row r="975" spans="1:19" x14ac:dyDescent="0.25">
      <c r="A975" t="s">
        <v>19980</v>
      </c>
      <c r="B975" t="s">
        <v>19981</v>
      </c>
      <c r="C975" t="s">
        <v>19982</v>
      </c>
      <c r="D975" s="1">
        <v>45721</v>
      </c>
      <c r="E975" s="2">
        <v>0.35847222222222225</v>
      </c>
      <c r="F975" t="s">
        <v>12212</v>
      </c>
      <c r="G975" t="s">
        <v>12213</v>
      </c>
      <c r="H975" t="s">
        <v>12214</v>
      </c>
      <c r="I975" t="s">
        <v>12229</v>
      </c>
      <c r="J975">
        <v>3750.4</v>
      </c>
      <c r="K975">
        <v>3504.26</v>
      </c>
      <c r="L975" t="s">
        <v>12256</v>
      </c>
      <c r="M975" t="s">
        <v>19983</v>
      </c>
      <c r="N975" t="s">
        <v>19984</v>
      </c>
      <c r="O975" t="s">
        <v>19985</v>
      </c>
      <c r="P975" t="s">
        <v>19986</v>
      </c>
      <c r="S975" t="s">
        <v>19987</v>
      </c>
    </row>
    <row r="976" spans="1:19" x14ac:dyDescent="0.25">
      <c r="A976" t="s">
        <v>19988</v>
      </c>
      <c r="B976" t="s">
        <v>19989</v>
      </c>
      <c r="C976" t="s">
        <v>19990</v>
      </c>
      <c r="D976" s="1">
        <v>45479</v>
      </c>
      <c r="E976" s="2">
        <v>0.64853009259259264</v>
      </c>
      <c r="F976" t="s">
        <v>12212</v>
      </c>
      <c r="G976" t="s">
        <v>12213</v>
      </c>
      <c r="H976" t="s">
        <v>12227</v>
      </c>
      <c r="I976" t="s">
        <v>12312</v>
      </c>
      <c r="J976">
        <v>16795.560000000001</v>
      </c>
      <c r="K976">
        <v>4799.54</v>
      </c>
      <c r="L976" t="s">
        <v>12268</v>
      </c>
      <c r="M976" t="s">
        <v>19991</v>
      </c>
      <c r="N976" t="s">
        <v>19992</v>
      </c>
      <c r="O976" t="s">
        <v>19993</v>
      </c>
      <c r="P976" t="s">
        <v>19994</v>
      </c>
      <c r="S976" t="s">
        <v>19995</v>
      </c>
    </row>
    <row r="977" spans="1:19" x14ac:dyDescent="0.25">
      <c r="A977" t="s">
        <v>19996</v>
      </c>
      <c r="B977" t="s">
        <v>19997</v>
      </c>
      <c r="C977" t="s">
        <v>19998</v>
      </c>
      <c r="D977" s="1">
        <v>45624</v>
      </c>
      <c r="E977" s="2">
        <v>0.69862268518518522</v>
      </c>
      <c r="F977" t="s">
        <v>12225</v>
      </c>
      <c r="G977" t="s">
        <v>12370</v>
      </c>
      <c r="H977" t="s">
        <v>12266</v>
      </c>
      <c r="I977" t="s">
        <v>12267</v>
      </c>
      <c r="J977">
        <v>28935.78</v>
      </c>
      <c r="K977">
        <v>2183.63</v>
      </c>
      <c r="L977" t="s">
        <v>12268</v>
      </c>
      <c r="M977" t="s">
        <v>19999</v>
      </c>
      <c r="N977" t="s">
        <v>20000</v>
      </c>
      <c r="O977" t="s">
        <v>20001</v>
      </c>
      <c r="P977" t="s">
        <v>20002</v>
      </c>
      <c r="S977" t="s">
        <v>20003</v>
      </c>
    </row>
    <row r="978" spans="1:19" x14ac:dyDescent="0.25">
      <c r="A978" t="s">
        <v>20004</v>
      </c>
      <c r="B978" t="s">
        <v>20005</v>
      </c>
      <c r="C978" t="s">
        <v>20006</v>
      </c>
      <c r="D978" s="1">
        <v>45747</v>
      </c>
      <c r="E978" s="2">
        <v>0.52140046296296294</v>
      </c>
      <c r="F978" t="s">
        <v>12228</v>
      </c>
      <c r="G978" t="s">
        <v>12255</v>
      </c>
      <c r="H978" t="s">
        <v>12214</v>
      </c>
      <c r="I978" t="s">
        <v>12215</v>
      </c>
      <c r="J978">
        <v>26095.81</v>
      </c>
      <c r="K978">
        <v>1093.29</v>
      </c>
      <c r="L978" t="s">
        <v>12268</v>
      </c>
      <c r="M978" t="s">
        <v>20007</v>
      </c>
      <c r="N978" t="s">
        <v>20008</v>
      </c>
      <c r="O978" t="s">
        <v>20009</v>
      </c>
      <c r="P978" t="s">
        <v>20010</v>
      </c>
      <c r="S978" t="s">
        <v>20011</v>
      </c>
    </row>
    <row r="979" spans="1:19" x14ac:dyDescent="0.25">
      <c r="A979" t="s">
        <v>20012</v>
      </c>
      <c r="B979" t="s">
        <v>20013</v>
      </c>
      <c r="C979" t="s">
        <v>20014</v>
      </c>
      <c r="D979" s="1">
        <v>45641</v>
      </c>
      <c r="E979" s="2">
        <v>0.5747916666666667</v>
      </c>
      <c r="F979" t="s">
        <v>12225</v>
      </c>
      <c r="G979" t="s">
        <v>12370</v>
      </c>
      <c r="H979" t="s">
        <v>12266</v>
      </c>
      <c r="I979" t="s">
        <v>12337</v>
      </c>
      <c r="J979">
        <v>48377.96</v>
      </c>
      <c r="K979">
        <v>4374.41</v>
      </c>
      <c r="L979" t="s">
        <v>12268</v>
      </c>
      <c r="M979" t="s">
        <v>20015</v>
      </c>
      <c r="N979" t="s">
        <v>20016</v>
      </c>
      <c r="O979" t="s">
        <v>20017</v>
      </c>
      <c r="P979" t="s">
        <v>20018</v>
      </c>
      <c r="S979" t="s">
        <v>20019</v>
      </c>
    </row>
    <row r="980" spans="1:19" x14ac:dyDescent="0.25">
      <c r="A980" t="s">
        <v>20020</v>
      </c>
      <c r="B980" t="s">
        <v>20021</v>
      </c>
      <c r="C980" t="s">
        <v>20022</v>
      </c>
      <c r="D980" s="1">
        <v>45463</v>
      </c>
      <c r="E980" s="2">
        <v>0.64869212962962963</v>
      </c>
      <c r="F980" t="s">
        <v>12212</v>
      </c>
      <c r="G980" t="s">
        <v>12213</v>
      </c>
      <c r="H980" t="s">
        <v>12294</v>
      </c>
      <c r="I980" t="s">
        <v>12295</v>
      </c>
      <c r="J980">
        <v>28637.29</v>
      </c>
      <c r="K980">
        <v>2851.76</v>
      </c>
      <c r="L980" t="s">
        <v>12229</v>
      </c>
      <c r="M980" t="s">
        <v>20023</v>
      </c>
      <c r="N980" t="s">
        <v>20024</v>
      </c>
      <c r="O980" t="s">
        <v>20025</v>
      </c>
      <c r="P980" t="s">
        <v>20026</v>
      </c>
      <c r="S980" t="s">
        <v>20027</v>
      </c>
    </row>
    <row r="981" spans="1:19" x14ac:dyDescent="0.25">
      <c r="A981" t="s">
        <v>20028</v>
      </c>
      <c r="B981" t="s">
        <v>20029</v>
      </c>
      <c r="C981" t="s">
        <v>20030</v>
      </c>
      <c r="D981" s="1">
        <v>45430</v>
      </c>
      <c r="E981" s="2">
        <v>0.77924768518518517</v>
      </c>
      <c r="F981" t="s">
        <v>12225</v>
      </c>
      <c r="G981" t="s">
        <v>12370</v>
      </c>
      <c r="H981" t="s">
        <v>12227</v>
      </c>
      <c r="I981" t="s">
        <v>12312</v>
      </c>
      <c r="J981">
        <v>48400.83</v>
      </c>
      <c r="K981">
        <v>4173.59</v>
      </c>
      <c r="L981" t="s">
        <v>12256</v>
      </c>
      <c r="M981" t="s">
        <v>20031</v>
      </c>
      <c r="N981" t="s">
        <v>20032</v>
      </c>
      <c r="O981" t="s">
        <v>20033</v>
      </c>
      <c r="P981" t="s">
        <v>20034</v>
      </c>
      <c r="S981" t="s">
        <v>20035</v>
      </c>
    </row>
    <row r="982" spans="1:19" x14ac:dyDescent="0.25">
      <c r="A982" t="s">
        <v>20036</v>
      </c>
      <c r="B982" t="s">
        <v>20037</v>
      </c>
      <c r="C982" t="s">
        <v>20038</v>
      </c>
      <c r="D982" s="1">
        <v>45452</v>
      </c>
      <c r="E982" s="2">
        <v>0.70646990740740745</v>
      </c>
      <c r="F982" t="s">
        <v>12212</v>
      </c>
      <c r="G982" t="s">
        <v>12238</v>
      </c>
      <c r="H982" t="s">
        <v>12266</v>
      </c>
      <c r="I982" t="s">
        <v>12337</v>
      </c>
      <c r="J982">
        <v>9056.85</v>
      </c>
      <c r="K982">
        <v>3289.94</v>
      </c>
      <c r="L982" t="s">
        <v>12256</v>
      </c>
      <c r="M982" t="s">
        <v>20039</v>
      </c>
      <c r="N982" t="s">
        <v>20040</v>
      </c>
      <c r="O982" t="s">
        <v>20041</v>
      </c>
      <c r="P982" t="s">
        <v>20042</v>
      </c>
      <c r="S982" t="s">
        <v>20043</v>
      </c>
    </row>
    <row r="983" spans="1:19" x14ac:dyDescent="0.25">
      <c r="A983" t="s">
        <v>20044</v>
      </c>
      <c r="B983" t="s">
        <v>20045</v>
      </c>
      <c r="C983" t="s">
        <v>20046</v>
      </c>
      <c r="D983" s="1">
        <v>45649</v>
      </c>
      <c r="E983" s="2">
        <v>0.81032407407407403</v>
      </c>
      <c r="F983" t="s">
        <v>12228</v>
      </c>
      <c r="G983" t="s">
        <v>12227</v>
      </c>
      <c r="H983" t="s">
        <v>12294</v>
      </c>
      <c r="I983" t="s">
        <v>12295</v>
      </c>
      <c r="J983">
        <v>9920.15</v>
      </c>
      <c r="K983">
        <v>3994.01</v>
      </c>
      <c r="L983" t="s">
        <v>12216</v>
      </c>
      <c r="M983" t="s">
        <v>20047</v>
      </c>
      <c r="N983" t="s">
        <v>20048</v>
      </c>
      <c r="O983" t="s">
        <v>20049</v>
      </c>
      <c r="P983" t="s">
        <v>20050</v>
      </c>
      <c r="S983" t="s">
        <v>20051</v>
      </c>
    </row>
    <row r="984" spans="1:19" x14ac:dyDescent="0.25">
      <c r="A984" t="s">
        <v>20052</v>
      </c>
      <c r="B984" t="s">
        <v>20053</v>
      </c>
      <c r="C984" t="s">
        <v>20054</v>
      </c>
      <c r="D984" s="1">
        <v>45686</v>
      </c>
      <c r="E984" s="2">
        <v>6.0335648148148145E-2</v>
      </c>
      <c r="F984" t="s">
        <v>12228</v>
      </c>
      <c r="G984" t="s">
        <v>12227</v>
      </c>
      <c r="H984" t="s">
        <v>12227</v>
      </c>
      <c r="I984" t="s">
        <v>12312</v>
      </c>
      <c r="J984">
        <v>46775.06</v>
      </c>
      <c r="K984">
        <v>1717.01</v>
      </c>
      <c r="L984" t="s">
        <v>12229</v>
      </c>
      <c r="M984" t="s">
        <v>20055</v>
      </c>
      <c r="N984" t="s">
        <v>20056</v>
      </c>
      <c r="O984" t="s">
        <v>20057</v>
      </c>
      <c r="P984" t="s">
        <v>20058</v>
      </c>
      <c r="S984" t="s">
        <v>20059</v>
      </c>
    </row>
    <row r="985" spans="1:19" x14ac:dyDescent="0.25">
      <c r="A985" t="s">
        <v>20060</v>
      </c>
      <c r="B985" t="s">
        <v>20061</v>
      </c>
      <c r="C985" t="s">
        <v>20062</v>
      </c>
      <c r="D985" s="1">
        <v>45427</v>
      </c>
      <c r="E985" s="2">
        <v>0.34572916666666664</v>
      </c>
      <c r="F985" t="s">
        <v>12212</v>
      </c>
      <c r="G985" t="s">
        <v>12238</v>
      </c>
      <c r="H985" t="s">
        <v>12294</v>
      </c>
      <c r="I985" t="s">
        <v>12295</v>
      </c>
      <c r="J985">
        <v>2278.2199999999998</v>
      </c>
      <c r="K985">
        <v>688.43</v>
      </c>
      <c r="L985" t="s">
        <v>12216</v>
      </c>
      <c r="M985" t="s">
        <v>20063</v>
      </c>
      <c r="N985" t="s">
        <v>20064</v>
      </c>
      <c r="O985" t="s">
        <v>20065</v>
      </c>
      <c r="P985" t="s">
        <v>20066</v>
      </c>
      <c r="S985" t="s">
        <v>20067</v>
      </c>
    </row>
    <row r="986" spans="1:19" x14ac:dyDescent="0.25">
      <c r="A986" t="s">
        <v>20068</v>
      </c>
      <c r="B986" t="s">
        <v>20069</v>
      </c>
      <c r="C986" t="s">
        <v>20070</v>
      </c>
      <c r="D986" s="1">
        <v>45601</v>
      </c>
      <c r="E986" s="2">
        <v>0.23170138888888889</v>
      </c>
      <c r="F986" t="s">
        <v>12228</v>
      </c>
      <c r="G986" t="s">
        <v>12227</v>
      </c>
      <c r="H986" t="s">
        <v>12214</v>
      </c>
      <c r="I986" t="s">
        <v>12229</v>
      </c>
      <c r="J986">
        <v>11964.01</v>
      </c>
      <c r="K986">
        <v>1319.33</v>
      </c>
      <c r="L986" t="s">
        <v>12216</v>
      </c>
      <c r="M986" t="s">
        <v>20071</v>
      </c>
      <c r="N986" t="s">
        <v>20072</v>
      </c>
      <c r="O986" t="s">
        <v>20073</v>
      </c>
      <c r="P986" t="s">
        <v>20074</v>
      </c>
      <c r="S986" t="s">
        <v>20075</v>
      </c>
    </row>
    <row r="987" spans="1:19" x14ac:dyDescent="0.25">
      <c r="A987" t="s">
        <v>20076</v>
      </c>
      <c r="B987" t="s">
        <v>20077</v>
      </c>
      <c r="C987" t="s">
        <v>20078</v>
      </c>
      <c r="D987" s="1">
        <v>45658</v>
      </c>
      <c r="E987" s="2">
        <v>0.90413194444444445</v>
      </c>
      <c r="F987" t="s">
        <v>12212</v>
      </c>
      <c r="G987" t="s">
        <v>12213</v>
      </c>
      <c r="H987" t="s">
        <v>12266</v>
      </c>
      <c r="I987" t="s">
        <v>12267</v>
      </c>
      <c r="J987">
        <v>21287.68</v>
      </c>
      <c r="K987">
        <v>2198.6799999999998</v>
      </c>
      <c r="L987" t="s">
        <v>12268</v>
      </c>
      <c r="M987" t="s">
        <v>20079</v>
      </c>
      <c r="N987" t="s">
        <v>20080</v>
      </c>
      <c r="O987" t="s">
        <v>20081</v>
      </c>
      <c r="P987" t="s">
        <v>20082</v>
      </c>
      <c r="S987" t="s">
        <v>20083</v>
      </c>
    </row>
    <row r="988" spans="1:19" x14ac:dyDescent="0.25">
      <c r="A988" t="s">
        <v>20084</v>
      </c>
      <c r="B988" t="s">
        <v>20085</v>
      </c>
      <c r="C988" t="s">
        <v>20086</v>
      </c>
      <c r="D988" s="1">
        <v>45715</v>
      </c>
      <c r="E988" s="2">
        <v>0.28372685185185187</v>
      </c>
      <c r="F988" t="s">
        <v>12212</v>
      </c>
      <c r="G988" t="s">
        <v>12213</v>
      </c>
      <c r="H988" t="s">
        <v>12214</v>
      </c>
      <c r="I988" t="s">
        <v>12229</v>
      </c>
      <c r="J988">
        <v>34848.74</v>
      </c>
      <c r="K988">
        <v>2844.04</v>
      </c>
      <c r="L988" t="s">
        <v>12216</v>
      </c>
      <c r="M988" t="s">
        <v>20087</v>
      </c>
      <c r="N988" t="s">
        <v>20088</v>
      </c>
      <c r="O988" t="s">
        <v>20089</v>
      </c>
      <c r="P988" t="s">
        <v>20090</v>
      </c>
      <c r="S988" t="s">
        <v>20091</v>
      </c>
    </row>
    <row r="989" spans="1:19" x14ac:dyDescent="0.25">
      <c r="A989" t="s">
        <v>20092</v>
      </c>
      <c r="B989" t="s">
        <v>20093</v>
      </c>
      <c r="C989" t="s">
        <v>20094</v>
      </c>
      <c r="D989" s="1">
        <v>45465</v>
      </c>
      <c r="E989" s="2">
        <v>0.5286805555555556</v>
      </c>
      <c r="F989" t="s">
        <v>4056</v>
      </c>
      <c r="G989" t="s">
        <v>12277</v>
      </c>
      <c r="H989" t="s">
        <v>12227</v>
      </c>
      <c r="I989" t="s">
        <v>12228</v>
      </c>
      <c r="J989">
        <v>23243.31</v>
      </c>
      <c r="K989">
        <v>3562.62</v>
      </c>
      <c r="L989" t="s">
        <v>12229</v>
      </c>
      <c r="M989" t="s">
        <v>20095</v>
      </c>
      <c r="N989" t="s">
        <v>20096</v>
      </c>
      <c r="O989" t="s">
        <v>20097</v>
      </c>
      <c r="P989" t="s">
        <v>20098</v>
      </c>
      <c r="S989" t="s">
        <v>20099</v>
      </c>
    </row>
    <row r="990" spans="1:19" x14ac:dyDescent="0.25">
      <c r="A990" t="s">
        <v>20100</v>
      </c>
      <c r="B990" t="s">
        <v>20101</v>
      </c>
      <c r="C990" t="s">
        <v>20102</v>
      </c>
      <c r="D990" s="1">
        <v>45445</v>
      </c>
      <c r="E990" s="2">
        <v>0.14074074074074075</v>
      </c>
      <c r="F990" t="s">
        <v>12225</v>
      </c>
      <c r="G990" t="s">
        <v>12226</v>
      </c>
      <c r="H990" t="s">
        <v>12227</v>
      </c>
      <c r="I990" t="s">
        <v>12312</v>
      </c>
      <c r="J990">
        <v>29229.03</v>
      </c>
      <c r="K990">
        <v>3631.69</v>
      </c>
      <c r="L990" t="s">
        <v>12268</v>
      </c>
      <c r="M990" t="s">
        <v>20103</v>
      </c>
      <c r="N990" t="s">
        <v>20104</v>
      </c>
      <c r="O990" t="s">
        <v>20105</v>
      </c>
      <c r="P990" t="s">
        <v>20106</v>
      </c>
      <c r="S990" t="s">
        <v>20107</v>
      </c>
    </row>
    <row r="991" spans="1:19" x14ac:dyDescent="0.25">
      <c r="A991" t="s">
        <v>20108</v>
      </c>
      <c r="B991" t="s">
        <v>20109</v>
      </c>
      <c r="C991" t="s">
        <v>20110</v>
      </c>
      <c r="D991" s="1">
        <v>45600</v>
      </c>
      <c r="E991" s="2">
        <v>0.92538194444444444</v>
      </c>
      <c r="F991" t="s">
        <v>12212</v>
      </c>
      <c r="G991" t="s">
        <v>12213</v>
      </c>
      <c r="H991" t="s">
        <v>12266</v>
      </c>
      <c r="I991" t="s">
        <v>12267</v>
      </c>
      <c r="J991">
        <v>6412.74</v>
      </c>
      <c r="K991">
        <v>1619.13</v>
      </c>
      <c r="L991" t="s">
        <v>12229</v>
      </c>
      <c r="M991" t="s">
        <v>20111</v>
      </c>
      <c r="N991" t="s">
        <v>20112</v>
      </c>
      <c r="O991" t="s">
        <v>20113</v>
      </c>
      <c r="P991" t="s">
        <v>20114</v>
      </c>
      <c r="S991" t="s">
        <v>20115</v>
      </c>
    </row>
    <row r="992" spans="1:19" x14ac:dyDescent="0.25">
      <c r="A992" t="s">
        <v>20116</v>
      </c>
      <c r="B992" t="s">
        <v>20117</v>
      </c>
      <c r="C992" t="s">
        <v>20118</v>
      </c>
      <c r="D992" s="1">
        <v>45490</v>
      </c>
      <c r="E992" s="2">
        <v>0.10133101851851851</v>
      </c>
      <c r="F992" t="s">
        <v>12212</v>
      </c>
      <c r="G992" t="s">
        <v>12213</v>
      </c>
      <c r="H992" t="s">
        <v>12227</v>
      </c>
      <c r="I992" t="s">
        <v>12312</v>
      </c>
      <c r="J992">
        <v>6753.25</v>
      </c>
      <c r="K992">
        <v>4660.07</v>
      </c>
      <c r="L992" t="s">
        <v>12256</v>
      </c>
      <c r="M992" t="s">
        <v>20119</v>
      </c>
      <c r="N992" t="s">
        <v>20120</v>
      </c>
      <c r="O992" t="s">
        <v>20121</v>
      </c>
      <c r="P992" t="s">
        <v>20122</v>
      </c>
      <c r="S992" t="s">
        <v>20123</v>
      </c>
    </row>
    <row r="993" spans="1:19" x14ac:dyDescent="0.25">
      <c r="A993" t="s">
        <v>20124</v>
      </c>
      <c r="B993" t="s">
        <v>20125</v>
      </c>
      <c r="C993" t="s">
        <v>20126</v>
      </c>
      <c r="D993" s="1">
        <v>45479</v>
      </c>
      <c r="E993" s="2">
        <v>0.14210648148148147</v>
      </c>
      <c r="F993" t="s">
        <v>12212</v>
      </c>
      <c r="G993" t="s">
        <v>12213</v>
      </c>
      <c r="H993" t="s">
        <v>12294</v>
      </c>
      <c r="I993" t="s">
        <v>12403</v>
      </c>
      <c r="J993">
        <v>28952.51</v>
      </c>
      <c r="K993">
        <v>3955.68</v>
      </c>
      <c r="L993" t="s">
        <v>12229</v>
      </c>
      <c r="M993" t="s">
        <v>20127</v>
      </c>
      <c r="N993" t="s">
        <v>20128</v>
      </c>
      <c r="O993" t="s">
        <v>20129</v>
      </c>
      <c r="P993" t="s">
        <v>20130</v>
      </c>
      <c r="S993" t="s">
        <v>20131</v>
      </c>
    </row>
    <row r="994" spans="1:19" x14ac:dyDescent="0.25">
      <c r="A994" t="s">
        <v>20132</v>
      </c>
      <c r="B994" t="s">
        <v>20133</v>
      </c>
      <c r="C994" t="s">
        <v>20134</v>
      </c>
      <c r="D994" s="1">
        <v>45734</v>
      </c>
      <c r="E994" s="2">
        <v>0.10837962962962963</v>
      </c>
      <c r="F994" t="s">
        <v>12212</v>
      </c>
      <c r="G994" t="s">
        <v>12213</v>
      </c>
      <c r="H994" t="s">
        <v>12214</v>
      </c>
      <c r="I994" t="s">
        <v>12215</v>
      </c>
      <c r="J994">
        <v>11312.34</v>
      </c>
      <c r="K994">
        <v>4762.1000000000004</v>
      </c>
      <c r="L994" t="s">
        <v>12229</v>
      </c>
      <c r="M994" t="s">
        <v>20135</v>
      </c>
      <c r="N994" t="s">
        <v>20136</v>
      </c>
      <c r="O994" t="s">
        <v>20137</v>
      </c>
      <c r="P994" t="s">
        <v>20138</v>
      </c>
      <c r="S994" t="s">
        <v>20139</v>
      </c>
    </row>
    <row r="995" spans="1:19" x14ac:dyDescent="0.25">
      <c r="A995" t="s">
        <v>20140</v>
      </c>
      <c r="B995" t="s">
        <v>20141</v>
      </c>
      <c r="C995" t="s">
        <v>20142</v>
      </c>
      <c r="D995" s="1">
        <v>45637</v>
      </c>
      <c r="E995" s="2">
        <v>0.27096064814814813</v>
      </c>
      <c r="F995" t="s">
        <v>12225</v>
      </c>
      <c r="G995" t="s">
        <v>12226</v>
      </c>
      <c r="H995" t="s">
        <v>12227</v>
      </c>
      <c r="I995" t="s">
        <v>12228</v>
      </c>
      <c r="J995">
        <v>1613.58</v>
      </c>
      <c r="K995">
        <v>4522.49</v>
      </c>
      <c r="L995" t="s">
        <v>12268</v>
      </c>
      <c r="M995" t="s">
        <v>20143</v>
      </c>
      <c r="N995" t="s">
        <v>20144</v>
      </c>
      <c r="O995" t="s">
        <v>20145</v>
      </c>
      <c r="P995" t="s">
        <v>20146</v>
      </c>
      <c r="S995" t="s">
        <v>20147</v>
      </c>
    </row>
    <row r="996" spans="1:19" x14ac:dyDescent="0.25">
      <c r="A996" t="s">
        <v>20148</v>
      </c>
      <c r="B996" t="s">
        <v>20149</v>
      </c>
      <c r="C996" t="s">
        <v>20150</v>
      </c>
      <c r="D996" s="1">
        <v>45583</v>
      </c>
      <c r="E996" s="2">
        <v>0.93612268518518515</v>
      </c>
      <c r="F996" t="s">
        <v>4056</v>
      </c>
      <c r="G996" t="s">
        <v>12265</v>
      </c>
      <c r="H996" t="s">
        <v>12294</v>
      </c>
      <c r="I996" t="s">
        <v>12295</v>
      </c>
      <c r="J996">
        <v>40016.379999999997</v>
      </c>
      <c r="K996">
        <v>2712.47</v>
      </c>
      <c r="L996" t="s">
        <v>12256</v>
      </c>
      <c r="M996" t="s">
        <v>20151</v>
      </c>
      <c r="N996" t="s">
        <v>20152</v>
      </c>
      <c r="O996" t="s">
        <v>20153</v>
      </c>
      <c r="P996" t="s">
        <v>20154</v>
      </c>
      <c r="S996" t="s">
        <v>20155</v>
      </c>
    </row>
    <row r="997" spans="1:19" x14ac:dyDescent="0.25">
      <c r="A997" t="s">
        <v>20156</v>
      </c>
      <c r="B997" t="s">
        <v>20157</v>
      </c>
      <c r="C997" t="s">
        <v>20158</v>
      </c>
      <c r="D997" s="1">
        <v>45504</v>
      </c>
      <c r="E997" s="2">
        <v>0.53010416666666671</v>
      </c>
      <c r="F997" t="s">
        <v>12225</v>
      </c>
      <c r="G997" t="s">
        <v>12226</v>
      </c>
      <c r="H997" t="s">
        <v>12214</v>
      </c>
      <c r="I997" t="s">
        <v>12215</v>
      </c>
      <c r="J997">
        <v>2115.9499999999998</v>
      </c>
      <c r="K997">
        <v>714.75</v>
      </c>
      <c r="L997" t="s">
        <v>12268</v>
      </c>
      <c r="M997" t="s">
        <v>20159</v>
      </c>
      <c r="N997" t="s">
        <v>20160</v>
      </c>
      <c r="O997" t="s">
        <v>20161</v>
      </c>
      <c r="P997" t="s">
        <v>20162</v>
      </c>
      <c r="S997" t="s">
        <v>20163</v>
      </c>
    </row>
    <row r="998" spans="1:19" x14ac:dyDescent="0.25">
      <c r="A998" t="s">
        <v>20164</v>
      </c>
      <c r="B998" t="s">
        <v>20165</v>
      </c>
      <c r="C998" t="s">
        <v>20166</v>
      </c>
      <c r="D998" s="1">
        <v>45714</v>
      </c>
      <c r="E998" s="2">
        <v>0.19089120370370372</v>
      </c>
      <c r="F998" t="s">
        <v>12225</v>
      </c>
      <c r="G998" t="s">
        <v>12370</v>
      </c>
      <c r="H998" t="s">
        <v>12214</v>
      </c>
      <c r="I998" t="s">
        <v>12215</v>
      </c>
      <c r="J998">
        <v>24592.31</v>
      </c>
      <c r="K998">
        <v>2998.72</v>
      </c>
      <c r="L998" t="s">
        <v>12268</v>
      </c>
      <c r="M998" t="s">
        <v>20167</v>
      </c>
      <c r="N998" t="s">
        <v>20168</v>
      </c>
      <c r="O998" t="s">
        <v>20169</v>
      </c>
      <c r="P998" t="s">
        <v>20170</v>
      </c>
      <c r="S998" t="s">
        <v>20171</v>
      </c>
    </row>
    <row r="999" spans="1:19" x14ac:dyDescent="0.25">
      <c r="A999" t="s">
        <v>20172</v>
      </c>
      <c r="B999" t="s">
        <v>20173</v>
      </c>
      <c r="C999" t="s">
        <v>20174</v>
      </c>
      <c r="D999" s="1">
        <v>45447</v>
      </c>
      <c r="E999" s="2">
        <v>0.73759259259259258</v>
      </c>
      <c r="F999" t="s">
        <v>4056</v>
      </c>
      <c r="G999" t="s">
        <v>12277</v>
      </c>
      <c r="H999" t="s">
        <v>12266</v>
      </c>
      <c r="I999" t="s">
        <v>12337</v>
      </c>
      <c r="J999">
        <v>44892.66</v>
      </c>
      <c r="K999">
        <v>1829.34</v>
      </c>
      <c r="L999" t="s">
        <v>12229</v>
      </c>
      <c r="M999" t="s">
        <v>20175</v>
      </c>
      <c r="N999" t="s">
        <v>20176</v>
      </c>
      <c r="O999" t="s">
        <v>20177</v>
      </c>
      <c r="P999" t="s">
        <v>20178</v>
      </c>
      <c r="S999" t="s">
        <v>20179</v>
      </c>
    </row>
    <row r="1000" spans="1:19" x14ac:dyDescent="0.25">
      <c r="A1000" t="s">
        <v>20180</v>
      </c>
      <c r="B1000" t="s">
        <v>20181</v>
      </c>
      <c r="C1000" t="s">
        <v>20182</v>
      </c>
      <c r="D1000" s="1">
        <v>45514</v>
      </c>
      <c r="E1000" s="2">
        <v>0.7308217592592593</v>
      </c>
      <c r="F1000" t="s">
        <v>4056</v>
      </c>
      <c r="G1000" t="s">
        <v>12265</v>
      </c>
      <c r="H1000" t="s">
        <v>12266</v>
      </c>
      <c r="I1000" t="s">
        <v>12267</v>
      </c>
      <c r="J1000">
        <v>30436.09</v>
      </c>
      <c r="K1000">
        <v>3544.34</v>
      </c>
      <c r="L1000" t="s">
        <v>12229</v>
      </c>
      <c r="M1000" t="s">
        <v>20183</v>
      </c>
      <c r="N1000" t="s">
        <v>20184</v>
      </c>
      <c r="O1000" t="s">
        <v>20185</v>
      </c>
      <c r="P1000" t="s">
        <v>20186</v>
      </c>
      <c r="S1000" t="s">
        <v>20187</v>
      </c>
    </row>
    <row r="1001" spans="1:19" x14ac:dyDescent="0.25">
      <c r="A1001" t="s">
        <v>20188</v>
      </c>
      <c r="B1001" t="s">
        <v>20189</v>
      </c>
      <c r="C1001" t="s">
        <v>20190</v>
      </c>
      <c r="D1001" s="1">
        <v>45436</v>
      </c>
      <c r="E1001" s="2">
        <v>0.98151620370370374</v>
      </c>
      <c r="F1001" t="s">
        <v>4056</v>
      </c>
      <c r="G1001" t="s">
        <v>12265</v>
      </c>
      <c r="H1001" t="s">
        <v>12294</v>
      </c>
      <c r="I1001" t="s">
        <v>12295</v>
      </c>
      <c r="J1001">
        <v>24269.53</v>
      </c>
      <c r="K1001">
        <v>2458.58</v>
      </c>
      <c r="L1001" t="s">
        <v>12268</v>
      </c>
      <c r="M1001" t="s">
        <v>20191</v>
      </c>
      <c r="N1001" t="s">
        <v>20192</v>
      </c>
      <c r="O1001" t="s">
        <v>20193</v>
      </c>
      <c r="P1001" t="s">
        <v>20194</v>
      </c>
      <c r="S1001" t="s">
        <v>20195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f1e79fc-1f4d-4187-a67d-c1c5354c13f8}" enabled="1" method="Standard" siteId="{e1304ad9-93ba-4557-8b20-8c1c1143b399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fraud_cases</vt:lpstr>
      <vt:lpstr>account_info</vt:lpstr>
      <vt:lpstr>client_info</vt:lpstr>
      <vt:lpstr>direct_channel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Ahmed Abdelalim Rezk | Ejada Systems</dc:creator>
  <cp:lastModifiedBy>Marwan Ahmed Abdelalim Rezk | Ejada Systems</cp:lastModifiedBy>
  <dcterms:created xsi:type="dcterms:W3CDTF">2015-06-05T18:17:20Z</dcterms:created>
  <dcterms:modified xsi:type="dcterms:W3CDTF">2025-05-08T08:22:48Z</dcterms:modified>
</cp:coreProperties>
</file>