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\RPL-P\RPL-P BIOS Manual Reports\EXT_BAT\"/>
    </mc:Choice>
  </mc:AlternateContent>
  <xr:revisionPtr revIDLastSave="0" documentId="13_ncr:1_{4B4785B1-3DD1-4E8A-A06D-BF40808458AF}" xr6:coauthVersionLast="47" xr6:coauthVersionMax="47" xr10:uidLastSave="{00000000-0000-0000-0000-000000000000}"/>
  <bookViews>
    <workbookView xWindow="-108" yWindow="-108" windowWidth="23256" windowHeight="12576" xr2:uid="{9DBF20D8-92B9-4EDA-A72C-A8A1F174B673}"/>
  </bookViews>
  <sheets>
    <sheet name="RPL_P Ext-Bat Results" sheetId="1" r:id="rId1"/>
    <sheet name="Summary" sheetId="2" r:id="rId2"/>
  </sheets>
  <definedNames>
    <definedName name="_xlnm._FilterDatabase" localSheetId="0" hidden="1">'RPL_P Ext-Bat Results'!$A$1:$K$219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<sst xmlns="http://schemas.openxmlformats.org/spreadsheetml/2006/main" count="1990" uniqueCount="440">
  <si>
    <t>Config</t>
  </si>
  <si>
    <t>jama_id</t>
  </si>
  <si>
    <t>Status</t>
  </si>
  <si>
    <t>Comments</t>
  </si>
  <si>
    <t>domain</t>
  </si>
  <si>
    <t>automation_status</t>
  </si>
  <si>
    <t>jama_platform_feature_and_capability</t>
  </si>
  <si>
    <t>test_complexity</t>
  </si>
  <si>
    <t>owner</t>
  </si>
  <si>
    <t>14013119531</t>
  </si>
  <si>
    <t>Verify if offline Crash Dump created during system on crash</t>
  </si>
  <si>
    <t>GC</t>
  </si>
  <si>
    <t>CSS-IVE-52768</t>
  </si>
  <si>
    <t>Passed</t>
  </si>
  <si>
    <t>debug</t>
  </si>
  <si>
    <t>Automatable</t>
  </si>
  <si>
    <t>Debug Interfaces and Traces</t>
  </si>
  <si>
    <t>Medium</t>
  </si>
  <si>
    <t>chassanx</t>
  </si>
  <si>
    <t>Verify CPU frequency transitions based on Turbo status</t>
  </si>
  <si>
    <t>CSS-IVE-54199</t>
  </si>
  <si>
    <t>power_management</t>
  </si>
  <si>
    <t>Power Management</t>
  </si>
  <si>
    <t>High</t>
  </si>
  <si>
    <t>reddyv5x</t>
  </si>
  <si>
    <t>Verify Processor reaches all P-states irrespective of C-states</t>
  </si>
  <si>
    <t>CSS-IVE-50806</t>
  </si>
  <si>
    <t>Low</t>
  </si>
  <si>
    <t>Verify if Intel SelfTest completes successfully</t>
  </si>
  <si>
    <t>CSS-IVE-101752</t>
  </si>
  <si>
    <t>Failed</t>
  </si>
  <si>
    <t>HSD link: 16015294024: [RPL-P][RPL-Px LP5][ADL-P HW + RPL-P BIOS] : Observed one error in selftest dump tool with v144</t>
  </si>
  <si>
    <t>processor_core</t>
  </si>
  <si>
    <t>Platform Config and Board BOM</t>
  </si>
  <si>
    <t>Verify system stability post applying workload on CPU</t>
  </si>
  <si>
    <t>CSS-IVE-69090</t>
  </si>
  <si>
    <t>Verify BIOS passes all PEP Constraints using WOS PEP BIOS Checker tool</t>
  </si>
  <si>
    <t>CSS-IVE-92262</t>
  </si>
  <si>
    <t>power_management.modern_standby</t>
  </si>
  <si>
    <t>Industry Specs and Open source initiatives</t>
  </si>
  <si>
    <t>vhebbarx</t>
  </si>
  <si>
    <t>Validate BIOS passes all PEP Constraints for DMS</t>
  </si>
  <si>
    <t>CSS-IVE-101522</t>
  </si>
  <si>
    <t>Verify "Platform Debug Consent" BIOS option/policy</t>
  </si>
  <si>
    <t>CSS-IVE-102155</t>
  </si>
  <si>
    <t>Verify PPIN Feature when SUT is in EOM mode</t>
  </si>
  <si>
    <t>CSS-IVE-114980</t>
  </si>
  <si>
    <t>Verify Coexistence of WiFi,Bluetooth, WWAN and GNSS enumeration and functionality in OS</t>
  </si>
  <si>
    <t>CSS-IVE-117093</t>
  </si>
  <si>
    <t>connectivity</t>
  </si>
  <si>
    <t>Networking and Connectivity</t>
  </si>
  <si>
    <t>Verify Power Consumption by Wi-Fi module using "Power Meter" tool</t>
  </si>
  <si>
    <t>CSS-IVE-117486</t>
  </si>
  <si>
    <t>Verify CPU frequency throttles when core temperature exceeds passive trip point with DTS SMM enabled and DTT disabled</t>
  </si>
  <si>
    <t>CSS-IVE-117969</t>
  </si>
  <si>
    <t>thermal_management</t>
  </si>
  <si>
    <t>Thermal Management</t>
  </si>
  <si>
    <t>Verify local machine AMT WEBUI is accessible after sx cycles over TBT-vPRO-Dock</t>
  </si>
  <si>
    <t>CSS-IVE-118133</t>
  </si>
  <si>
    <t>manageability</t>
  </si>
  <si>
    <t>Manageability Support</t>
  </si>
  <si>
    <t>sumith2x</t>
  </si>
  <si>
    <t>Verify USB-R Controllers is initialized during boot by verifying Keyboard/Mouse can be used to enter BIOS Setup while Booting SUT from S5 using KVM over TBT-vPRO-Dock</t>
  </si>
  <si>
    <t>CSS-IVE-118173</t>
  </si>
  <si>
    <t>Verify if BIOS populates SMBIOS table 130 with "vPro TBT dock  supported state</t>
  </si>
  <si>
    <t>CSS-IVE-118175</t>
  </si>
  <si>
    <t>system</t>
  </si>
  <si>
    <t>Verify USB4 storage functionality after S4,S5, warm and cold boot cycles</t>
  </si>
  <si>
    <t>CSS-IVE-122123</t>
  </si>
  <si>
    <t>io_usb.type_c_subsystem</t>
  </si>
  <si>
    <t>Jama_Not_Evaluated</t>
  </si>
  <si>
    <t>TCSS</t>
  </si>
  <si>
    <t>raghav3x</t>
  </si>
  <si>
    <t>Verify ACPI D3Cold setup option"s help text</t>
  </si>
  <si>
    <t>CSS-IVE-128700</t>
  </si>
  <si>
    <t>Verify Bus0 Devices with function disabled in bios setup using PEP bios checker tool</t>
  </si>
  <si>
    <t>CSS-IVE-132607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</si>
  <si>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</si>
  <si>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</si>
  <si>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</si>
  <si>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</si>
  <si>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</si>
  <si>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</si>
  <si>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</si>
  <si>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</si>
  <si>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</si>
  <si>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</si>
  <si>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</si>
  <si>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</si>
  <si>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</si>
  <si>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</si>
  <si>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</si>
  <si>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</si>
  <si>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</si>
  <si>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</si>
  <si>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</si>
  <si>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</si>
  <si>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</si>
  <si>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</si>
  <si>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</si>
  <si>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</si>
  <si>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</si>
  <si>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</si>
  <si>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</si>
  <si>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</si>
  <si>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</si>
  <si>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</si>
  <si>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40 Gbps CIO Link speed for USB4 Storage</t>
  </si>
  <si>
    <t>CSS-IVE-135589</t>
  </si>
  <si>
    <t>[OCR] Verify user consent flow is performed during OCR_WinRE boot in Client control Mode (CCM) Mode</t>
  </si>
  <si>
    <t>CSS-IVE-144641</t>
  </si>
  <si>
    <t>Verify USB4 Storage enumeration in  EFI shell and BIOS setup</t>
  </si>
  <si>
    <t>CSS-IVE-133656</t>
  </si>
  <si>
    <t>[OCR] Verify AMT triggered HTTPS Boot Flow over Wifi</t>
  </si>
  <si>
    <t>CSS-IVE-145976</t>
  </si>
  <si>
    <t>[OCR] Verify OCR progress and state via AMT Event log for HTTPS Boot over Wireless LAN</t>
  </si>
  <si>
    <t>CSS-IVE-147145</t>
  </si>
  <si>
    <t>[OCR] Verify HTTPS Boot flow for One Click Recovery</t>
  </si>
  <si>
    <t>CSS-IVE-147177</t>
  </si>
  <si>
    <t>[OCR] Verify System Recovery When OCR_HTTPS boot Flow is interrupted from AMT Remote session over Wireless LAN</t>
  </si>
  <si>
    <t>CSS-IVE-147181</t>
  </si>
  <si>
    <t>CSS-IVE-147184</t>
  </si>
  <si>
    <t>Verify Display detection in EFI shell with 5K display panel</t>
  </si>
  <si>
    <t>CSS-IVE-98890</t>
  </si>
  <si>
    <t>display</t>
  </si>
  <si>
    <t>Display, Graphics, Video and Audio</t>
  </si>
  <si>
    <t>pke</t>
  </si>
  <si>
    <t>Verify Audio Play back on 8K DP Monitor</t>
  </si>
  <si>
    <t>CSS-IVE-102052</t>
  </si>
  <si>
    <t>Verify xDCI option under USB configuration</t>
  </si>
  <si>
    <t>CSS-IVE-70965</t>
  </si>
  <si>
    <t>Verify BIOS detects Gen 1 compatible PCI Express LAN Cards</t>
  </si>
  <si>
    <t>CSS-IVE-93983</t>
  </si>
  <si>
    <t>io_pcie</t>
  </si>
  <si>
    <t>Flex I/O and Internal Buses</t>
  </si>
  <si>
    <t>Verify device initialization and respective register configuration don"t have failures in Self test tool</t>
  </si>
  <si>
    <t>CSS-IVE-105545</t>
  </si>
  <si>
    <t>Verify Bios have option to Enable/Disable On-board Components</t>
  </si>
  <si>
    <t>CSS-IVE-116761</t>
  </si>
  <si>
    <t>Verify BIOS updates the PCIe register for PEG60</t>
  </si>
  <si>
    <t>CSS-IVE-132602</t>
  </si>
  <si>
    <t>Validate digital audio functionality over Type-C port post S0i3 cycle</t>
  </si>
  <si>
    <t>CSS-IVE-132968</t>
  </si>
  <si>
    <t>audio</t>
  </si>
  <si>
    <t>Verify power control options available for ME</t>
  </si>
  <si>
    <t>CSS-IVE-73224</t>
  </si>
  <si>
    <t>Verify if BIOS populates SMBIOS table 130 according to desired capabilities</t>
  </si>
  <si>
    <t>CSS-IVE-73251</t>
  </si>
  <si>
    <t>Verify SUT should be able to boot from USB2.0 Pendrive over Type-C port</t>
  </si>
  <si>
    <t>CSS-IVE-75934</t>
  </si>
  <si>
    <t>Verify CPU turbo boost functionality post S3 cycle</t>
  </si>
  <si>
    <t>CSS-IVE-76216</t>
  </si>
  <si>
    <t>Verify CPU turbo boost functionality post CMS/S0i3 cycle</t>
  </si>
  <si>
    <t>CSS-IVE-90932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</si>
  <si>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</si>
  <si>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</si>
  <si>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</si>
  <si>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</si>
  <si>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With SOL disabled in the MEBx page, verify SOL session can not be established</t>
  </si>
  <si>
    <t>Verify USB3 Device functionality with TCSS D3 Cold support enabled</t>
  </si>
  <si>
    <t>CSS-IVE-133080</t>
  </si>
  <si>
    <t>Verify if BIOS displays correct GT DID (internal graphics) details as per Dynamic graphics branding</t>
  </si>
  <si>
    <t>CSS-IVE-71040</t>
  </si>
  <si>
    <t>graphics</t>
  </si>
  <si>
    <t>Verify SMBIOS type 133 provides WWAN product information</t>
  </si>
  <si>
    <t>cellular_modem</t>
  </si>
  <si>
    <t>Verify discrete Vision processing unit (VPU) gets exposed as a PCI device</t>
  </si>
  <si>
    <t>CSS-IVE-144501</t>
  </si>
  <si>
    <t>artificial_intelligence.vpu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</si>
  <si>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</si>
  <si>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</si>
  <si>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</si>
  <si>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</si>
  <si>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</si>
  <si>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</si>
  <si>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TBT/USB4 devices enumeration and and Functionality with SW CM mode enabled</t>
  </si>
  <si>
    <t>Not Evaluated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</si>
  <si>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</si>
  <si>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</si>
  <si>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</si>
  <si>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Verify if HTTPS One Click Recovery occurs with OCR disabled in the BIOS page over Wi-Fi</t>
  </si>
  <si>
    <t>Verify that BIOS to limit itrip value to ICCMAX.app baseline value</t>
  </si>
  <si>
    <t>Verify the RTD3 for BOM1 sensor</t>
  </si>
  <si>
    <t>sensor</t>
  </si>
  <si>
    <t>Touch &amp; Sensing</t>
  </si>
  <si>
    <t>Verify the RTD3 for Finger Print sensor</t>
  </si>
  <si>
    <t>Verify VR TDC and VR VCCIN_AUX as per the spec</t>
  </si>
  <si>
    <t>verify affected knobs are reflecting properly  through XMLCLI online and offline modes</t>
  </si>
  <si>
    <t>reset</t>
  </si>
  <si>
    <t>Verify GBE driver version in EFI shell</t>
  </si>
  <si>
    <t>Verify PCIe_x4_slot wake GPIO GPCC_A20 changed to GPP_R6</t>
  </si>
  <si>
    <t>Verify system stability after S4 and S5 cycles via power button</t>
  </si>
  <si>
    <t>CSS-IVE-50984</t>
  </si>
  <si>
    <t>CSS-IVE-54154</t>
  </si>
  <si>
    <t>Verify the basic functionality of Virtual Battery switch</t>
  </si>
  <si>
    <t>CSS-IVE-61826</t>
  </si>
  <si>
    <t>Embedded controller and Power sources</t>
  </si>
  <si>
    <t>Verify CPU switches between all P-states when Number of P states set to 0</t>
  </si>
  <si>
    <t>CSS-IVE-50711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</si>
  <si>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</si>
  <si>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</si>
  <si>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</si>
  <si>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</si>
  <si>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</si>
  <si>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</si>
  <si>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core and thread in  BIOS/EFI , when core 1  is enabled</t>
  </si>
  <si>
    <t>CSS-IVE-135520</t>
  </si>
  <si>
    <t>[Hybrid]Verify that BIOS can have active processor cores with Hyper Threading (SMT) enabled in Hetero Big Core SKUs with  all Small cores disabled</t>
  </si>
  <si>
    <t>CSS-IVE-145268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</si>
  <si>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</si>
  <si>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</si>
  <si>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</si>
  <si>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</si>
  <si>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</si>
  <si>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</si>
  <si>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Verify detection and enumeration of 3.5mm Jack Wired headphones/headset</t>
  </si>
  <si>
    <t>CSS-IVE-101518</t>
  </si>
  <si>
    <t>ME FW response and version check in OS</t>
  </si>
  <si>
    <t>CSS-IVE-101573</t>
  </si>
  <si>
    <t>ME FW response and version check in EFI Shell</t>
  </si>
  <si>
    <t>CSS-IVE-101576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</si>
  <si>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</si>
  <si>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</si>
  <si>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</si>
  <si>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</si>
  <si>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</si>
  <si>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</si>
  <si>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</si>
  <si>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</si>
  <si>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</si>
  <si>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</si>
  <si>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</si>
  <si>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</si>
  <si>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</si>
  <si>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</si>
  <si>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</si>
  <si>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AMT storage redirection should support for TBT vPro dock</t>
  </si>
  <si>
    <t>CSS-IVE-113806</t>
  </si>
  <si>
    <t>Verify Remote Restart and shutdown on TBT-vPRO Dock</t>
  </si>
  <si>
    <t>CSS-IVE-118152</t>
  </si>
  <si>
    <t>Verify Debug log for no Heci Timeout</t>
  </si>
  <si>
    <t>CSS-IVE-118742</t>
  </si>
  <si>
    <t>Verify system stability on performing 5 cycles of Hybrid Sleep</t>
  </si>
  <si>
    <t>CSS-IVE-133121</t>
  </si>
  <si>
    <t>Verify SLPS_S0 assertion before and after warm reboot cycle</t>
  </si>
  <si>
    <t>CSS-IVE-139109</t>
  </si>
  <si>
    <t>Verify Type-C Connector reversibility functionality for Display over Type-C port</t>
  </si>
  <si>
    <t>CSS-IVE-99711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</si>
  <si>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</si>
  <si>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</si>
  <si>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</si>
  <si>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</si>
  <si>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</si>
  <si>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</si>
  <si>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Verify PAVP BIOS option</t>
  </si>
  <si>
    <t>CSS-IVE-69482</t>
  </si>
  <si>
    <t>content_protection</t>
  </si>
  <si>
    <t>Verify display in eDP panel in BIOS Setup ,EFI and OS</t>
  </si>
  <si>
    <t>CSS-IVE-145249</t>
  </si>
  <si>
    <t>Verify plug &amp; unplug USB hub over USB Type-A port</t>
  </si>
  <si>
    <t>CSS-IVE-69910</t>
  </si>
  <si>
    <t>io_usb</t>
  </si>
  <si>
    <t>Internal and External Storage</t>
  </si>
  <si>
    <t>anaray5x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</si>
  <si>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</si>
  <si>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</si>
  <si>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</si>
  <si>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</si>
  <si>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</si>
  <si>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</si>
  <si>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</si>
  <si>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</si>
  <si>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</si>
  <si>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</si>
  <si>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device defined under VMD should not be detected in PCI line item</t>
  </si>
  <si>
    <t>CSS-IVE-105485</t>
  </si>
  <si>
    <t>storage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</si>
  <si>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</si>
  <si>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</si>
  <si>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</si>
  <si>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</si>
  <si>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</si>
  <si>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</si>
  <si>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</si>
  <si>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</si>
  <si>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</si>
  <si>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</si>
  <si>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</si>
  <si>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</si>
  <si>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USB devices information are displayed correctly in BIOS Setup and F7 Boot menu</t>
  </si>
  <si>
    <t>CSS-IVE-145019</t>
  </si>
  <si>
    <t>Verify WWAN functionality  pre and post S4 , S5 , warm and cold reboot cycles</t>
  </si>
  <si>
    <t>CSS-IVE-145049</t>
  </si>
  <si>
    <t>Verify CNVi WLAN Enumeration in OS pre and post S4 , S5 , warm and cold reboot cycles</t>
  </si>
  <si>
    <t>CSS-IVE-145036</t>
  </si>
  <si>
    <t>Verify basic boot check with different IFWI (Release, Performance and Debug)</t>
  </si>
  <si>
    <t>CSS-IVE-64401</t>
  </si>
  <si>
    <t>System Firmware Builds and bringup</t>
  </si>
  <si>
    <t>Verify KVM session can be established</t>
  </si>
  <si>
    <t>CSS-IVE-73216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</si>
  <si>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</si>
  <si>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</si>
  <si>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</si>
  <si>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</si>
  <si>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</si>
  <si>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</si>
  <si>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</si>
  <si>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</si>
  <si>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 Setting AMT feature state to enabled is not allowed While AMT is globally disabled</t>
  </si>
  <si>
    <t>CSS-IVE-135633</t>
  </si>
  <si>
    <t>Verify SUT boot from USB2.0 device</t>
  </si>
  <si>
    <t>CSS-IVE-75930</t>
  </si>
  <si>
    <t>Verify that system boots to EDK shell</t>
  </si>
  <si>
    <t>CSS-IVE-75945</t>
  </si>
  <si>
    <t>Verify MEBX UI is accessible during SUT boot with ME Corporate SKU</t>
  </si>
  <si>
    <t>CSS-IVE-75967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</si>
  <si>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</si>
  <si>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</si>
  <si>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</si>
  <si>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</si>
  <si>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Verify PCIe SD Card detection after plug and unplug in OS</t>
  </si>
  <si>
    <t>CSS-IVE-76230</t>
  </si>
  <si>
    <t>[TBT] Verify Thunderbolt Enumeration in device manager</t>
  </si>
  <si>
    <t>CSS-IVE-76603</t>
  </si>
  <si>
    <t>Verify GPS/GNSS functionality check</t>
  </si>
  <si>
    <t>CSS-IVE-71256</t>
  </si>
  <si>
    <t>14013185086</t>
  </si>
  <si>
    <t>Validate POST Code Progress for IA during Booting on 7 seg Display.</t>
  </si>
  <si>
    <t>CSS-IVE-63287</t>
  </si>
  <si>
    <t>Verify Enumeration Camera Flash device in OS pre and post CMS/S0i3 cycle</t>
  </si>
  <si>
    <t>CSS-IVE-90941</t>
  </si>
  <si>
    <t>imaging</t>
  </si>
  <si>
    <t>Verify Coexistence Support of CNVi Wi-Fi and Bluetooth functionality in OS after S3, S4, S5, Warm and cold reboot cycles</t>
  </si>
  <si>
    <t>CSS-IVE-95319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</si>
  <si>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</si>
  <si>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</si>
  <si>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</si>
  <si>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</si>
  <si>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</si>
  <si>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</si>
  <si>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enumeration of TouchPad in device manager pre and post S4 , S5 , warm and cold reboot cycles</t>
  </si>
  <si>
    <t>CSS-IVE-145211</t>
  </si>
  <si>
    <t>CSS-IVE-131278</t>
  </si>
  <si>
    <t>CSS-IVE-132050</t>
  </si>
  <si>
    <t>Verify BIOS shall not send DID message with DIMMS_MISSING status when DIMMs connected</t>
  </si>
  <si>
    <t>memory</t>
  </si>
  <si>
    <t>Memory Technologies and Topologies</t>
  </si>
  <si>
    <t>Verify if MEBX option is displayed in the BIOS page with ME Corporate SKU</t>
  </si>
  <si>
    <t>CSS-IVE-131892</t>
  </si>
  <si>
    <t>Negative: Verify discrete Vision processing unit (VPU) gets exposed as a PCI device</t>
  </si>
  <si>
    <t>Verify system fails to boot when OS loaded NVMe removed</t>
  </si>
  <si>
    <t>Verify if MEBX screen does not display MEBx version on Integrated MEBx</t>
  </si>
  <si>
    <t>Verify USB OFFLOAD (UAOL) is Disabled by default and Audio should work even USB OFFLOAD is disabled.</t>
  </si>
  <si>
    <t>Verify memory configuration Bios options default values</t>
  </si>
  <si>
    <t>Verify CMS cycle with IPU Disabled and Hyper-Threading is enabled/Disabled</t>
  </si>
  <si>
    <t>Verify if OEM debug configuration menu is removed from MEbx page</t>
  </si>
  <si>
    <t>Verify S3 to D3 of PCI Express Root Complex (PNP0A08) in device manager</t>
  </si>
  <si>
    <t>Verify BIOS to enforce device 10 allocation of 64kb in BAR space</t>
  </si>
  <si>
    <t>Verify WIFI driver version in OS</t>
  </si>
  <si>
    <t>Verify ME State option in Bios</t>
  </si>
  <si>
    <t>CSS-IVE-118938</t>
  </si>
  <si>
    <t>Verify ME un-configuration using Bios option</t>
  </si>
  <si>
    <t>CSS-IVE-118749</t>
  </si>
  <si>
    <t>Verify DashG card basic functionality supports RTD3 on Gen5 X8 PCIe slot</t>
  </si>
  <si>
    <t>DC1</t>
  </si>
  <si>
    <t>CSS-IVE-146984</t>
  </si>
  <si>
    <t>Verify the Dual Display functionality (onboard eDP+HDMI) in BIOS setup, EFI and OS</t>
  </si>
  <si>
    <t>CSS-IVE-145256</t>
  </si>
  <si>
    <t>Verify display for all connected panels (HDMI, eDP, DP, MIPI, Onboard Type-C)</t>
  </si>
  <si>
    <t>CSS-IVE-132932</t>
  </si>
  <si>
    <t>Verify if Converged touch host controller (for SPI bus) shall support both HIDSPI and legacy IPTS protocol.</t>
  </si>
  <si>
    <t>CSS-IVE-65810</t>
  </si>
  <si>
    <t>Verify PCIE Resizable BAR support with Dashg card on X8 PEG slot</t>
  </si>
  <si>
    <t>CSS-IVE-145212</t>
  </si>
  <si>
    <t>Verify the functionality of the touch panel and the touchpad simultaneously in the UEFI shell</t>
  </si>
  <si>
    <t>io_general.spi</t>
  </si>
  <si>
    <t>Verify Sx cycles with SATA SSD connected when Windbg &amp; Hyper V enabled.</t>
  </si>
  <si>
    <t>DC2</t>
  </si>
  <si>
    <t>CSS-IVE-147126</t>
  </si>
  <si>
    <t>Verify VMD RTD3 Cold support with SATA connected</t>
  </si>
  <si>
    <t>CSS-IVE-120109</t>
  </si>
  <si>
    <t>Verify RTD3 support with add-on-card on x4 (CEM slot) slot connected with NVMe.</t>
  </si>
  <si>
    <t>CSS-IVE-133702</t>
  </si>
  <si>
    <t>14013173918</t>
  </si>
  <si>
    <t>DC3</t>
  </si>
  <si>
    <t>14013174915</t>
  </si>
  <si>
    <t>Verify Gen4 HG card basic functionality on x4 PCIe Gen4 slot post S3 cycles with HDMI display connected in SUT</t>
  </si>
  <si>
    <t>CSS-IVE-118930</t>
  </si>
  <si>
    <t>14013178185</t>
  </si>
  <si>
    <t>Verify Gen1 to Gen5 speed check with Gen5 device connected over Gen5 supported X8 slot</t>
  </si>
  <si>
    <t>CSS-IVE-135407</t>
  </si>
  <si>
    <t>14013178413</t>
  </si>
  <si>
    <t>Verify that the PCH SATA Controller is set and operating in RAID Mode with NVMe SSD Through VMD</t>
  </si>
  <si>
    <t>CSS-IVE-144539</t>
  </si>
  <si>
    <t>14013178496</t>
  </si>
  <si>
    <t>Verify RAID support with NVMe SSD  Through VMD</t>
  </si>
  <si>
    <t>CSS-IVE-144594</t>
  </si>
  <si>
    <t>16012848216</t>
  </si>
  <si>
    <t>Verify S0I3.2 entry in D0/D3 flow with SATA Device Connected</t>
  </si>
  <si>
    <t>16013333300</t>
  </si>
  <si>
    <t>16013333506</t>
  </si>
  <si>
    <t>Verify discrete graphics (DGfx) functionality with/without PCIE Resizable BAR support with DashG card on X8 PEG slot</t>
  </si>
  <si>
    <t>16013431292</t>
  </si>
  <si>
    <t>16013545535</t>
  </si>
  <si>
    <t>Verify discrete graphics (DGfx) functionality with/without PCIE Resizable BAR support with DashG graphics card on X8 PEG slot, post S3 cycles</t>
  </si>
  <si>
    <t>16013566235</t>
  </si>
  <si>
    <t>Verify discrete graphics (DGfx) functionality with/without PCIE Resizable BAR support with DashG graphics card on X8 PEG slot, pre and post S4, S5, warm/cold reset cycles</t>
  </si>
  <si>
    <t>16013591166</t>
  </si>
  <si>
    <t>Verify discrete graphics (DGfx) functionality with/without PCIE Resizable BAR support with DashG graphics card on X8 PEG slot, post CMS cycles</t>
  </si>
  <si>
    <t>16015167674</t>
  </si>
  <si>
    <t>[Negative] Verify RAID configuration in NVMe interface when VMD is Disabled</t>
  </si>
  <si>
    <t>16016050431</t>
  </si>
  <si>
    <t>Verify if KVM session can be established with fast boot enabled in the BIOs page with wired LAN</t>
  </si>
  <si>
    <t>Automation Not Possible</t>
  </si>
  <si>
    <t>16017236112</t>
  </si>
  <si>
    <t>Verify ACPI _DSM method implementation for  I2S DSM function to allow configure I2S HW codec</t>
  </si>
  <si>
    <t>DC5</t>
  </si>
  <si>
    <t>Verify Booting over Wi-Fi using UEFI PXEv4 Boot</t>
  </si>
  <si>
    <t>2SDC1</t>
  </si>
  <si>
    <t>CSS-IVE-102472</t>
  </si>
  <si>
    <t>Verify Booting over Wi-Fi using UEFI HTTPv4 Boot</t>
  </si>
  <si>
    <t>CSS-IVE-102473</t>
  </si>
  <si>
    <t>Verify PS_ON Residency with TypeC device connected to dTBT USBC port</t>
  </si>
  <si>
    <t>CSS-IVE-135709</t>
  </si>
  <si>
    <t>Validate Virtual keyboard via touch panel can be functional in BIOS/EFI</t>
  </si>
  <si>
    <t>CSS-IVE-117688</t>
  </si>
  <si>
    <t>Verify VMD controller does not go to RTD3 cold with ACPI RTD3 cold support for Storage is Disabled in BIOS</t>
  </si>
  <si>
    <t>Verify PCIe Device does not support RTD3 when Storage RTD3 support is disabled in the Bios</t>
  </si>
  <si>
    <t>4SP2</t>
  </si>
  <si>
    <t>14013175479</t>
  </si>
  <si>
    <t>DC4</t>
  </si>
  <si>
    <t>14013177934</t>
  </si>
  <si>
    <t>DC6</t>
  </si>
  <si>
    <t>14013163467</t>
  </si>
  <si>
    <t>Row Labels</t>
  </si>
  <si>
    <t>Grand Total</t>
  </si>
  <si>
    <t>Column Labels</t>
  </si>
  <si>
    <t>Count of ID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</si>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</sst>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424"/>
      <name val="Intel Clear"/>
      <family val="2"/>
    </font>
    <font>
      <sz val="8"/>
      <color rgb="FF4F52B2"/>
      <name val="Segoe UI"/>
      <family val="2"/>
    </font>
    <font>
      <sz val="8"/>
      <color rgb="FF212529"/>
      <name val="Roboto"/>
      <family val="2"/>
    </font>
    <font>
      <sz val="10"/>
      <color theme="1"/>
      <name val="Calibri"/>
      <family val="2"/>
      <scheme val="minor"/>
    </font>
    <font>
      <sz val="8"/>
      <color rgb="FF212529"/>
      <name val="Roboto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44.600807407405" createdVersion="7" refreshedVersion="7" minRefreshableVersion="3" recordCount="218" xr:uid="{A9DD6082-17EC-49A3-BB83-13E72AFE57EC}">
  <cacheSource type="worksheet">
    <worksheetSource ref="A1:K219" sheet="RPL_P Ext-Bat Results"/>
  </cacheSource>
  <cacheFields count="11">
    <cacheField name="ID" numFmtId="0">
      <sharedItems containsMixedTypes="1" containsNumber="1" containsInteger="1" minValue="14013115389" maxValue="22011834534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Comments" numFmtId="0">
      <sharedItems containsBlank="1"/>
    </cacheField>
    <cacheField name="domain" numFmtId="0">
      <sharedItems/>
    </cacheField>
    <cacheField name="automation_status" numFmtId="0">
      <sharedItems containsDate="1" containsMixedTypes="1" minDate="2023-01-18T00:00:00" maxDate="2023-01-19T00:00:00"/>
    </cacheField>
    <cacheField name="jama_platform_feature_and_capability" numFmtId="0">
      <sharedItems count="16">
        <s v="Debug Interfaces and Traces"/>
        <s v="Power Management"/>
        <s v="Platform Config and Board BOM"/>
        <s v="Industry Specs and Open source initiatives"/>
        <s v="Networking and Connectivity"/>
        <s v="Thermal Management"/>
        <s v="Manageability Support"/>
        <s v="TCSS"/>
        <s v="Display, Graphics, Video and Audio"/>
        <s v="Flex I/O and Internal Buses"/>
        <s v="Touch &amp; Sensing"/>
        <s v="Embedded controller and Power sources"/>
        <s v="Internal and External Storage"/>
        <s v="System Firmware Builds and bringup"/>
        <s v="Memory Technologies and Topologies"/>
        <s v="debug"/>
      </sharedItems>
    </cacheField>
    <cacheField name="test_complexity" numFmtId="0">
      <sharedItems containsBlank="1"/>
    </cacheField>
    <cacheField name="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14013119531"/>
    <s v="Verify if offline Crash Dump created during system on crash"/>
    <s v="GC"/>
    <s v="CSS-IVE-52768"/>
    <x v="0"/>
    <m/>
    <s v="debug"/>
    <s v="Automatable"/>
    <x v="0"/>
    <s v="Medium"/>
    <s v="chassanx"/>
  </r>
  <r>
    <n v="14013120885"/>
    <s v="Verify CPU frequency transitions based on Turbo status"/>
    <s v="GC"/>
    <s v="CSS-IVE-54199"/>
    <x v="0"/>
    <m/>
    <s v="power_management"/>
    <s v="Automatable"/>
    <x v="1"/>
    <s v="High"/>
    <s v="reddyv5x"/>
  </r>
  <r>
    <n v="14013156871"/>
    <s v="Verify Processor reaches all P-states irrespective of C-states"/>
    <s v="GC"/>
    <s v="CSS-IVE-50806"/>
    <x v="0"/>
    <m/>
    <s v="power_management"/>
    <s v="Automatable"/>
    <x v="1"/>
    <s v="Low"/>
    <s v="reddyv5x"/>
  </r>
  <r>
    <n v="14013157206"/>
    <s v="Verify if Intel SelfTest completes successfully"/>
    <s v="GC"/>
    <s v="CSS-IVE-101752"/>
    <x v="1"/>
    <s v="HSD link: 16015294024: [RPL-P][RPL-Px LP5][ADL-P HW + RPL-P BIOS] : Observed one error in selftest dump tool with v144"/>
    <s v="processor_core"/>
    <s v="Automatable"/>
    <x v="2"/>
    <s v="Medium"/>
    <s v="chassanx"/>
  </r>
  <r>
    <n v="14013158146"/>
    <s v="Verify system stability post applying workload on CPU"/>
    <s v="GC"/>
    <s v="CSS-IVE-69090"/>
    <x v="0"/>
    <m/>
    <s v="power_management"/>
    <s v="Automatable"/>
    <x v="1"/>
    <s v="Low"/>
    <s v="reddyv5x"/>
  </r>
  <r>
    <n v="14013158543"/>
    <s v="Verify BIOS passes all PEP Constraints using WOS PEP BIOS Checker tool"/>
    <s v="GC"/>
    <s v="CSS-IVE-92262"/>
    <x v="0"/>
    <m/>
    <s v="power_management.modern_standby"/>
    <s v="Automatable"/>
    <x v="3"/>
    <s v="Medium"/>
    <s v="vhebbarx"/>
  </r>
  <r>
    <n v="14013160087"/>
    <s v="Validate BIOS passes all PEP Constraints for DMS"/>
    <s v="GC"/>
    <s v="CSS-IVE-101522"/>
    <x v="0"/>
    <m/>
    <s v="power_management.modern_standby"/>
    <s v="Automatable"/>
    <x v="3"/>
    <s v="High"/>
    <s v="vhebbarx"/>
  </r>
  <r>
    <n v="14013160446"/>
    <s v="Verify &quot;Platform Debug Consent&quot; BIOS option/policy"/>
    <s v="GC"/>
    <s v="CSS-IVE-102155"/>
    <x v="0"/>
    <m/>
    <s v="debug"/>
    <s v="Automatable"/>
    <x v="0"/>
    <s v="Medium"/>
    <s v="chassanx"/>
  </r>
  <r>
    <n v="14013161304"/>
    <s v="Verify PPIN Feature when SUT is in EOM mode"/>
    <s v="GC"/>
    <s v="CSS-IVE-114980"/>
    <x v="0"/>
    <m/>
    <s v="processor_core"/>
    <s v="Automatable"/>
    <x v="2"/>
    <s v="Low"/>
    <s v="chassanx"/>
  </r>
  <r>
    <n v="14013161675"/>
    <s v="Verify Coexistence of WiFi,Bluetooth, WWAN and GNSS enumeration and functionality in OS"/>
    <s v="GC"/>
    <s v="CSS-IVE-117093"/>
    <x v="0"/>
    <m/>
    <s v="connectivity"/>
    <s v="Automatable"/>
    <x v="4"/>
    <s v="Low"/>
    <s v="vhebbarx"/>
  </r>
  <r>
    <n v="14013161731"/>
    <s v="Verify Power Consumption by Wi-Fi module using &quot;Power Meter&quot; tool"/>
    <s v="GC"/>
    <s v="CSS-IVE-117486"/>
    <x v="0"/>
    <m/>
    <s v="connectivity"/>
    <s v="Automatable"/>
    <x v="4"/>
    <s v="Low"/>
    <s v="vhebbarx"/>
  </r>
  <r>
    <n v="14013161969"/>
    <s v="Verify CPU frequency throttles when core temperature exceeds passive trip point with DTS SMM enabled and DTT disabled"/>
    <s v="GC"/>
    <s v="CSS-IVE-117969"/>
    <x v="0"/>
    <m/>
    <s v="thermal_management"/>
    <s v="Automatable"/>
    <x v="5"/>
    <s v="Low"/>
    <s v="reddyv5x"/>
  </r>
  <r>
    <n v="14013162108"/>
    <s v="Verify local machine AMT WEBUI is accessible after sx cycles over TBT-vPRO-Dock"/>
    <s v="GC"/>
    <s v="CSS-IVE-118133"/>
    <x v="0"/>
    <m/>
    <s v="manageability"/>
    <s v="Automatable"/>
    <x v="6"/>
    <s v="High"/>
    <s v="sumith2x"/>
  </r>
  <r>
    <n v="14013162168"/>
    <s v="Verify USB-R Controllers is initialized during boot by verifying Keyboard/Mouse can be used to enter BIOS Setup while Booting SUT from S5 using KVM over TBT-vPRO-Dock"/>
    <s v="GC"/>
    <s v="CSS-IVE-118173"/>
    <x v="0"/>
    <m/>
    <s v="manageability"/>
    <s v="Automatable"/>
    <x v="6"/>
    <s v="Low"/>
    <s v="sumith2x"/>
  </r>
  <r>
    <n v="14013162175"/>
    <s v="Verify if BIOS populates SMBIOS table 130 with &quot;vPro TBT dock  supported state"/>
    <s v="GC"/>
    <s v="CSS-IVE-118175"/>
    <x v="0"/>
    <m/>
    <s v="system"/>
    <s v="Automatable"/>
    <x v="3"/>
    <s v="Low"/>
    <s v="vhebbarx"/>
  </r>
  <r>
    <n v="14013162847"/>
    <s v="Verify USB4 storage functionality after S4,S5, warm and cold boot cycles"/>
    <s v="GC"/>
    <s v="CSS-IVE-122123"/>
    <x v="0"/>
    <m/>
    <s v="io_usb.type_c_subsystem"/>
    <s v="Jama_Not_Evaluated"/>
    <x v="7"/>
    <s v="High"/>
    <s v="raghav3x"/>
  </r>
  <r>
    <n v="14013162983"/>
    <s v="Verify ACPI D3Cold setup option&quot;s help text"/>
    <s v="GC"/>
    <s v="CSS-IVE-128700"/>
    <x v="0"/>
    <m/>
    <s v="power_management"/>
    <s v="Automatable"/>
    <x v="1"/>
    <s v="Low"/>
    <s v="reddyv5x"/>
  </r>
  <r>
    <n v="14013163080"/>
    <s v="Verify Bus0 Devices with function disabled in bios setup using PEP bios checker tool"/>
    <s v="GC"/>
    <s v="CSS-IVE-132607"/>
    <x v="0"/>
    <m/>
    <s v="power_management.modern_standby"/>
    <s v="Automatable"/>
    <x v="3"/>
    <s v="High"/>
    <s v="vhebbarx"/>
  </r>
  <r>
    <n v="14013163289"/>
    <s v="Verify USB4 storage functionality on cold plug"/>
    <s v="GC"/>
    <s v="CSS-IVE-122095"/>
    <x v="0"/>
    <m/>
    <s v="io_usb.type_c_subsystem"/>
    <s v="Automatable"/>
    <x v="7"/>
    <s v="Medium"/>
    <s v="raghav3x"/>
  </r>
  <r>
    <n v="14013163315"/>
    <s v="Validate USB4 Hub Device functionality on hot insert and removal"/>
    <s v="GC"/>
    <s v="CSS-IVE-133219"/>
    <x v="0"/>
    <m/>
    <s v="io_usb.type_c_subsystem"/>
    <s v="Automatable"/>
    <x v="7"/>
    <s v="Medium"/>
    <s v="raghav3x"/>
  </r>
  <r>
    <n v="14013163332"/>
    <s v="Validate USB4 Hub Device functionality after S4, S5, warm and cold boot cycles"/>
    <s v="GC"/>
    <s v="CSS-IVE-133222"/>
    <x v="0"/>
    <m/>
    <s v="io_usb.type_c_subsystem"/>
    <s v="Automatable"/>
    <x v="7"/>
    <s v="High"/>
    <s v="raghav3x"/>
  </r>
  <r>
    <n v="14013163339"/>
    <s v="Validate USB4 Hub Device functionality hot plug during S4, S5 cycles"/>
    <s v="GC"/>
    <s v="CSS-IVE-133223"/>
    <x v="0"/>
    <m/>
    <s v="io_usb.type_c_subsystem"/>
    <s v="Automatable"/>
    <x v="7"/>
    <s v="Medium"/>
    <s v="raghav3x"/>
  </r>
  <r>
    <n v="14013163359"/>
    <s v="Validate USB4 Hub Device functionality on cold plug"/>
    <s v="GC"/>
    <s v="CSS-IVE-133225"/>
    <x v="0"/>
    <m/>
    <s v="io_usb.type_c_subsystem"/>
    <s v="Automatable"/>
    <x v="7"/>
    <s v="Medium"/>
    <s v="raghav3x"/>
  </r>
  <r>
    <n v="14013163371"/>
    <s v="Validate USB4 Dock Device functionality on hot insert and removal"/>
    <s v="GC"/>
    <s v="CSS-IVE-133227"/>
    <x v="0"/>
    <m/>
    <s v="io_usb.type_c_subsystem"/>
    <s v="Automatable"/>
    <x v="7"/>
    <s v="Medium"/>
    <s v="raghav3x"/>
  </r>
  <r>
    <n v="14013163390"/>
    <s v="Validate USB4 Dock Device functionality after S4,S5, warm and cold boot cycles"/>
    <s v="GC"/>
    <s v="CSS-IVE-133230"/>
    <x v="0"/>
    <m/>
    <s v="io_usb.type_c_subsystem"/>
    <s v="Automatable"/>
    <x v="7"/>
    <s v="High"/>
    <s v="raghav3x"/>
  </r>
  <r>
    <n v="14013163393"/>
    <s v="Validate USB4 Dock Device functionality hot plug during S4, S5 cycles"/>
    <s v="GC"/>
    <s v="CSS-IVE-133231"/>
    <x v="0"/>
    <m/>
    <s v="io_usb.type_c_subsystem"/>
    <s v="Automatable"/>
    <x v="7"/>
    <s v="Medium"/>
    <s v="raghav3x"/>
  </r>
  <r>
    <n v="14013163402"/>
    <s v="Validate USB4 Dock Device functionality on cold plug"/>
    <s v="GC"/>
    <s v="CSS-IVE-133233"/>
    <x v="0"/>
    <m/>
    <s v="io_usb.type_c_subsystem"/>
    <s v="Automatable"/>
    <x v="7"/>
    <s v="Low"/>
    <s v="raghav3x"/>
  </r>
  <r>
    <n v="14013163415"/>
    <s v="Verify Display Functionality over USB4 Dock Device when SUT is in BIOS, EFI and OS level"/>
    <s v="GC"/>
    <s v="CSS-IVE-133293"/>
    <x v="0"/>
    <m/>
    <s v="io_usb.type_c_subsystem"/>
    <s v="Automatable"/>
    <x v="7"/>
    <s v="Medium"/>
    <s v="raghav3x"/>
  </r>
  <r>
    <n v="14013163425"/>
    <s v="Verify USB4 Storage connection swap during S4, S5 cycle"/>
    <s v="GC"/>
    <s v="CSS-IVE-133296"/>
    <x v="0"/>
    <m/>
    <s v="io_usb.type_c_subsystem"/>
    <s v="Automatable"/>
    <x v="7"/>
    <s v="High"/>
    <s v="raghav3x"/>
  </r>
  <r>
    <n v="14013163434"/>
    <s v="Verify SUT wake from S3/S4 using USB device &amp; LAN connected behind USB4 Dock"/>
    <s v="GC"/>
    <s v="CSS-IVE-133297"/>
    <x v="0"/>
    <m/>
    <s v="io_usb.type_c_subsystem"/>
    <s v="Automatable"/>
    <x v="7"/>
    <s v="High"/>
    <s v="raghav3x"/>
  </r>
  <r>
    <n v="14013163449"/>
    <s v="Verify Boot to OS functionality using USB4 Storage"/>
    <s v="GC"/>
    <s v="CSS-IVE-133299"/>
    <x v="0"/>
    <m/>
    <s v="io_usb.type_c_subsystem"/>
    <s v="Automatable"/>
    <x v="7"/>
    <s v="Medium"/>
    <s v="raghav3x"/>
  </r>
  <r>
    <n v="14013160446"/>
    <s v="Verify PCH DFx Trace hub support"/>
    <s v="GC"/>
    <s v="CSS-IVE-133123"/>
    <x v="0"/>
    <m/>
    <s v="debug"/>
    <s v="Automatable"/>
    <x v="0"/>
    <s v="High"/>
    <s v="chassanx"/>
  </r>
  <r>
    <n v="14013163931"/>
    <s v="Verify 40 Gbps Link speed for TBT3 device on hot plug"/>
    <s v="GC"/>
    <s v="CSS-IVE-133736"/>
    <x v="0"/>
    <m/>
    <s v="io_usb.type_c_subsystem"/>
    <s v="Jama_Not_Evaluated"/>
    <x v="7"/>
    <s v="Medium"/>
    <s v="raghav3x"/>
  </r>
  <r>
    <n v="14013164115"/>
    <s v="Verify 40 Gbps CIO Link speed for USB4 Storage"/>
    <s v="GC"/>
    <s v="CSS-IVE-135589"/>
    <x v="0"/>
    <m/>
    <s v="io_usb.type_c_subsystem"/>
    <s v="Jama_Not_Evaluated"/>
    <x v="7"/>
    <s v="Low"/>
    <s v="raghav3x"/>
  </r>
  <r>
    <n v="14013165072"/>
    <s v="[OCR] Verify user consent flow is performed during OCR_WinRE boot in Client control Mode (CCM) Mode"/>
    <s v="GC"/>
    <s v="CSS-IVE-144641"/>
    <x v="0"/>
    <m/>
    <s v="manageability"/>
    <s v="Automatable"/>
    <x v="6"/>
    <s v="Medium"/>
    <s v="sumith2x"/>
  </r>
  <r>
    <n v="14013165121"/>
    <s v="Verify USB4 Storage enumeration in  EFI shell and BIOS setup"/>
    <s v="GC"/>
    <s v="CSS-IVE-133656"/>
    <x v="0"/>
    <m/>
    <s v="io_usb.type_c_subsystem"/>
    <s v="Jama_Not_Evaluated"/>
    <x v="7"/>
    <s v="Low"/>
    <s v="raghav3x"/>
  </r>
  <r>
    <n v="14013165586"/>
    <s v="[OCR] Verify AMT triggered HTTPS Boot Flow over Wifi"/>
    <s v="GC"/>
    <s v="CSS-IVE-145976"/>
    <x v="0"/>
    <m/>
    <s v="manageability"/>
    <s v="Automatable"/>
    <x v="6"/>
    <s v="Medium"/>
    <s v="sumith2x"/>
  </r>
  <r>
    <n v="14013165673"/>
    <s v="[OCR] Verify OCR progress and state via AMT Event log for HTTPS Boot over Wireless LAN"/>
    <s v="GC"/>
    <s v="CSS-IVE-147145"/>
    <x v="0"/>
    <m/>
    <s v="manageability"/>
    <s v="Automatable"/>
    <x v="6"/>
    <s v="Medium"/>
    <s v="sumith2x"/>
  </r>
  <r>
    <n v="14013165857"/>
    <s v="[OCR] Verify HTTPS Boot flow for One Click Recovery"/>
    <s v="GC"/>
    <s v="CSS-IVE-147177"/>
    <x v="0"/>
    <m/>
    <s v="manageability"/>
    <s v="Automatable"/>
    <x v="6"/>
    <s v="Medium"/>
    <s v="sumith2x"/>
  </r>
  <r>
    <n v="14013165868"/>
    <s v="[OCR] Verify System Recovery When OCR_HTTPS boot Flow is interrupted from AMT Remote session over Wireless LAN"/>
    <s v="GC"/>
    <s v="CSS-IVE-147181"/>
    <x v="0"/>
    <m/>
    <s v="manageability"/>
    <s v="Automatable"/>
    <x v="6"/>
    <s v="Medium"/>
    <s v="sumith2x"/>
  </r>
  <r>
    <n v="14013165901"/>
    <s v="[OCR] Verify user consent flow is performed during OCR_WinRE boot in Client control Mode (CCM) Mode"/>
    <s v="GC"/>
    <s v="CSS-IVE-147184"/>
    <x v="0"/>
    <m/>
    <s v="manageability"/>
    <s v="Automatable"/>
    <x v="6"/>
    <s v="Medium"/>
    <s v="sumith2x"/>
  </r>
  <r>
    <n v="14013174447"/>
    <s v="Verify Display detection in EFI shell with 5K display panel"/>
    <s v="GC"/>
    <s v="CSS-IVE-98890"/>
    <x v="0"/>
    <m/>
    <s v="display"/>
    <s v="Automatable"/>
    <x v="8"/>
    <s v="Low"/>
    <s v="pke"/>
  </r>
  <r>
    <n v="14013174814"/>
    <s v="Verify Audio Play back on 8K DP Monitor"/>
    <s v="GC"/>
    <s v="CSS-IVE-102052"/>
    <x v="0"/>
    <m/>
    <s v="display"/>
    <s v="Automatable"/>
    <x v="8"/>
    <s v="Low"/>
    <s v="pke"/>
  </r>
  <r>
    <n v="14013176011"/>
    <s v="Verify xDCI option under USB configuration"/>
    <s v="GC"/>
    <s v="CSS-IVE-70965"/>
    <x v="0"/>
    <m/>
    <s v="io_usb.type_c_subsystem"/>
    <s v="Automatable"/>
    <x v="7"/>
    <s v="Medium"/>
    <s v="raghav3x"/>
  </r>
  <r>
    <n v="14013176467"/>
    <s v="Verify BIOS detects Gen 1 compatible PCI Express LAN Cards"/>
    <s v="GC"/>
    <s v="CSS-IVE-93983"/>
    <x v="0"/>
    <m/>
    <s v="io_pcie"/>
    <s v="Automatable"/>
    <x v="9"/>
    <s v="High"/>
    <s v="reddyv5x"/>
  </r>
  <r>
    <n v="14013176953"/>
    <s v="Verify device initialization and respective register configuration don&quot;t have failures in Self test tool"/>
    <s v="GC"/>
    <s v="CSS-IVE-105545"/>
    <x v="1"/>
    <s v="HSD link: 16015294024: [RPL-P][RPL-Px LP5][ADL-P HW + RPL-P BIOS] : Observed one error in selftest dump tool with v144"/>
    <s v="system"/>
    <s v="Jama_Not_Evaluated"/>
    <x v="9"/>
    <s v="Medium"/>
    <s v="reddyv5x"/>
  </r>
  <r>
    <n v="14013177299"/>
    <s v="Verify Bios have option to Enable/Disable On-board Components"/>
    <s v="GC"/>
    <s v="CSS-IVE-116761"/>
    <x v="0"/>
    <m/>
    <s v="system"/>
    <s v="Automatable"/>
    <x v="9"/>
    <s v="Low"/>
    <s v="reddyv5x"/>
  </r>
  <r>
    <n v="14013177900"/>
    <s v="Verify BIOS updates the PCIe register for PEG60"/>
    <s v="GC"/>
    <s v="CSS-IVE-132602"/>
    <x v="0"/>
    <m/>
    <s v="io_pcie"/>
    <s v="Automatable"/>
    <x v="9"/>
    <s v="Low"/>
    <s v="reddyv5x"/>
  </r>
  <r>
    <n v="14013177947"/>
    <s v="Validate digital audio functionality over Type-C port post S0i3 cycle"/>
    <s v="GC"/>
    <s v="CSS-IVE-132968"/>
    <x v="0"/>
    <m/>
    <s v="audio"/>
    <s v="Automatable"/>
    <x v="7"/>
    <s v="Medium"/>
    <s v="pke"/>
  </r>
  <r>
    <n v="14013180385"/>
    <s v="Verify power control options available for ME"/>
    <s v="GC"/>
    <s v="CSS-IVE-73224"/>
    <x v="0"/>
    <m/>
    <s v="manageability"/>
    <s v="Automatable"/>
    <x v="6"/>
    <s v="Low"/>
    <s v="sumith2x"/>
  </r>
  <r>
    <n v="14013180516"/>
    <s v="Verify if BIOS populates SMBIOS table 130 according to desired capabilities"/>
    <s v="GC"/>
    <s v="CSS-IVE-73251"/>
    <x v="0"/>
    <m/>
    <s v="system"/>
    <s v="Automatable"/>
    <x v="3"/>
    <s v="Low"/>
    <s v="vhebbarx"/>
  </r>
  <r>
    <n v="14013182348"/>
    <s v="Verify SUT should be able to boot from USB2.0 Pendrive over Type-C port"/>
    <s v="GC"/>
    <s v="CSS-IVE-75934"/>
    <x v="0"/>
    <m/>
    <s v="io_usb.type_c_subsystem"/>
    <s v="Automatable"/>
    <x v="7"/>
    <s v="High"/>
    <s v="raghav3x"/>
  </r>
  <r>
    <n v="14013183384"/>
    <s v="Verify CPU turbo boost functionality post S3 cycle"/>
    <s v="GC"/>
    <s v="CSS-IVE-76216"/>
    <x v="0"/>
    <m/>
    <s v="power_management"/>
    <s v="Automatable"/>
    <x v="1"/>
    <s v="Low"/>
    <s v="reddyv5x"/>
  </r>
  <r>
    <n v="14013185276"/>
    <s v="Verify CPU turbo boost functionality post CMS/S0i3 cycle"/>
    <s v="GC"/>
    <s v="CSS-IVE-90932"/>
    <x v="0"/>
    <m/>
    <s v="power_management"/>
    <s v="Automatable"/>
    <x v="1"/>
    <s v="Low"/>
    <s v="reddyv5x"/>
  </r>
  <r>
    <n v="14013185707"/>
    <s v="Verify CNVi WLAN Enumeration in OS before/after disconnected MoS cycle"/>
    <s v="GC"/>
    <s v="CSS-IVE-95492"/>
    <x v="0"/>
    <m/>
    <s v="connectivity"/>
    <s v="Automatable"/>
    <x v="4"/>
    <s v="Low"/>
    <s v="vhebbarx"/>
  </r>
  <r>
    <n v="14013185714"/>
    <s v="Verify CNVi Bluetooth Enumeration in OS before/after disconnected MoS cycle"/>
    <s v="GC"/>
    <s v="CSS-IVE-95497"/>
    <x v="0"/>
    <m/>
    <s v="connectivity"/>
    <s v="Automatable"/>
    <x v="4"/>
    <s v="Low"/>
    <s v="vhebbarx"/>
  </r>
  <r>
    <n v="15010446206"/>
    <s v="With SOL disabled in the MEBx page, verify SOL session can not be established"/>
    <s v="GC"/>
    <m/>
    <x v="0"/>
    <m/>
    <s v="manageability"/>
    <s v="Automatable"/>
    <x v="6"/>
    <s v="Low"/>
    <s v="sumith2x"/>
  </r>
  <r>
    <n v="16012555742"/>
    <s v="Verify USB3 Device functionality with TCSS D3 Cold support enabled"/>
    <s v="GC"/>
    <s v="CSS-IVE-133080"/>
    <x v="0"/>
    <m/>
    <s v="io_usb.type_c_subsystem"/>
    <s v="Jama_Not_Evaluated"/>
    <x v="7"/>
    <s v="Low"/>
    <s v="raghav3x"/>
  </r>
  <r>
    <n v="16013229221"/>
    <s v="Verify if BIOS displays correct GT DID (internal graphics) details as per Dynamic graphics branding"/>
    <s v="GC"/>
    <s v="CSS-IVE-71040"/>
    <x v="0"/>
    <m/>
    <s v="graphics"/>
    <s v="Automatable"/>
    <x v="8"/>
    <s v="Low"/>
    <s v="pke"/>
  </r>
  <r>
    <n v="16013279841"/>
    <s v="Verify SMBIOS type 133 provides WWAN product information"/>
    <s v="GC"/>
    <m/>
    <x v="0"/>
    <m/>
    <s v="cellular_modem"/>
    <s v="Automatable"/>
    <x v="4"/>
    <s v="Medium"/>
    <s v="vhebbarx"/>
  </r>
  <r>
    <n v="16013527237"/>
    <s v="Verify discrete Vision processing unit (VPU) gets exposed as a PCI device"/>
    <s v="GC"/>
    <s v="CSS-IVE-144501"/>
    <x v="0"/>
    <m/>
    <s v="artificial_intelligence.vpu"/>
    <s v="Automatable"/>
    <x v="8"/>
    <s v="Low"/>
    <s v="pke"/>
  </r>
  <r>
    <n v="16013676825"/>
    <s v="Verify USB4 Storage connection swap during S3 cycle"/>
    <s v="GC"/>
    <s v="CSS-IVE-133296"/>
    <x v="0"/>
    <m/>
    <s v="io_usb.type_c_subsystem"/>
    <s v="Automatable"/>
    <x v="7"/>
    <s v="High"/>
    <s v="raghav3x"/>
  </r>
  <r>
    <n v="16013676942"/>
    <s v="Validate USB4 Dock Device functionality hot plug during S3 cycles"/>
    <s v="GC"/>
    <s v="CSS-IVE-133231"/>
    <x v="0"/>
    <m/>
    <s v="io_usb.type_c_subsystem"/>
    <s v="Automatable"/>
    <x v="7"/>
    <s v="Low"/>
    <s v="raghav3x"/>
  </r>
  <r>
    <n v="16013677643"/>
    <s v="Validate USB4 Dock Device functionality after S3 Cycle"/>
    <s v="GC"/>
    <s v="CSS-IVE-133230"/>
    <x v="0"/>
    <m/>
    <s v="io_usb.type_c_subsystem"/>
    <s v="Automatable"/>
    <x v="7"/>
    <s v="Low"/>
    <s v="raghav3x"/>
  </r>
  <r>
    <n v="16013681042"/>
    <s v="Validate USB4 Hub Device functionality hot plug during S3 cycles"/>
    <s v="GC"/>
    <s v="CSS-IVE-133223"/>
    <x v="0"/>
    <m/>
    <s v="io_usb.type_c_subsystem"/>
    <s v="Automatable"/>
    <x v="7"/>
    <s v="Low"/>
    <s v="raghav3x"/>
  </r>
  <r>
    <n v="16013686490"/>
    <s v="Validate USB4 Hub Device functionality after S3 cycles"/>
    <s v="GC"/>
    <s v="CSS-IVE-133222"/>
    <x v="0"/>
    <m/>
    <s v="io_usb.type_c_subsystem"/>
    <s v="Automatable"/>
    <x v="7"/>
    <s v="Low"/>
    <s v="raghav3x"/>
  </r>
  <r>
    <n v="16013697548"/>
    <s v="Verify USB4 storage functionality after S3 cycles"/>
    <s v="GC"/>
    <s v="CSS-IVE-122123"/>
    <x v="0"/>
    <m/>
    <s v="io_usb.type_c_subsystem"/>
    <s v="Automatable"/>
    <x v="7"/>
    <s v="Low"/>
    <s v="raghav3x"/>
  </r>
  <r>
    <n v="16013998932"/>
    <s v="Verify TBT/USB4 devices enumeration and and Functionality with SW CM mode enabled"/>
    <s v="GC"/>
    <s v="CSS-IVE-133736"/>
    <x v="0"/>
    <m/>
    <s v="io_usb.type_c_subsystem"/>
    <s v="Not Evaluated"/>
    <x v="7"/>
    <s v="Medium"/>
    <s v="raghav3x"/>
  </r>
  <r>
    <n v="16014857474"/>
    <s v="[Negative]Verify &quot;Reduced Platform Debug Consent&quot; BIOS option/policy"/>
    <s v="GC"/>
    <s v="CSS-IVE-102155"/>
    <x v="0"/>
    <m/>
    <s v="debug"/>
    <s v="Not Evaluated"/>
    <x v="0"/>
    <s v="Medium"/>
    <s v="chassanx"/>
  </r>
  <r>
    <s v="16014896549"/>
    <s v="[Negative]Verify if offline Crash Dump created during system on crash when crash dump Bios option disabled"/>
    <s v="GC"/>
    <s v="CSS-IVE-52768"/>
    <x v="0"/>
    <m/>
    <s v="debug"/>
    <s v="Not Evaluated"/>
    <x v="0"/>
    <s v="Medium"/>
    <s v="chassanx"/>
  </r>
  <r>
    <n v="16015410287"/>
    <s v="Verify if HTTPS One Click Recovery occurs with OCR disabled in the BIOS page over Wi-Fi"/>
    <s v="GC"/>
    <m/>
    <x v="0"/>
    <m/>
    <s v="manageability"/>
    <s v="Automatable"/>
    <x v="6"/>
    <s v="High"/>
    <s v="sumith2x"/>
  </r>
  <r>
    <n v="16017433835"/>
    <s v="Verify that BIOS to limit itrip value to ICCMAX.app baseline value"/>
    <s v="GC"/>
    <m/>
    <x v="0"/>
    <m/>
    <s v="power_management"/>
    <s v="Not Evaluated"/>
    <x v="1"/>
    <s v="Medium"/>
    <s v="reddyv5x"/>
  </r>
  <r>
    <n v="16017506691"/>
    <s v="Verify the RTD3 for BOM1 sensor"/>
    <s v="GC"/>
    <m/>
    <x v="0"/>
    <m/>
    <s v="sensor"/>
    <s v="Automatable"/>
    <x v="10"/>
    <s v="Medium"/>
    <s v="sumith2x"/>
  </r>
  <r>
    <n v="16017506971"/>
    <s v="Verify the RTD3 for Finger Print sensor"/>
    <s v="GC"/>
    <m/>
    <x v="0"/>
    <m/>
    <s v="sensor"/>
    <s v="Not Evaluated"/>
    <x v="10"/>
    <s v="Medium"/>
    <s v="sumith2x"/>
  </r>
  <r>
    <n v="16017645739"/>
    <s v="Verify VR TDC and VR VCCIN_AUX as per the spec"/>
    <s v="GC"/>
    <m/>
    <x v="0"/>
    <m/>
    <s v="power_management"/>
    <s v="Not Evaluated"/>
    <x v="1"/>
    <s v="Medium"/>
    <s v="reddyv5x"/>
  </r>
  <r>
    <n v="16017754736"/>
    <s v="verify affected knobs are reflecting properly  through XMLCLI online and offline modes"/>
    <s v="GC"/>
    <m/>
    <x v="0"/>
    <m/>
    <s v="reset"/>
    <s v="Not Evaluated"/>
    <x v="10"/>
    <s v="Medium"/>
    <s v="chassanx"/>
  </r>
  <r>
    <n v="16017780155"/>
    <s v="Verify GBE driver version in EFI shell"/>
    <s v="GC"/>
    <m/>
    <x v="0"/>
    <m/>
    <s v="connectivity"/>
    <s v="Automatable"/>
    <x v="4"/>
    <s v="Medium"/>
    <s v="vhebbarx"/>
  </r>
  <r>
    <n v="16017784439"/>
    <s v="Verify PCIe_x4_slot wake GPIO GPCC_A20 changed to GPP_R6"/>
    <s v="GC"/>
    <m/>
    <x v="0"/>
    <m/>
    <s v="io_pcie"/>
    <s v="Not Evaluated"/>
    <x v="7"/>
    <s v="Medium"/>
    <s v="reddyv5x"/>
  </r>
  <r>
    <n v="14013115389"/>
    <s v="Verify system stability after S4 and S5 cycles via power button"/>
    <s v="GC"/>
    <s v="CSS-IVE-50984"/>
    <x v="0"/>
    <m/>
    <s v="power_management"/>
    <s v="Automatable"/>
    <x v="1"/>
    <s v="Low"/>
    <s v="reddyv5x"/>
  </r>
  <r>
    <n v="14013120501"/>
    <s v="Verify system stability after S4 and S5 cycles via power button"/>
    <s v="GC"/>
    <s v="CSS-IVE-54154"/>
    <x v="0"/>
    <m/>
    <s v="reset"/>
    <s v="Automatable"/>
    <x v="2"/>
    <s v="Low"/>
    <s v="chassanx"/>
  </r>
  <r>
    <n v="14013121573"/>
    <s v="Verify the basic functionality of Virtual Battery switch"/>
    <s v="GC"/>
    <s v="CSS-IVE-61826"/>
    <x v="0"/>
    <m/>
    <s v="power_management"/>
    <s v="Automatable"/>
    <x v="11"/>
    <s v="Low"/>
    <s v="raghav3x"/>
  </r>
  <r>
    <n v="14013156881"/>
    <s v="Verify CPU switches between all P-states when Number of P states set to 0"/>
    <s v="GC"/>
    <s v="CSS-IVE-50711"/>
    <x v="0"/>
    <m/>
    <s v="power_management"/>
    <s v="Automatable"/>
    <x v="1"/>
    <s v="Low"/>
    <s v="reddyv5x"/>
  </r>
  <r>
    <n v="14013157212"/>
    <s v="Verify Chipset information displayed in BIOS"/>
    <s v="GC"/>
    <s v="CSS-IVE-86458"/>
    <x v="0"/>
    <m/>
    <s v="processor_core"/>
    <s v="Automatable"/>
    <x v="2"/>
    <s v="Low"/>
    <s v="chassanx"/>
  </r>
  <r>
    <n v="14013157594"/>
    <s v="[Hybrid]Verify that BIOS can have active processor cores with Hyper Threading (SMT) enabled in [Dual Big core + Octa Small core] SKUs with Small cores  Enabled(2C+8A)"/>
    <s v="GC"/>
    <s v="CSS-IVE-135510"/>
    <x v="0"/>
    <m/>
    <s v="processor_core"/>
    <s v="Automatable"/>
    <x v="2"/>
    <s v="Low"/>
    <s v="chassanx"/>
  </r>
  <r>
    <n v="14013157601"/>
    <s v="[Hybrid]Verify that BIOS can have active processor cores with Hyper Threading (SMT) enabled in [Dual Big Core+Octa Small cores] SKUs with Small cores and Big Core is enabled (2C+8A)"/>
    <s v="GC"/>
    <s v="CSS-IVE-135513"/>
    <x v="0"/>
    <m/>
    <s v="processor_core"/>
    <s v="Automatable"/>
    <x v="2"/>
    <s v="Low"/>
    <s v="chassanx"/>
  </r>
  <r>
    <n v="14013157614"/>
    <s v="[Hybrid]Verify core and thread in  BIOS/EFI , when core 1  is enabled"/>
    <s v="GC"/>
    <s v="CSS-IVE-135520"/>
    <x v="0"/>
    <m/>
    <s v="processor_core"/>
    <s v="Automatable"/>
    <x v="2"/>
    <s v="Low"/>
    <s v="chassanx"/>
  </r>
  <r>
    <n v="14013157668"/>
    <s v="[Hybrid]Verify that BIOS can have active processor cores with Hyper Threading (SMT) enabled in Hetero Big Core SKUs with  all Small cores disabled"/>
    <s v="GC"/>
    <s v="CSS-IVE-145268"/>
    <x v="0"/>
    <m/>
    <s v="processor_core"/>
    <s v="Automatable"/>
    <x v="2"/>
    <s v="Medium"/>
    <s v="chassanx"/>
  </r>
  <r>
    <n v="14013158298"/>
    <s v="Verify TBT Boot to OS functionality using Thunderbolt 3 SSD"/>
    <s v="GC"/>
    <s v="CSS-IVE-71016"/>
    <x v="0"/>
    <m/>
    <s v="io_usb.type_c_subsystem"/>
    <s v="Jama_Not_Evaluated"/>
    <x v="7"/>
    <s v="High"/>
    <s v="raghav3x"/>
  </r>
  <r>
    <n v="14013158399"/>
    <s v="Verify DP display &amp; USB Keyboard functionality over USB Type-C port during Pre and Post boot"/>
    <s v="GC"/>
    <s v="CSS-IVE-86260"/>
    <x v="0"/>
    <m/>
    <s v="io_usb.type_c_subsystem"/>
    <s v="Automatable"/>
    <x v="7"/>
    <s v="Medium"/>
    <s v="raghav3x"/>
  </r>
  <r>
    <n v="14013158547"/>
    <s v="Validate system residency for SLP_S0 in CMS (AC and DC mode)"/>
    <s v="GC"/>
    <s v="CSS-IVE-92268"/>
    <x v="0"/>
    <m/>
    <s v="power_management"/>
    <s v="Automatable"/>
    <x v="1"/>
    <s v="Medium"/>
    <s v="reddyv5x"/>
  </r>
  <r>
    <n v="14013160085"/>
    <s v="Verify detection and enumeration of 3.5mm Jack Wired headphones/headset"/>
    <s v="GC"/>
    <s v="CSS-IVE-101518"/>
    <x v="0"/>
    <m/>
    <s v="audio"/>
    <s v="Automatable"/>
    <x v="8"/>
    <s v="Low"/>
    <s v="pke"/>
  </r>
  <r>
    <n v="14013160104"/>
    <s v="ME FW response and version check in OS"/>
    <s v="GC"/>
    <s v="CSS-IVE-101573"/>
    <x v="0"/>
    <m/>
    <s v="manageability"/>
    <s v="Automatable"/>
    <x v="6"/>
    <s v="Low"/>
    <s v="sumith2x"/>
  </r>
  <r>
    <n v="14013160109"/>
    <s v="ME FW response and version check in EFI Shell"/>
    <s v="GC"/>
    <s v="CSS-IVE-101576"/>
    <x v="0"/>
    <m/>
    <s v="manageability"/>
    <s v="Automatable"/>
    <x v="6"/>
    <s v="Low"/>
    <s v="sumith2x"/>
  </r>
  <r>
    <n v="14013160120"/>
    <s v="Verify Reset and SX transition of system with AMT enabled"/>
    <s v="GC"/>
    <s v="CSS-IVE-101580"/>
    <x v="0"/>
    <m/>
    <s v="manageability"/>
    <s v="Automatable"/>
    <x v="6"/>
    <s v="High"/>
    <s v="sumith2x"/>
  </r>
  <r>
    <n v="14013160249"/>
    <s v="BIOS Hotkey combination (CTRL-ALT-F1) should display by the BIOS during boot process"/>
    <s v="GC"/>
    <s v="CSS-IVE-102067"/>
    <x v="0"/>
    <m/>
    <s v="manageability"/>
    <s v="Automatable"/>
    <x v="6"/>
    <s v="Medium"/>
    <s v="sumith2x"/>
  </r>
  <r>
    <n v="14013160880"/>
    <s v="Verify SUT wake from S3, S4 using PCIE LAN devices (WOL)"/>
    <s v="GC"/>
    <s v="CSS-IVE-63272"/>
    <x v="0"/>
    <m/>
    <s v="connectivity"/>
    <s v="Automatable"/>
    <x v="4"/>
    <s v="Low"/>
    <s v="vhebbarx"/>
  </r>
  <r>
    <n v="14013160910"/>
    <s v="Verify USB devices information are displayed in F7 boot menu, connected over Type-C port"/>
    <s v="GC"/>
    <s v="CSS-IVE-113592"/>
    <x v="0"/>
    <m/>
    <s v="io_usb.type_c_subsystem"/>
    <s v="Automatable"/>
    <x v="7"/>
    <s v="Low"/>
    <s v="raghav3x"/>
  </r>
  <r>
    <s v="14013160932"/>
    <s v="Verify SoC crash dump and crash logging"/>
    <s v="GC"/>
    <s v="CSS-IVE-111675"/>
    <x v="0"/>
    <m/>
    <s v="debug"/>
    <s v="Automatable"/>
    <x v="0"/>
    <s v="Medium"/>
    <s v="chassanx"/>
  </r>
  <r>
    <n v="14013161304"/>
    <s v="Verify PPIN Feature when SUT is in EOM mode"/>
    <s v="GC"/>
    <s v="CSS-IVE-114980"/>
    <x v="0"/>
    <m/>
    <s v="processor_core"/>
    <s v="Automatable"/>
    <x v="2"/>
    <s v="Low"/>
    <s v="chassanx"/>
  </r>
  <r>
    <n v="14013161309"/>
    <s v="[FSP] Verify SX transition of the system with FSP VS build"/>
    <s v="GC"/>
    <s v="CSS-IVE-114982"/>
    <x v="0"/>
    <m/>
    <s v="system"/>
    <s v="Automatable"/>
    <x v="3"/>
    <s v="Medium"/>
    <s v="vhebbarx"/>
  </r>
  <r>
    <n v="14013161312"/>
    <s v="Verify Connected MoS entry/exit using power button/Timer option"/>
    <s v="GC"/>
    <s v="CSS-IVE-115018"/>
    <x v="0"/>
    <m/>
    <s v="power_management"/>
    <s v="Automatable"/>
    <x v="1"/>
    <s v="Low"/>
    <s v="reddyv5x"/>
  </r>
  <r>
    <n v="14013161454"/>
    <s v="Verify AMT storage redirection should support for TBT vPro dock"/>
    <s v="GC"/>
    <s v="CSS-IVE-113806"/>
    <x v="0"/>
    <m/>
    <s v="manageability"/>
    <s v="Automatable"/>
    <x v="6"/>
    <s v="High"/>
    <s v="sumith2x"/>
  </r>
  <r>
    <n v="14013162132"/>
    <s v="Verify Remote Restart and shutdown on TBT-vPRO Dock"/>
    <s v="GC"/>
    <s v="CSS-IVE-118152"/>
    <x v="0"/>
    <m/>
    <s v="manageability"/>
    <s v="Automatable"/>
    <x v="6"/>
    <s v="High"/>
    <s v="sumith2x"/>
  </r>
  <r>
    <n v="14013162548"/>
    <s v="Verify Debug log for no Heci Timeout"/>
    <s v="GC"/>
    <s v="CSS-IVE-118742"/>
    <x v="0"/>
    <m/>
    <s v="manageability"/>
    <s v="Automatable"/>
    <x v="6"/>
    <s v="Low"/>
    <s v="sumith2x"/>
  </r>
  <r>
    <n v="14013163310"/>
    <s v="Verify system stability on performing 5 cycles of Hybrid Sleep"/>
    <s v="GC"/>
    <s v="CSS-IVE-133121"/>
    <x v="0"/>
    <m/>
    <s v="power_management"/>
    <s v="Automatable"/>
    <x v="1"/>
    <s v="Low"/>
    <s v="reddyv5x"/>
  </r>
  <r>
    <n v="14013165299"/>
    <s v="Verify SLPS_S0 assertion before and after warm reboot cycle"/>
    <s v="GC"/>
    <s v="CSS-IVE-139109"/>
    <x v="0"/>
    <m/>
    <s v="power_management"/>
    <s v="Automatable"/>
    <x v="1"/>
    <s v="Low"/>
    <s v="reddyv5x"/>
  </r>
  <r>
    <n v="14013172940"/>
    <s v="Verify Type-C Connector reversibility functionality for Display over Type-C port"/>
    <s v="GC"/>
    <s v="CSS-IVE-99711"/>
    <x v="0"/>
    <m/>
    <s v="io_usb.type_c_subsystem"/>
    <s v="Automatable"/>
    <x v="7"/>
    <s v="Medium"/>
    <s v="raghav3x"/>
  </r>
  <r>
    <n v="14013173287"/>
    <s v="[FSP] Verify FSP BIOS Boot Flow"/>
    <s v="GC"/>
    <s v="CSS-IVE-78905"/>
    <x v="0"/>
    <m/>
    <s v="system"/>
    <s v="Automatable"/>
    <x v="3"/>
    <s v="Low"/>
    <s v="vhebbarx"/>
  </r>
  <r>
    <n v="14013173289"/>
    <s v="[FSP] Verify FSP BIOS Dispatch mode Boot Flow"/>
    <s v="GC"/>
    <s v="CSS-IVE-118658"/>
    <x v="0"/>
    <m/>
    <s v="system"/>
    <s v="Automatable"/>
    <x v="3"/>
    <s v="Low"/>
    <s v="vhebbarx"/>
  </r>
  <r>
    <n v="14013173325"/>
    <s v="[FSP][GCC]: Verify FSP BIOS Boot Flow"/>
    <s v="GC"/>
    <s v="CSS-IVE-132864"/>
    <x v="0"/>
    <m/>
    <s v="system"/>
    <s v="Automatable"/>
    <x v="3"/>
    <s v="Low"/>
    <s v="vhebbarx"/>
  </r>
  <r>
    <n v="14013174020"/>
    <s v="Verify PAVP BIOS option"/>
    <s v="GC"/>
    <s v="CSS-IVE-69482"/>
    <x v="0"/>
    <m/>
    <s v="content_protection"/>
    <s v="Automatable"/>
    <x v="8"/>
    <s v="Low"/>
    <s v="pke"/>
  </r>
  <r>
    <n v="14013175465"/>
    <s v="Verify display in eDP panel in BIOS Setup ,EFI and OS"/>
    <s v="GC"/>
    <s v="CSS-IVE-145249"/>
    <x v="0"/>
    <m/>
    <s v="display"/>
    <s v="Automatable"/>
    <x v="8"/>
    <s v="Low"/>
    <s v="pke"/>
  </r>
  <r>
    <n v="14013175903"/>
    <s v="Verify plug &amp; unplug USB hub over USB Type-A port"/>
    <s v="GC"/>
    <s v="CSS-IVE-69910"/>
    <x v="0"/>
    <m/>
    <s v="io_usb"/>
    <s v="Automatable"/>
    <x v="12"/>
    <s v="Low"/>
    <s v="anaray5x"/>
  </r>
  <r>
    <n v="14013176015"/>
    <s v="Verify Trace hub initialization in debug BIOS"/>
    <s v="GC"/>
    <s v="CSS-IVE-71061"/>
    <x v="0"/>
    <m/>
    <s v="debug"/>
    <s v="Jama_Not_Evaluated"/>
    <x v="0"/>
    <s v="Medium"/>
    <s v="chassanx"/>
  </r>
  <r>
    <n v="14013176057"/>
    <s v="Verify AMT BIOS option check under PCH-FW configuration"/>
    <s v="GC"/>
    <s v="CSS-IVE-71765"/>
    <x v="0"/>
    <m/>
    <s v="manageability"/>
    <s v="Automatable"/>
    <x v="6"/>
    <s v="Low"/>
    <s v="sumith2x"/>
  </r>
  <r>
    <n v="14013176061"/>
    <s v="Verify BIOS options listed under AMT configuration in PCH-FW menu"/>
    <s v="GC"/>
    <s v="CSS-IVE-72612"/>
    <x v="0"/>
    <m/>
    <s v="manageability"/>
    <s v="Automatable"/>
    <x v="6"/>
    <s v="Low"/>
    <s v="sumith2x"/>
  </r>
  <r>
    <n v="14013176091"/>
    <s v="Verify USB devices information are displayed in F7 - Boot menu"/>
    <s v="GC"/>
    <s v="CSS-IVE-84862"/>
    <x v="0"/>
    <m/>
    <s v="io_usb"/>
    <s v="Automatable"/>
    <x v="12"/>
    <s v="Low"/>
    <s v="anaray5x"/>
  </r>
  <r>
    <n v="14013176094"/>
    <s v="Verify USB devices information are displayed in BIOS setup"/>
    <s v="GC"/>
    <s v="CSS-IVE-84871"/>
    <x v="0"/>
    <m/>
    <s v="io_usb"/>
    <s v="Automatable"/>
    <x v="12"/>
    <s v="Low"/>
    <s v="anaray5x"/>
  </r>
  <r>
    <n v="14013176942"/>
    <s v="Verify device defined under VMD should not be detected in PCI line item"/>
    <s v="GC"/>
    <s v="CSS-IVE-105485"/>
    <x v="0"/>
    <m/>
    <s v="storage"/>
    <s v="Automatable"/>
    <x v="12"/>
    <s v="Low"/>
    <s v="anaray5x"/>
  </r>
  <r>
    <n v="14013176969"/>
    <s v="Verify setting Detect timeout value in BIOS and ensure no halt message in debug log with device connected"/>
    <s v="GC"/>
    <s v="CSS-IVE-105635"/>
    <x v="0"/>
    <m/>
    <s v="io_pcie"/>
    <s v="Jama_Not_Evaluated"/>
    <x v="9"/>
    <s v="High"/>
    <s v="reddyv5x"/>
  </r>
  <r>
    <n v="14013176972"/>
    <s v="Verify setting Detect timeout value in BIOS and respective system halt with device not connected"/>
    <s v="GC"/>
    <s v="CSS-IVE-105636"/>
    <x v="0"/>
    <m/>
    <s v="io_pcie"/>
    <s v="Jama_Not_Evaluated"/>
    <x v="9"/>
    <s v="Medium"/>
    <s v="reddyv5x"/>
  </r>
  <r>
    <n v="14013177247"/>
    <s v="Verify VMD device ID verification in EFI and OS"/>
    <s v="GC"/>
    <s v="CSS-IVE-115644"/>
    <x v="0"/>
    <m/>
    <s v="storage"/>
    <s v="Automatable"/>
    <x v="12"/>
    <s v="Medium"/>
    <s v="anaray5x"/>
  </r>
  <r>
    <n v="14013177249"/>
    <s v="Verify VMD enable/disable bit in OS with respect to option set in BIOS"/>
    <s v="GC"/>
    <s v="CSS-IVE-115645"/>
    <x v="0"/>
    <m/>
    <s v="storage"/>
    <s v="Automatable"/>
    <x v="12"/>
    <s v="Medium"/>
    <s v="anaray5x"/>
  </r>
  <r>
    <n v="14013177652"/>
    <s v="Verify VTd support for PCIe ports"/>
    <s v="GC"/>
    <s v="CSS-IVE-118313"/>
    <x v="0"/>
    <m/>
    <s v="io_pcie"/>
    <s v="Automatable"/>
    <x v="9"/>
    <s v="Low"/>
    <s v="reddyv5x"/>
  </r>
  <r>
    <n v="14013177940"/>
    <s v="Verify Audio DRM playback over 3.5mm-Jack-Headsets (via HD-A)"/>
    <s v="GC"/>
    <s v="CSS-IVE-132948"/>
    <x v="0"/>
    <m/>
    <s v="audio"/>
    <s v="Automatable"/>
    <x v="8"/>
    <s v="Low"/>
    <s v="pke"/>
  </r>
  <r>
    <n v="14013179047"/>
    <s v="Verify USB devices information are displayed correctly in BIOS Setup and F7 Boot menu"/>
    <s v="GC"/>
    <s v="CSS-IVE-145019"/>
    <x v="0"/>
    <m/>
    <s v="storage"/>
    <s v="Automatable"/>
    <x v="12"/>
    <s v="Low"/>
    <s v="anaray5x"/>
  </r>
  <r>
    <n v="14013179092"/>
    <s v="Verify WWAN functionality  pre and post S4 , S5 , warm and cold reboot cycles"/>
    <s v="GC"/>
    <s v="CSS-IVE-145049"/>
    <x v="0"/>
    <m/>
    <s v="connectivity"/>
    <s v="Automatable"/>
    <x v="4"/>
    <s v="High"/>
    <s v="vhebbarx"/>
  </r>
  <r>
    <n v="14013179118"/>
    <s v="Verify CNVi WLAN Enumeration in OS pre and post S4 , S5 , warm and cold reboot cycles"/>
    <s v="GC"/>
    <s v="CSS-IVE-145036"/>
    <x v="0"/>
    <m/>
    <s v="connectivity"/>
    <s v="Automatable"/>
    <x v="4"/>
    <s v="Medium"/>
    <s v="vhebbarx"/>
  </r>
  <r>
    <n v="14013179255"/>
    <s v="Verify basic boot check with different IFWI (Release, Performance and Debug)"/>
    <s v="GC"/>
    <s v="CSS-IVE-64401"/>
    <x v="0"/>
    <m/>
    <s v="reset"/>
    <s v="Automatable"/>
    <x v="13"/>
    <s v="Low"/>
    <s v="chassanx"/>
  </r>
  <r>
    <n v="14013180359"/>
    <s v="Verify KVM session can be established"/>
    <s v="GC"/>
    <s v="CSS-IVE-73216"/>
    <x v="0"/>
    <m/>
    <s v="manageability"/>
    <s v="Automatable"/>
    <x v="6"/>
    <s v="Medium"/>
    <s v="sumith2x"/>
  </r>
  <r>
    <n v="14013180406"/>
    <s v="Verify AMT connectivity Provision/Unprovision with static IP using WebUI"/>
    <s v="GC"/>
    <s v="CSS-IVE-73231"/>
    <x v="0"/>
    <m/>
    <s v="manageability"/>
    <s v="Automatable"/>
    <x v="6"/>
    <s v="Medium"/>
    <s v="sumith2x"/>
  </r>
  <r>
    <n v="14013180414"/>
    <s v="Very Intel AMT feature enabled/disabled option in BIOS"/>
    <s v="GC"/>
    <s v="CSS-IVE-73233"/>
    <x v="0"/>
    <m/>
    <s v="manageability"/>
    <s v="Automatable"/>
    <x v="6"/>
    <s v="Low"/>
    <s v="sumith2x"/>
  </r>
  <r>
    <n v="14013180439"/>
    <s v="Verify KVM can be enabled/disabled in MEBx"/>
    <s v="GC"/>
    <s v="CSS-IVE-73236"/>
    <x v="0"/>
    <m/>
    <s v="manageability"/>
    <s v="Automatable"/>
    <x v="6"/>
    <s v="Low"/>
    <s v="sumith2x"/>
  </r>
  <r>
    <n v="14013180508"/>
    <s v="Verify BIOS shall display ME,BIOS,KSC version in Bios setup page"/>
    <s v="GC"/>
    <s v="CSS-IVE-73249"/>
    <x v="0"/>
    <m/>
    <s v="system"/>
    <s v="Automatable"/>
    <x v="3"/>
    <s v="Low"/>
    <s v="vhebbarx"/>
  </r>
  <r>
    <n v="14013180599"/>
    <s v="Verify  Setting AMT feature state to enabled is not allowed While AMT is globally disabled"/>
    <s v="GC"/>
    <s v="CSS-IVE-135633"/>
    <x v="0"/>
    <m/>
    <s v="manageability"/>
    <s v="Automatable"/>
    <x v="6"/>
    <s v="Low"/>
    <s v="sumith2x"/>
  </r>
  <r>
    <n v="14013182314"/>
    <s v="Verify SUT boot from USB2.0 device"/>
    <s v="GC"/>
    <s v="CSS-IVE-75930"/>
    <x v="0"/>
    <m/>
    <s v="io_usb"/>
    <s v="Automatable"/>
    <x v="12"/>
    <s v="Low"/>
    <s v="anaray5x"/>
  </r>
  <r>
    <n v="14013182365"/>
    <s v="Verify that system boots to EDK shell"/>
    <s v="GC"/>
    <s v="CSS-IVE-75945"/>
    <x v="0"/>
    <m/>
    <s v="reset"/>
    <s v="Automatable"/>
    <x v="13"/>
    <s v="Low"/>
    <s v="chassanx"/>
  </r>
  <r>
    <n v="14013182487"/>
    <s v="Verify MEBX UI is accessible during SUT boot with ME Corporate SKU"/>
    <s v="GC"/>
    <s v="CSS-IVE-75967"/>
    <x v="0"/>
    <m/>
    <s v="manageability"/>
    <s v="Automatable"/>
    <x v="6"/>
    <s v="Low"/>
    <s v="sumith2x"/>
  </r>
  <r>
    <n v="14013182776"/>
    <s v="Validate hot-plug USB keyboard functionality check in OS over USB Type-A port"/>
    <s v="GC"/>
    <s v="CSS-IVE-76138"/>
    <x v="0"/>
    <m/>
    <s v="io_usb"/>
    <s v="Automatable"/>
    <x v="12"/>
    <s v="Low"/>
    <s v="anaray5x"/>
  </r>
  <r>
    <n v="14013182789"/>
    <s v="Verify USB mouse enumeration and functionality on hot-plug over USB Type-A port"/>
    <s v="GC"/>
    <s v="CSS-IVE-76139"/>
    <x v="0"/>
    <m/>
    <s v="io_usb"/>
    <s v="Automatable"/>
    <x v="12"/>
    <s v="Low"/>
    <s v="anaray5x"/>
  </r>
  <r>
    <n v="14013183460"/>
    <s v="Verify PCIe SD Card detection after plug and unplug in OS"/>
    <s v="GC"/>
    <s v="CSS-IVE-76230"/>
    <x v="0"/>
    <m/>
    <s v="storage"/>
    <s v="Automatable"/>
    <x v="12"/>
    <s v="Low"/>
    <s v="anaray5x"/>
  </r>
  <r>
    <n v="14013184477"/>
    <s v="[TBT] Verify Thunderbolt Enumeration in device manager"/>
    <s v="GC"/>
    <s v="CSS-IVE-76603"/>
    <x v="0"/>
    <m/>
    <s v="io_usb.type_c_subsystem"/>
    <s v="Jama_Not_Evaluated"/>
    <x v="7"/>
    <s v="Medium"/>
    <s v="raghav3x"/>
  </r>
  <r>
    <n v="14013184723"/>
    <s v="Verify GPS/GNSS functionality check"/>
    <s v="GC"/>
    <s v="CSS-IVE-71256"/>
    <x v="0"/>
    <m/>
    <s v="connectivity"/>
    <s v="Automatable"/>
    <x v="4"/>
    <s v="Low"/>
    <s v="vhebbarx"/>
  </r>
  <r>
    <s v="14013185086"/>
    <s v="Validate POST Code Progress for IA during Booting on 7 seg Display."/>
    <s v="GC"/>
    <s v="CSS-IVE-63287"/>
    <x v="0"/>
    <m/>
    <s v="debug"/>
    <s v="Automatable"/>
    <x v="0"/>
    <s v="Low"/>
    <s v="chassanx"/>
  </r>
  <r>
    <n v="14013185345"/>
    <s v="Verify Enumeration Camera Flash device in OS pre and post CMS/S0i3 cycle"/>
    <s v="GC"/>
    <s v="CSS-IVE-90941"/>
    <x v="0"/>
    <m/>
    <s v="imaging"/>
    <s v="Automatable"/>
    <x v="8"/>
    <s v="Low"/>
    <s v="pke"/>
  </r>
  <r>
    <n v="14013185689"/>
    <s v="Verify Coexistence Support of CNVi Wi-Fi and Bluetooth functionality in OS after S3, S4, S5, Warm and cold reboot cycles"/>
    <s v="GC"/>
    <s v="CSS-IVE-95319"/>
    <x v="0"/>
    <m/>
    <s v="connectivity"/>
    <s v="Automatable"/>
    <x v="4"/>
    <s v="Low"/>
    <s v="vhebbarx"/>
  </r>
  <r>
    <n v="14013185814"/>
    <s v="Validate hot-plug USB keyboard functionality check in OS over USB Type-A port pre and post S4 , S5 , warm and cold reboot cycles"/>
    <s v="GC"/>
    <s v="CSS-IVE-145024"/>
    <x v="0"/>
    <m/>
    <s v="io_usb"/>
    <s v="Automatable"/>
    <x v="12"/>
    <s v="Medium"/>
    <s v="anaray5x"/>
  </r>
  <r>
    <n v="14013185815"/>
    <s v="Verify USB mouse enumeration and functionality on hot-plug over USB Type-A port pre and post S4 , S5 , warm and cold reboot cycles"/>
    <s v="GC"/>
    <s v="CSS-IVE-145025"/>
    <x v="0"/>
    <m/>
    <s v="io_usb"/>
    <s v="Automatable"/>
    <x v="12"/>
    <s v="Medium"/>
    <s v="anaray5x"/>
  </r>
  <r>
    <n v="14013185826"/>
    <s v="Validate USB 3.0 devices hot-plug functionality over USB3.0 Type-A port  pre and post S4 , S5 , warm and cold reboot cycles"/>
    <s v="GC"/>
    <s v="CSS-IVE-145031"/>
    <x v="0"/>
    <m/>
    <s v="io_usb"/>
    <s v="Automatable"/>
    <x v="12"/>
    <s v="Medium"/>
    <s v="anaray5x"/>
  </r>
  <r>
    <n v="14013185861"/>
    <s v="Verify enumeration of TouchPad in device manager pre and post S4 , S5 , warm and cold reboot cycles"/>
    <s v="GC"/>
    <s v="CSS-IVE-145211"/>
    <x v="0"/>
    <m/>
    <s v="display"/>
    <s v="Automatable"/>
    <x v="10"/>
    <s v="Low"/>
    <s v="sumith2x"/>
  </r>
  <r>
    <n v="14013186388"/>
    <s v="ME FW response and version check in EFI Shell"/>
    <s v="GC"/>
    <s v="CSS-IVE-131278"/>
    <x v="0"/>
    <m/>
    <s v="manageability"/>
    <s v="Automatable"/>
    <x v="3"/>
    <s v="Low"/>
    <s v="sumith2x"/>
  </r>
  <r>
    <n v="14013187057"/>
    <s v="Verify MEBX UI is accessible during SUT boot with ME Corporate SKU"/>
    <s v="GC"/>
    <s v="CSS-IVE-132050"/>
    <x v="0"/>
    <m/>
    <s v="manageability"/>
    <s v="Automatable"/>
    <x v="6"/>
    <s v="Low"/>
    <s v="sumith2x"/>
  </r>
  <r>
    <n v="15010014461"/>
    <s v="Verify BIOS shall not send DID message with DIMMS_MISSING status when DIMMs connected"/>
    <s v="GC"/>
    <m/>
    <x v="0"/>
    <m/>
    <s v="memory"/>
    <s v="Automatable"/>
    <x v="14"/>
    <s v="Low"/>
    <s v="anaray5x"/>
  </r>
  <r>
    <n v="16013214329"/>
    <s v="Verify if MEBX option is displayed in the BIOS page with ME Corporate SKU"/>
    <s v="GC"/>
    <s v="CSS-IVE-131892"/>
    <x v="0"/>
    <m/>
    <s v="manageability"/>
    <s v="Automatable"/>
    <x v="6"/>
    <s v="Low"/>
    <s v="sumith2x"/>
  </r>
  <r>
    <n v="16013527237"/>
    <s v="Verify discrete Vision processing unit (VPU) gets exposed as a PCI device"/>
    <s v="GC"/>
    <s v="CSS-IVE-144501"/>
    <x v="0"/>
    <m/>
    <s v="artificial_intelligence.vpu"/>
    <s v="Automatable"/>
    <x v="8"/>
    <s v="Low"/>
    <s v="pke"/>
  </r>
  <r>
    <n v="16014857474"/>
    <s v="Negative: Verify discrete Vision processing unit (VPU) gets exposed as a PCI device"/>
    <s v="GC"/>
    <s v="CSS-IVE-144501"/>
    <x v="0"/>
    <m/>
    <s v="artificial_intelligence.vpu"/>
    <s v="Automatable"/>
    <x v="8"/>
    <s v="Low"/>
    <s v="pke"/>
  </r>
  <r>
    <n v="16015001433"/>
    <s v="Verify system fails to boot when OS loaded NVMe removed"/>
    <s v="GC"/>
    <m/>
    <x v="0"/>
    <m/>
    <s v="storage"/>
    <s v="Automatable"/>
    <x v="12"/>
    <s v="Medium"/>
    <s v="anaray5x"/>
  </r>
  <r>
    <n v="16015025624"/>
    <s v="Verify if MEBX screen does not display MEBx version on Integrated MEBx"/>
    <s v="GC"/>
    <m/>
    <x v="0"/>
    <m/>
    <s v="manageability"/>
    <s v="Automatable"/>
    <x v="6"/>
    <s v="Low"/>
    <s v="sumith2x"/>
  </r>
  <r>
    <n v="16015035984"/>
    <s v="Verify USB OFFLOAD (UAOL) is Disabled by default and Audio should work even USB OFFLOAD is disabled."/>
    <s v="GC"/>
    <m/>
    <x v="0"/>
    <m/>
    <s v="io_usb"/>
    <s v="Automatable"/>
    <x v="7"/>
    <s v="Low"/>
    <s v="anaray5x"/>
  </r>
  <r>
    <n v="16015105558"/>
    <s v="Verify memory configuration Bios options default values"/>
    <s v="GC"/>
    <m/>
    <x v="0"/>
    <m/>
    <s v="memory"/>
    <s v="Automatable"/>
    <x v="14"/>
    <s v="Medium"/>
    <s v="anaray5x"/>
  </r>
  <r>
    <n v="16015118062"/>
    <s v="Verify CMS cycle with IPU Disabled and Hyper-Threading is enabled/Disabled"/>
    <s v="GC"/>
    <m/>
    <x v="0"/>
    <m/>
    <s v="imaging"/>
    <s v="Automatable"/>
    <x v="8"/>
    <s v="Medium"/>
    <s v="anaray5x"/>
  </r>
  <r>
    <n v="16016062149"/>
    <s v="Verify if OEM debug configuration menu is removed from MEbx page"/>
    <s v="GC"/>
    <m/>
    <x v="0"/>
    <m/>
    <s v="manageability"/>
    <s v="Automatable"/>
    <x v="6"/>
    <s v="Medium"/>
    <s v="sumith2x"/>
  </r>
  <r>
    <n v="16017406907"/>
    <s v="Verify S3 to D3 of PCI Express Root Complex (PNP0A08) in device manager"/>
    <s v="GC"/>
    <m/>
    <x v="0"/>
    <m/>
    <s v="power_management"/>
    <s v="Not Evaluated"/>
    <x v="1"/>
    <s v="Medium"/>
    <s v="reddyv5x"/>
  </r>
  <r>
    <n v="16017475725"/>
    <s v="Verify BIOS to enforce device 10 allocation of 64kb in BAR space"/>
    <s v="GC"/>
    <m/>
    <x v="0"/>
    <m/>
    <s v="io_pcie"/>
    <s v="Automatable"/>
    <x v="7"/>
    <s v="Low"/>
    <s v="reddyv5x"/>
  </r>
  <r>
    <n v="16018011314"/>
    <s v="Verify WIFI driver version in OS"/>
    <s v="GC"/>
    <m/>
    <x v="0"/>
    <m/>
    <s v="connectivity"/>
    <s v="Automatable"/>
    <x v="4"/>
    <s v="High"/>
    <s v="vhebbarx"/>
  </r>
  <r>
    <n v="22011834282"/>
    <s v="Verify ME State option in Bios"/>
    <s v="GC"/>
    <s v="CSS-IVE-118938"/>
    <x v="0"/>
    <m/>
    <s v="manageability"/>
    <s v="Automatable"/>
    <x v="6"/>
    <m/>
    <s v="sumith2x"/>
  </r>
  <r>
    <n v="22011834534"/>
    <s v="Verify ME un-configuration using Bios option"/>
    <s v="GC"/>
    <s v="CSS-IVE-118749"/>
    <x v="0"/>
    <m/>
    <s v="manageability"/>
    <s v="Automatable"/>
    <x v="6"/>
    <m/>
    <s v="sumith2x"/>
  </r>
  <r>
    <n v="14013173918"/>
    <s v="Verify DashG card basic functionality supports RTD3 on Gen5 X8 PCIe slot"/>
    <s v="DC1"/>
    <s v="CSS-IVE-146984"/>
    <x v="0"/>
    <m/>
    <s v="graphics"/>
    <s v="Automatable"/>
    <x v="8"/>
    <s v="Low"/>
    <s v="pke"/>
  </r>
  <r>
    <n v="14013175479"/>
    <s v="Verify the Dual Display functionality (onboard eDP+HDMI) in BIOS setup, EFI and OS"/>
    <s v="DC1"/>
    <s v="CSS-IVE-145256"/>
    <x v="0"/>
    <m/>
    <s v="display"/>
    <s v="Automatable"/>
    <x v="8"/>
    <s v="Low"/>
    <s v="pke"/>
  </r>
  <r>
    <n v="14013177934"/>
    <s v="Verify display for all connected panels (HDMI, eDP, DP, MIPI, Onboard Type-C)"/>
    <s v="DC1"/>
    <s v="CSS-IVE-132932"/>
    <x v="0"/>
    <m/>
    <s v="display"/>
    <s v="Automatable"/>
    <x v="8"/>
    <s v="Medium"/>
    <s v="pke"/>
  </r>
  <r>
    <n v="16013058771"/>
    <s v="Verify if Converged touch host controller (for SPI bus) shall support both HIDSPI and legacy IPTS protocol."/>
    <s v="DC1"/>
    <s v="CSS-IVE-65810"/>
    <x v="0"/>
    <m/>
    <s v="display"/>
    <s v="Automatable"/>
    <x v="10"/>
    <s v="Low"/>
    <s v="sumith2x"/>
  </r>
  <r>
    <n v="16013333300"/>
    <s v="Verify PCIE Resizable BAR support with Dashg card on X8 PEG slot"/>
    <s v="DC1"/>
    <s v="CSS-IVE-145212"/>
    <x v="0"/>
    <m/>
    <s v="graphics"/>
    <s v="Automatable"/>
    <x v="8"/>
    <s v="Low"/>
    <s v="pke"/>
  </r>
  <r>
    <n v="16018174443"/>
    <s v="Verify the functionality of the touch panel and the touchpad simultaneously in the UEFI shell"/>
    <s v="DC1"/>
    <m/>
    <x v="0"/>
    <m/>
    <s v="io_general.spi"/>
    <s v="Not Evaluated"/>
    <x v="7"/>
    <s v="Medium"/>
    <s v="sumith2x"/>
  </r>
  <r>
    <n v="14013156761"/>
    <s v="Verify Sx cycles with SATA SSD connected when Windbg &amp; Hyper V enabled."/>
    <s v="DC2"/>
    <s v="CSS-IVE-147126"/>
    <x v="0"/>
    <m/>
    <s v="storage"/>
    <s v="Jama_Not_Evaluated"/>
    <x v="12"/>
    <s v="Medium"/>
    <s v="anaray5x"/>
  </r>
  <r>
    <n v="14013175479"/>
    <s v="Verify the Dual Display functionality (onboard eDP+HDMI) in BIOS setup, EFI and OS"/>
    <s v="DC2"/>
    <s v="CSS-IVE-145256"/>
    <x v="0"/>
    <m/>
    <s v="display"/>
    <s v="Automatable"/>
    <x v="8"/>
    <s v="Low"/>
    <s v="pke"/>
  </r>
  <r>
    <n v="14013177742"/>
    <s v="Verify VMD RTD3 Cold support with SATA connected"/>
    <s v="DC2"/>
    <s v="CSS-IVE-120109"/>
    <x v="0"/>
    <m/>
    <s v="storage"/>
    <s v="Automatable"/>
    <x v="12"/>
    <s v="High"/>
    <s v="anaray5x"/>
  </r>
  <r>
    <n v="14013177934"/>
    <s v="Verify display for all connected panels (HDMI, eDP, DP, MIPI, Onboard Type-C)"/>
    <s v="DC2"/>
    <s v="CSS-IVE-132932"/>
    <x v="0"/>
    <m/>
    <s v="display"/>
    <s v="Automatable"/>
    <x v="8"/>
    <s v="Medium"/>
    <s v="pke"/>
  </r>
  <r>
    <n v="16013058771"/>
    <s v="Verify if Converged touch host controller (for SPI bus) shall support both HIDSPI and legacy IPTS protocol."/>
    <s v="DC2"/>
    <s v="CSS-IVE-65810"/>
    <x v="0"/>
    <m/>
    <s v="display"/>
    <s v="Automatable"/>
    <x v="10"/>
    <s v="Low"/>
    <s v="sumith2x"/>
  </r>
  <r>
    <n v="16013431292"/>
    <s v="Verify RTD3 support with add-on-card on x4 (CEM slot) slot connected with NVMe."/>
    <s v="DC2"/>
    <s v="CSS-IVE-133702"/>
    <x v="0"/>
    <m/>
    <s v="storage"/>
    <s v="Not Evaluated"/>
    <x v="12"/>
    <s v="Medium"/>
    <s v="anaray5x"/>
  </r>
  <r>
    <n v="16018174443"/>
    <s v="Verify the functionality of the touch panel and the touchpad simultaneously in the UEFI shell"/>
    <s v="DC2"/>
    <m/>
    <x v="0"/>
    <m/>
    <s v="io_general.spi"/>
    <s v="Not Evaluated"/>
    <x v="7"/>
    <s v="Medium"/>
    <s v="sumith2x"/>
  </r>
  <r>
    <s v="14013173918"/>
    <s v="Verify DashG card basic functionality supports RTD3 on Gen5 X8 PCIe slot"/>
    <s v="DC3"/>
    <s v="CSS-IVE-146984"/>
    <x v="0"/>
    <m/>
    <s v="graphics"/>
    <s v="Automatable"/>
    <x v="8"/>
    <s v="Low"/>
    <s v="pke"/>
  </r>
  <r>
    <s v="14013174915"/>
    <s v="Verify Gen4 HG card basic functionality on x4 PCIe Gen4 slot post S3 cycles with HDMI display connected in SUT"/>
    <s v="DC3"/>
    <s v="CSS-IVE-118930"/>
    <x v="0"/>
    <m/>
    <s v="graphics"/>
    <s v="Automatable"/>
    <x v="8"/>
    <s v="Medium"/>
    <s v="pke"/>
  </r>
  <r>
    <s v="14013178185"/>
    <s v="Verify Gen1 to Gen5 speed check with Gen5 device connected over Gen5 supported X8 slot"/>
    <s v="DC3"/>
    <s v="CSS-IVE-135407"/>
    <x v="0"/>
    <m/>
    <s v="io_pcie"/>
    <s v="Automatable"/>
    <x v="9"/>
    <s v="Medium"/>
    <s v="reddyv5x"/>
  </r>
  <r>
    <s v="14013178413"/>
    <s v="Verify that the PCH SATA Controller is set and operating in RAID Mode with NVMe SSD Through VMD"/>
    <s v="DC3"/>
    <s v="CSS-IVE-144539"/>
    <x v="0"/>
    <m/>
    <s v="storage"/>
    <s v="Automatable"/>
    <x v="12"/>
    <s v="Low"/>
    <s v="anaray5x"/>
  </r>
  <r>
    <s v="14013178496"/>
    <s v="Verify RAID support with NVMe SSD  Through VMD"/>
    <s v="DC3"/>
    <s v="CSS-IVE-144594"/>
    <x v="0"/>
    <m/>
    <s v="storage"/>
    <s v="Automatable"/>
    <x v="12"/>
    <s v="Low"/>
    <s v="anaray5x"/>
  </r>
  <r>
    <s v="16012848216"/>
    <s v="Verify S0I3.2 entry in D0/D3 flow with SATA Device Connected"/>
    <s v="DC3"/>
    <m/>
    <x v="0"/>
    <m/>
    <s v="storage"/>
    <s v="Automatable"/>
    <x v="12"/>
    <s v="High"/>
    <s v="anaray5x"/>
  </r>
  <r>
    <s v="16013333300"/>
    <s v="Verify PCIE Resizable BAR support with Dashg card on X8 PEG slot"/>
    <s v="DC3"/>
    <s v="CSS-IVE-145212"/>
    <x v="0"/>
    <m/>
    <s v="graphics"/>
    <s v="Automatable"/>
    <x v="8"/>
    <s v="Low"/>
    <s v="pke"/>
  </r>
  <r>
    <s v="16013333506"/>
    <s v="Verify discrete graphics (DGfx) functionality with/without PCIE Resizable BAR support with DashG card on X8 PEG slot"/>
    <s v="DC3"/>
    <s v="CSS-IVE-145212"/>
    <x v="0"/>
    <m/>
    <s v="graphics"/>
    <s v="Automatable"/>
    <x v="8"/>
    <s v="Low"/>
    <s v="pke"/>
  </r>
  <r>
    <s v="16013431292"/>
    <s v="Verify RTD3 support with add-on-card on x4 (CEM slot) slot connected with NVMe."/>
    <s v="DC3"/>
    <s v="CSS-IVE-133702"/>
    <x v="0"/>
    <m/>
    <s v="storage"/>
    <s v="Not Evaluated"/>
    <x v="12"/>
    <s v="Medium"/>
    <s v="anaray5x"/>
  </r>
  <r>
    <s v="16013545535"/>
    <s v="Verify discrete graphics (DGfx) functionality with/without PCIE Resizable BAR support with DashG graphics card on X8 PEG slot, post S3 cycles"/>
    <s v="DC3"/>
    <s v="CSS-IVE-145212"/>
    <x v="0"/>
    <m/>
    <s v="graphics"/>
    <s v="Automatable"/>
    <x v="8"/>
    <s v="Medium"/>
    <s v="pke"/>
  </r>
  <r>
    <s v="16013566235"/>
    <s v="Verify discrete graphics (DGfx) functionality with/without PCIE Resizable BAR support with DashG graphics card on X8 PEG slot, pre and post S4, S5, warm/cold reset cycles"/>
    <s v="DC3"/>
    <s v="CSS-IVE-145212"/>
    <x v="0"/>
    <m/>
    <s v="graphics"/>
    <s v="Automatable"/>
    <x v="8"/>
    <s v="Medium"/>
    <s v="pke"/>
  </r>
  <r>
    <s v="16013591166"/>
    <s v="Verify discrete graphics (DGfx) functionality with/without PCIE Resizable BAR support with DashG graphics card on X8 PEG slot, post CMS cycles"/>
    <s v="DC3"/>
    <s v="CSS-IVE-145212"/>
    <x v="0"/>
    <m/>
    <s v="graphics"/>
    <s v="Automatable"/>
    <x v="8"/>
    <s v="Medium"/>
    <s v="pke"/>
  </r>
  <r>
    <s v="16015167674"/>
    <s v="[Negative] Verify RAID configuration in NVMe interface when VMD is Disabled"/>
    <s v="DC3"/>
    <m/>
    <x v="0"/>
    <m/>
    <s v="storage"/>
    <s v="Automatable"/>
    <x v="12"/>
    <s v="Medium"/>
    <s v="anaray5x"/>
  </r>
  <r>
    <s v="16016050431"/>
    <s v="Verify if KVM session can be established with fast boot enabled in the BIOs page with wired LAN"/>
    <s v="DC3"/>
    <m/>
    <x v="0"/>
    <m/>
    <s v="manageability"/>
    <s v="Automation Not Possible"/>
    <x v="6"/>
    <s v="Medium"/>
    <s v="sumith2x"/>
  </r>
  <r>
    <s v="16017236112"/>
    <s v="Verify ACPI _DSM method implementation for  I2S DSM function to allow configure I2S HW codec"/>
    <s v="DC3"/>
    <m/>
    <x v="0"/>
    <m/>
    <s v="audio"/>
    <s v="Automatable"/>
    <x v="8"/>
    <s v="Low"/>
    <s v="pke"/>
  </r>
  <r>
    <n v="16013431292"/>
    <s v="Verify RTD3 support with add-on-card on x4 (CEM slot) slot connected with NVMe."/>
    <s v="DC5"/>
    <s v="CSS-IVE-133702"/>
    <x v="0"/>
    <m/>
    <s v="storage"/>
    <s v="Not Evaluated"/>
    <x v="12"/>
    <s v="Medium"/>
    <s v="anaray5x"/>
  </r>
  <r>
    <n v="16017236112"/>
    <s v="Verify ACPI _DSM method implementation for  I2S DSM function to allow configure I2S HW codec"/>
    <s v="DC5"/>
    <m/>
    <x v="0"/>
    <m/>
    <s v="audio"/>
    <s v="Automatable"/>
    <x v="8"/>
    <s v="Low"/>
    <s v="pke"/>
  </r>
  <r>
    <n v="14013160613"/>
    <s v="Verify Booting over Wi-Fi using UEFI PXEv4 Boot"/>
    <s v="2SDC1"/>
    <s v="CSS-IVE-102472"/>
    <x v="0"/>
    <m/>
    <s v="connectivity"/>
    <s v="Automatable"/>
    <x v="4"/>
    <s v="Low"/>
    <s v="vhebbarx"/>
  </r>
  <r>
    <n v="14013160620"/>
    <s v="Verify Booting over Wi-Fi using UEFI HTTPv4 Boot"/>
    <s v="2SDC1"/>
    <s v="CSS-IVE-102473"/>
    <x v="0"/>
    <m/>
    <s v="connectivity"/>
    <s v="Automatable"/>
    <x v="4"/>
    <s v="Low"/>
    <s v="vhebbarx"/>
  </r>
  <r>
    <n v="14013178252"/>
    <s v="Verify PS_ON Residency with TypeC device connected to dTBT USBC port"/>
    <s v="2SDC1"/>
    <s v="CSS-IVE-135709"/>
    <x v="0"/>
    <m/>
    <s v="io_usb"/>
    <s v="Automatable"/>
    <x v="12"/>
    <s v="Medium"/>
    <s v="anaray5x"/>
  </r>
  <r>
    <n v="14013180026"/>
    <s v="Validate Virtual keyboard via touch panel can be functional in BIOS/EFI"/>
    <s v="2SDC1"/>
    <s v="CSS-IVE-117688"/>
    <x v="0"/>
    <m/>
    <s v="display"/>
    <s v="Automatable"/>
    <x v="10"/>
    <s v="Low"/>
    <s v="sumith2x"/>
  </r>
  <r>
    <n v="16013431292"/>
    <s v="Verify RTD3 support with add-on-card on x4 (CEM slot) slot connected with NVMe."/>
    <s v="2SDC1"/>
    <s v="CSS-IVE-133702"/>
    <x v="0"/>
    <m/>
    <s v="storage"/>
    <s v="Not Evaluated"/>
    <x v="12"/>
    <s v="Medium"/>
    <s v="anaray5x"/>
  </r>
  <r>
    <n v="16014898568"/>
    <s v="Verify VMD controller does not go to RTD3 cold with ACPI RTD3 cold support for Storage is Disabled in BIOS"/>
    <s v="2SDC1"/>
    <m/>
    <x v="0"/>
    <m/>
    <s v="storage"/>
    <s v="Automatable"/>
    <x v="12"/>
    <s v="Medium"/>
    <s v="anaray5x"/>
  </r>
  <r>
    <n v="16015167645"/>
    <s v="Verify PCIe Device does not support RTD3 when Storage RTD3 support is disabled in the Bios"/>
    <s v="2SDC1"/>
    <m/>
    <x v="0"/>
    <m/>
    <s v="storage"/>
    <s v="Not Evaluated"/>
    <x v="12"/>
    <s v="Medium"/>
    <s v="anaray5x"/>
  </r>
  <r>
    <n v="14013160613"/>
    <s v="Verify Booting over Wi-Fi using UEFI PXEv4 Boot"/>
    <s v="4SP2"/>
    <s v="CSS-IVE-102472"/>
    <x v="0"/>
    <m/>
    <s v="connectivity"/>
    <s v="Automatable"/>
    <x v="4"/>
    <s v="Low"/>
    <s v="vhebbarx"/>
  </r>
  <r>
    <n v="14013160620"/>
    <s v="Verify Booting over Wi-Fi using UEFI HTTPv4 Boot"/>
    <s v="4SP2"/>
    <s v="CSS-IVE-102473"/>
    <x v="0"/>
    <m/>
    <s v="connectivity"/>
    <s v="Automatable"/>
    <x v="4"/>
    <s v="Low"/>
    <s v="vhebbarx"/>
  </r>
  <r>
    <n v="14013177934"/>
    <s v="Verify display for all connected panels (HDMI, eDP, DP, MIPI, Onboard Type-C)"/>
    <s v="4SP2"/>
    <s v="CSS-IVE-132932"/>
    <x v="0"/>
    <m/>
    <s v="display"/>
    <s v="Automatable"/>
    <x v="8"/>
    <s v="Medium"/>
    <s v="pke"/>
  </r>
  <r>
    <n v="14013178252"/>
    <s v="Verify PS_ON Residency with TypeC device connected to dTBT USBC port"/>
    <s v="4SP2"/>
    <s v="CSS-IVE-135709"/>
    <x v="0"/>
    <m/>
    <s v="io_usb"/>
    <s v="Automatable"/>
    <x v="12"/>
    <s v="Medium"/>
    <s v="anaray5x"/>
  </r>
  <r>
    <n v="14013180026"/>
    <s v="Validate Virtual keyboard via touch panel can be functional in BIOS/EFI"/>
    <s v="4SP2"/>
    <s v="CSS-IVE-117688"/>
    <x v="0"/>
    <m/>
    <s v="display"/>
    <s v="Automatable"/>
    <x v="10"/>
    <s v="Low"/>
    <s v="sumith2x"/>
  </r>
  <r>
    <n v="16013431292"/>
    <s v="Verify RTD3 support with add-on-card on x4 (CEM slot) slot connected with NVMe."/>
    <s v="4SP2"/>
    <s v="CSS-IVE-133702"/>
    <x v="0"/>
    <m/>
    <s v="storage"/>
    <s v="Not Evaluated"/>
    <x v="12"/>
    <s v="Medium"/>
    <s v="anaray5x"/>
  </r>
  <r>
    <n v="16015167645"/>
    <s v="Verify PCIe Device does not support RTD3 when Storage RTD3 support is disabled in the Bios"/>
    <s v="4SP2"/>
    <m/>
    <x v="0"/>
    <m/>
    <s v="storage"/>
    <s v="Not Evaluated"/>
    <x v="12"/>
    <s v="Medium"/>
    <s v="anaray5x"/>
  </r>
  <r>
    <s v="14013175479"/>
    <s v="Verify the Dual Display functionality (onboard eDP+HDMI) in BIOS setup, EFI and OS"/>
    <s v="DC4"/>
    <s v="CSS-IVE-145256"/>
    <x v="0"/>
    <m/>
    <s v="display"/>
    <s v="Automatable"/>
    <x v="8"/>
    <s v="Low"/>
    <s v="pke"/>
  </r>
  <r>
    <s v="14013177934"/>
    <s v="Verify display for all connected panels (HDMI, eDP, DP, MIPI, Onboard Type-C)"/>
    <s v="DC4"/>
    <s v="CSS-IVE-132932"/>
    <x v="0"/>
    <m/>
    <s v="display"/>
    <s v="Automatable"/>
    <x v="8"/>
    <s v="Medium"/>
    <s v="pke"/>
  </r>
  <r>
    <s v="16013431292"/>
    <s v="Verify RTD3 support with add-on-card on x4 (CEM slot) slot connected with NVMe."/>
    <s v="DC4"/>
    <s v="CSS-IVE-133702"/>
    <x v="0"/>
    <m/>
    <s v="storage"/>
    <s v="Not Evaluated"/>
    <x v="12"/>
    <s v="Medium"/>
    <s v="anaray5x"/>
  </r>
  <r>
    <s v="16017236112"/>
    <s v="Verify ACPI _DSM method implementation for  I2S DSM function to allow configure I2S HW codec"/>
    <s v="DC4"/>
    <m/>
    <x v="0"/>
    <m/>
    <s v="audio"/>
    <s v="Automatable"/>
    <x v="8"/>
    <s v="Low"/>
    <s v="pke"/>
  </r>
  <r>
    <s v="16013431292"/>
    <s v="Verify RTD3 support with add-on-card on x4 (CEM slot) slot connected with NVMe."/>
    <s v="DC6"/>
    <s v="CSS-IVE-133702"/>
    <x v="0"/>
    <m/>
    <s v="storage"/>
    <s v="Not Evaluated"/>
    <x v="12"/>
    <s v="Medium"/>
    <m/>
  </r>
  <r>
    <s v="16017236112"/>
    <s v="Verify ACPI _DSM method implementation for  I2S DSM function to allow configure I2S HW codec"/>
    <s v="DC6"/>
    <m/>
    <x v="0"/>
    <m/>
    <s v="audio"/>
    <s v="Automatable"/>
    <x v="8"/>
    <s v="Low"/>
    <m/>
  </r>
  <r>
    <s v="14013163467"/>
    <s v="Verify PCH DFx Trace hub support"/>
    <s v="DC6"/>
    <s v="CSS-IVE-133123"/>
    <x v="0"/>
    <m/>
    <s v="Kalyani PM"/>
    <d v="2023-01-18T00:00:00"/>
    <x v="15"/>
    <s v="Automatable"/>
    <s v="Debug Interfaces and Tra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32605-7FE8-4E8A-8865-3C576C5CD3D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7">
        <item x="15"/>
        <item x="0"/>
        <item x="8"/>
        <item x="11"/>
        <item x="9"/>
        <item x="3"/>
        <item x="12"/>
        <item x="6"/>
        <item x="14"/>
        <item x="4"/>
        <item x="2"/>
        <item x="1"/>
        <item x="13"/>
        <item x="7"/>
        <item x="5"/>
        <item x="1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E319-2E00-4BBA-B677-9374661BE271}">
  <dimension ref="A1:K219"/>
  <sheetViews>
    <sheetView tabSelected="1" topLeftCell="A204" zoomScaleNormal="100" workbookViewId="0">
      <selection activeCell="B174" sqref="B174"/>
    </sheetView>
  </sheetViews>
  <sheetFormatPr defaultRowHeight="14.4" x14ac:dyDescent="0.3"/>
  <cols>
    <col min="1" max="1" width="12" bestFit="1" customWidth="1"/>
    <col min="2" max="2" width="78.6640625" customWidth="1"/>
    <col min="8" max="8" width="21.5546875" bestFit="1" customWidth="1"/>
  </cols>
  <sheetData>
    <row r="1" spans="1:11" x14ac:dyDescent="0.3">
      <c r="A1" s="1" t="s">
        <v>438</v>
      </c>
      <c r="B1" s="1" t="s">
        <v>439</v>
      </c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3" t="s">
        <v>9</v>
      </c>
      <c r="B2" s="3" t="s">
        <v>10</v>
      </c>
      <c r="C2" s="4" t="s">
        <v>11</v>
      </c>
      <c r="D2" s="4" t="s">
        <v>12</v>
      </c>
      <c r="E2" s="18" t="s">
        <v>13</v>
      </c>
      <c r="F2" s="4"/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</row>
    <row r="3" spans="1:11" x14ac:dyDescent="0.3">
      <c r="A3" s="3">
        <v>14013120885</v>
      </c>
      <c r="B3" s="3" t="s">
        <v>19</v>
      </c>
      <c r="C3" s="4" t="s">
        <v>11</v>
      </c>
      <c r="D3" s="4" t="s">
        <v>20</v>
      </c>
      <c r="E3" s="18" t="s">
        <v>13</v>
      </c>
      <c r="F3" s="4"/>
      <c r="G3" s="3" t="s">
        <v>21</v>
      </c>
      <c r="H3" s="3" t="s">
        <v>15</v>
      </c>
      <c r="I3" s="3" t="s">
        <v>22</v>
      </c>
      <c r="J3" s="3" t="s">
        <v>23</v>
      </c>
      <c r="K3" s="3" t="s">
        <v>24</v>
      </c>
    </row>
    <row r="4" spans="1:11" x14ac:dyDescent="0.3">
      <c r="A4" s="3">
        <v>14013156871</v>
      </c>
      <c r="B4" s="3" t="s">
        <v>25</v>
      </c>
      <c r="C4" s="4" t="s">
        <v>11</v>
      </c>
      <c r="D4" s="4" t="s">
        <v>26</v>
      </c>
      <c r="E4" s="18" t="s">
        <v>13</v>
      </c>
      <c r="F4" s="4"/>
      <c r="G4" s="3" t="s">
        <v>21</v>
      </c>
      <c r="H4" s="3" t="s">
        <v>15</v>
      </c>
      <c r="I4" s="3" t="s">
        <v>22</v>
      </c>
      <c r="J4" s="3" t="s">
        <v>27</v>
      </c>
      <c r="K4" s="3" t="s">
        <v>24</v>
      </c>
    </row>
    <row r="5" spans="1:11" ht="16.2" x14ac:dyDescent="0.4">
      <c r="A5" s="3">
        <v>14013157206</v>
      </c>
      <c r="B5" s="3" t="s">
        <v>28</v>
      </c>
      <c r="C5" s="4" t="s">
        <v>11</v>
      </c>
      <c r="D5" s="4" t="s">
        <v>29</v>
      </c>
      <c r="E5" s="19" t="s">
        <v>30</v>
      </c>
      <c r="F5" s="9" t="s">
        <v>31</v>
      </c>
      <c r="G5" s="3" t="s">
        <v>32</v>
      </c>
      <c r="H5" s="3" t="s">
        <v>15</v>
      </c>
      <c r="I5" s="3" t="s">
        <v>33</v>
      </c>
      <c r="J5" s="3" t="s">
        <v>17</v>
      </c>
      <c r="K5" s="3" t="s">
        <v>18</v>
      </c>
    </row>
    <row r="6" spans="1:11" x14ac:dyDescent="0.3">
      <c r="A6" s="3">
        <v>14013158146</v>
      </c>
      <c r="B6" s="3" t="s">
        <v>34</v>
      </c>
      <c r="C6" s="4" t="s">
        <v>11</v>
      </c>
      <c r="D6" s="4" t="s">
        <v>35</v>
      </c>
      <c r="E6" s="18" t="s">
        <v>13</v>
      </c>
      <c r="F6" s="4"/>
      <c r="G6" s="3" t="s">
        <v>21</v>
      </c>
      <c r="H6" s="3" t="s">
        <v>15</v>
      </c>
      <c r="I6" s="3" t="s">
        <v>22</v>
      </c>
      <c r="J6" s="3" t="s">
        <v>27</v>
      </c>
      <c r="K6" s="3" t="s">
        <v>24</v>
      </c>
    </row>
    <row r="7" spans="1:11" x14ac:dyDescent="0.3">
      <c r="A7" s="3">
        <v>14013158543</v>
      </c>
      <c r="B7" s="3" t="s">
        <v>36</v>
      </c>
      <c r="C7" s="4" t="s">
        <v>11</v>
      </c>
      <c r="D7" s="4" t="s">
        <v>37</v>
      </c>
      <c r="E7" s="18" t="s">
        <v>13</v>
      </c>
      <c r="F7" s="4"/>
      <c r="G7" s="3" t="s">
        <v>38</v>
      </c>
      <c r="H7" s="3" t="s">
        <v>15</v>
      </c>
      <c r="I7" s="3" t="s">
        <v>39</v>
      </c>
      <c r="J7" s="3" t="s">
        <v>17</v>
      </c>
      <c r="K7" s="3" t="s">
        <v>40</v>
      </c>
    </row>
    <row r="8" spans="1:11" x14ac:dyDescent="0.3">
      <c r="A8" s="3">
        <v>14013160087</v>
      </c>
      <c r="B8" s="3" t="s">
        <v>41</v>
      </c>
      <c r="C8" s="4" t="s">
        <v>11</v>
      </c>
      <c r="D8" s="4" t="s">
        <v>42</v>
      </c>
      <c r="E8" s="18" t="s">
        <v>13</v>
      </c>
      <c r="F8" s="4"/>
      <c r="G8" s="3" t="s">
        <v>38</v>
      </c>
      <c r="H8" s="3" t="s">
        <v>15</v>
      </c>
      <c r="I8" s="3" t="s">
        <v>39</v>
      </c>
      <c r="J8" s="3" t="s">
        <v>23</v>
      </c>
      <c r="K8" s="3" t="s">
        <v>40</v>
      </c>
    </row>
    <row r="9" spans="1:11" x14ac:dyDescent="0.3">
      <c r="A9" s="3">
        <v>14013160446</v>
      </c>
      <c r="B9" s="3" t="s">
        <v>43</v>
      </c>
      <c r="C9" s="4" t="s">
        <v>11</v>
      </c>
      <c r="D9" s="4" t="s">
        <v>44</v>
      </c>
      <c r="E9" s="18" t="s">
        <v>13</v>
      </c>
      <c r="F9" s="4"/>
      <c r="G9" s="3" t="s">
        <v>14</v>
      </c>
      <c r="H9" s="3" t="s">
        <v>15</v>
      </c>
      <c r="I9" s="3" t="s">
        <v>16</v>
      </c>
      <c r="J9" s="3" t="s">
        <v>17</v>
      </c>
      <c r="K9" s="3" t="s">
        <v>18</v>
      </c>
    </row>
    <row r="10" spans="1:11" x14ac:dyDescent="0.3">
      <c r="A10" s="3">
        <v>14013161304</v>
      </c>
      <c r="B10" s="3" t="s">
        <v>45</v>
      </c>
      <c r="C10" s="4" t="s">
        <v>11</v>
      </c>
      <c r="D10" s="4" t="s">
        <v>46</v>
      </c>
      <c r="E10" s="18" t="s">
        <v>13</v>
      </c>
      <c r="F10" s="4"/>
      <c r="G10" s="3" t="s">
        <v>32</v>
      </c>
      <c r="H10" s="3" t="s">
        <v>15</v>
      </c>
      <c r="I10" s="3" t="s">
        <v>33</v>
      </c>
      <c r="J10" s="3" t="s">
        <v>27</v>
      </c>
      <c r="K10" s="3" t="s">
        <v>18</v>
      </c>
    </row>
    <row r="11" spans="1:11" x14ac:dyDescent="0.3">
      <c r="A11" s="3">
        <v>14013161675</v>
      </c>
      <c r="B11" s="3" t="s">
        <v>47</v>
      </c>
      <c r="C11" s="4" t="s">
        <v>11</v>
      </c>
      <c r="D11" s="4" t="s">
        <v>48</v>
      </c>
      <c r="E11" s="18" t="s">
        <v>13</v>
      </c>
      <c r="F11" s="4"/>
      <c r="G11" s="3" t="s">
        <v>49</v>
      </c>
      <c r="H11" s="3" t="s">
        <v>15</v>
      </c>
      <c r="I11" s="3" t="s">
        <v>50</v>
      </c>
      <c r="J11" s="3" t="s">
        <v>27</v>
      </c>
      <c r="K11" s="3" t="s">
        <v>40</v>
      </c>
    </row>
    <row r="12" spans="1:11" x14ac:dyDescent="0.3">
      <c r="A12" s="3">
        <v>14013161731</v>
      </c>
      <c r="B12" s="3" t="s">
        <v>51</v>
      </c>
      <c r="C12" s="4" t="s">
        <v>11</v>
      </c>
      <c r="D12" s="4" t="s">
        <v>52</v>
      </c>
      <c r="E12" s="18" t="s">
        <v>13</v>
      </c>
      <c r="F12" s="4"/>
      <c r="G12" s="3" t="s">
        <v>49</v>
      </c>
      <c r="H12" s="3" t="s">
        <v>15</v>
      </c>
      <c r="I12" s="3" t="s">
        <v>50</v>
      </c>
      <c r="J12" s="3" t="s">
        <v>27</v>
      </c>
      <c r="K12" s="3" t="s">
        <v>40</v>
      </c>
    </row>
    <row r="13" spans="1:11" x14ac:dyDescent="0.3">
      <c r="A13" s="3">
        <v>14013161969</v>
      </c>
      <c r="B13" s="3" t="s">
        <v>53</v>
      </c>
      <c r="C13" s="4" t="s">
        <v>11</v>
      </c>
      <c r="D13" s="4" t="s">
        <v>54</v>
      </c>
      <c r="E13" s="18" t="s">
        <v>13</v>
      </c>
      <c r="F13" s="4"/>
      <c r="G13" s="3" t="s">
        <v>55</v>
      </c>
      <c r="H13" s="3" t="s">
        <v>15</v>
      </c>
      <c r="I13" s="3" t="s">
        <v>56</v>
      </c>
      <c r="J13" s="3" t="s">
        <v>27</v>
      </c>
      <c r="K13" s="3" t="s">
        <v>24</v>
      </c>
    </row>
    <row r="14" spans="1:11" x14ac:dyDescent="0.3">
      <c r="A14" s="3">
        <v>14013162108</v>
      </c>
      <c r="B14" s="3" t="s">
        <v>57</v>
      </c>
      <c r="C14" s="4" t="s">
        <v>11</v>
      </c>
      <c r="D14" s="4" t="s">
        <v>58</v>
      </c>
      <c r="E14" s="18" t="s">
        <v>13</v>
      </c>
      <c r="F14" s="4"/>
      <c r="G14" s="3" t="s">
        <v>59</v>
      </c>
      <c r="H14" s="3" t="s">
        <v>15</v>
      </c>
      <c r="I14" s="3" t="s">
        <v>60</v>
      </c>
      <c r="J14" s="3" t="s">
        <v>23</v>
      </c>
      <c r="K14" s="3" t="s">
        <v>61</v>
      </c>
    </row>
    <row r="15" spans="1:11" x14ac:dyDescent="0.3">
      <c r="A15" s="3">
        <v>14013162168</v>
      </c>
      <c r="B15" s="3" t="s">
        <v>62</v>
      </c>
      <c r="C15" s="4" t="s">
        <v>11</v>
      </c>
      <c r="D15" s="4" t="s">
        <v>63</v>
      </c>
      <c r="E15" s="18" t="s">
        <v>13</v>
      </c>
      <c r="F15" s="4"/>
      <c r="G15" s="3" t="s">
        <v>59</v>
      </c>
      <c r="H15" s="3" t="s">
        <v>15</v>
      </c>
      <c r="I15" s="3" t="s">
        <v>60</v>
      </c>
      <c r="J15" s="3" t="s">
        <v>27</v>
      </c>
      <c r="K15" s="3" t="s">
        <v>61</v>
      </c>
    </row>
    <row r="16" spans="1:11" x14ac:dyDescent="0.3">
      <c r="A16" s="3">
        <v>14013162175</v>
      </c>
      <c r="B16" s="3" t="s">
        <v>64</v>
      </c>
      <c r="C16" s="4" t="s">
        <v>11</v>
      </c>
      <c r="D16" s="4" t="s">
        <v>65</v>
      </c>
      <c r="E16" s="18" t="s">
        <v>13</v>
      </c>
      <c r="F16" s="4"/>
      <c r="G16" s="3" t="s">
        <v>66</v>
      </c>
      <c r="H16" s="3" t="s">
        <v>15</v>
      </c>
      <c r="I16" s="3" t="s">
        <v>39</v>
      </c>
      <c r="J16" s="3" t="s">
        <v>27</v>
      </c>
      <c r="K16" s="3" t="s">
        <v>40</v>
      </c>
    </row>
    <row r="17" spans="1:11" x14ac:dyDescent="0.3">
      <c r="A17" s="3">
        <v>14013162847</v>
      </c>
      <c r="B17" s="3" t="s">
        <v>67</v>
      </c>
      <c r="C17" s="4" t="s">
        <v>11</v>
      </c>
      <c r="D17" s="4" t="s">
        <v>68</v>
      </c>
      <c r="E17" s="18" t="s">
        <v>13</v>
      </c>
      <c r="F17" s="11"/>
      <c r="G17" s="3" t="s">
        <v>69</v>
      </c>
      <c r="H17" s="3" t="s">
        <v>70</v>
      </c>
      <c r="I17" s="3" t="s">
        <v>71</v>
      </c>
      <c r="J17" s="3" t="s">
        <v>23</v>
      </c>
      <c r="K17" s="3" t="s">
        <v>72</v>
      </c>
    </row>
    <row r="18" spans="1:11" x14ac:dyDescent="0.3">
      <c r="A18" s="3">
        <v>14013162983</v>
      </c>
      <c r="B18" s="3" t="s">
        <v>73</v>
      </c>
      <c r="C18" s="4" t="s">
        <v>11</v>
      </c>
      <c r="D18" s="4" t="s">
        <v>74</v>
      </c>
      <c r="E18" s="18" t="s">
        <v>13</v>
      </c>
      <c r="F18" s="4"/>
      <c r="G18" s="3" t="s">
        <v>21</v>
      </c>
      <c r="H18" s="3" t="s">
        <v>15</v>
      </c>
      <c r="I18" s="3" t="s">
        <v>22</v>
      </c>
      <c r="J18" s="3" t="s">
        <v>27</v>
      </c>
      <c r="K18" s="3" t="s">
        <v>24</v>
      </c>
    </row>
    <row r="19" spans="1:11" x14ac:dyDescent="0.3">
      <c r="A19" s="3">
        <v>14013163080</v>
      </c>
      <c r="B19" s="3" t="s">
        <v>75</v>
      </c>
      <c r="C19" s="4" t="s">
        <v>11</v>
      </c>
      <c r="D19" s="4" t="s">
        <v>76</v>
      </c>
      <c r="E19" s="18" t="s">
        <v>13</v>
      </c>
      <c r="F19" s="4"/>
      <c r="G19" s="3" t="s">
        <v>38</v>
      </c>
      <c r="H19" s="3" t="s">
        <v>15</v>
      </c>
      <c r="I19" s="3" t="s">
        <v>39</v>
      </c>
      <c r="J19" s="3" t="s">
        <v>23</v>
      </c>
      <c r="K19" s="3" t="s">
        <v>40</v>
      </c>
    </row>
    <row r="20" spans="1:11" x14ac:dyDescent="0.3">
      <c r="A20" s="3">
        <v>14013163289</v>
      </c>
      <c r="B20" s="3" t="s">
        <v>77</v>
      </c>
      <c r="C20" s="4" t="s">
        <v>11</v>
      </c>
      <c r="D20" s="4" t="s">
        <v>78</v>
      </c>
      <c r="E20" s="18" t="s">
        <v>13</v>
      </c>
      <c r="F20" s="11"/>
      <c r="G20" s="3" t="s">
        <v>69</v>
      </c>
      <c r="H20" s="3" t="s">
        <v>15</v>
      </c>
      <c r="I20" s="3" t="s">
        <v>71</v>
      </c>
      <c r="J20" s="3" t="s">
        <v>17</v>
      </c>
      <c r="K20" s="3" t="s">
        <v>72</v>
      </c>
    </row>
    <row r="21" spans="1:11" x14ac:dyDescent="0.3">
      <c r="A21" s="3">
        <v>14013163315</v>
      </c>
      <c r="B21" s="3" t="s">
        <v>79</v>
      </c>
      <c r="C21" s="4" t="s">
        <v>11</v>
      </c>
      <c r="D21" s="4" t="s">
        <v>80</v>
      </c>
      <c r="E21" s="18" t="s">
        <v>13</v>
      </c>
      <c r="F21" s="11"/>
      <c r="G21" s="3" t="s">
        <v>69</v>
      </c>
      <c r="H21" s="3" t="s">
        <v>15</v>
      </c>
      <c r="I21" s="3" t="s">
        <v>71</v>
      </c>
      <c r="J21" s="3" t="s">
        <v>17</v>
      </c>
      <c r="K21" s="3" t="s">
        <v>72</v>
      </c>
    </row>
    <row r="22" spans="1:11" x14ac:dyDescent="0.3">
      <c r="A22" s="3">
        <v>14013163332</v>
      </c>
      <c r="B22" s="3" t="s">
        <v>81</v>
      </c>
      <c r="C22" s="4" t="s">
        <v>11</v>
      </c>
      <c r="D22" s="4" t="s">
        <v>82</v>
      </c>
      <c r="E22" s="18" t="s">
        <v>13</v>
      </c>
      <c r="F22" s="11"/>
      <c r="G22" s="3" t="s">
        <v>69</v>
      </c>
      <c r="H22" s="3" t="s">
        <v>15</v>
      </c>
      <c r="I22" s="3" t="s">
        <v>71</v>
      </c>
      <c r="J22" s="3" t="s">
        <v>23</v>
      </c>
      <c r="K22" s="3" t="s">
        <v>72</v>
      </c>
    </row>
    <row r="23" spans="1:11" x14ac:dyDescent="0.3">
      <c r="A23" s="3">
        <v>14013163339</v>
      </c>
      <c r="B23" s="3" t="s">
        <v>83</v>
      </c>
      <c r="C23" s="4" t="s">
        <v>11</v>
      </c>
      <c r="D23" s="4" t="s">
        <v>84</v>
      </c>
      <c r="E23" s="18" t="s">
        <v>13</v>
      </c>
      <c r="F23" s="11"/>
      <c r="G23" s="3" t="s">
        <v>69</v>
      </c>
      <c r="H23" s="3" t="s">
        <v>15</v>
      </c>
      <c r="I23" s="3" t="s">
        <v>71</v>
      </c>
      <c r="J23" s="3" t="s">
        <v>17</v>
      </c>
      <c r="K23" s="3" t="s">
        <v>72</v>
      </c>
    </row>
    <row r="24" spans="1:11" x14ac:dyDescent="0.3">
      <c r="A24" s="3">
        <v>14013163359</v>
      </c>
      <c r="B24" s="3" t="s">
        <v>85</v>
      </c>
      <c r="C24" s="4" t="s">
        <v>11</v>
      </c>
      <c r="D24" s="4" t="s">
        <v>86</v>
      </c>
      <c r="E24" s="18" t="s">
        <v>13</v>
      </c>
      <c r="F24" s="11"/>
      <c r="G24" s="3" t="s">
        <v>69</v>
      </c>
      <c r="H24" s="3" t="s">
        <v>15</v>
      </c>
      <c r="I24" s="3" t="s">
        <v>71</v>
      </c>
      <c r="J24" s="3" t="s">
        <v>17</v>
      </c>
      <c r="K24" s="3" t="s">
        <v>72</v>
      </c>
    </row>
    <row r="25" spans="1:11" x14ac:dyDescent="0.3">
      <c r="A25" s="3">
        <v>14013163371</v>
      </c>
      <c r="B25" s="3" t="s">
        <v>87</v>
      </c>
      <c r="C25" s="4" t="s">
        <v>11</v>
      </c>
      <c r="D25" s="4" t="s">
        <v>88</v>
      </c>
      <c r="E25" s="18" t="s">
        <v>13</v>
      </c>
      <c r="F25" s="11"/>
      <c r="G25" s="3" t="s">
        <v>69</v>
      </c>
      <c r="H25" s="3" t="s">
        <v>15</v>
      </c>
      <c r="I25" s="3" t="s">
        <v>71</v>
      </c>
      <c r="J25" s="3" t="s">
        <v>17</v>
      </c>
      <c r="K25" s="3" t="s">
        <v>72</v>
      </c>
    </row>
    <row r="26" spans="1:11" x14ac:dyDescent="0.3">
      <c r="A26" s="3">
        <v>14013163390</v>
      </c>
      <c r="B26" s="3" t="s">
        <v>89</v>
      </c>
      <c r="C26" s="4" t="s">
        <v>11</v>
      </c>
      <c r="D26" s="4" t="s">
        <v>90</v>
      </c>
      <c r="E26" s="18" t="s">
        <v>13</v>
      </c>
      <c r="F26" s="11"/>
      <c r="G26" s="3" t="s">
        <v>69</v>
      </c>
      <c r="H26" s="3" t="s">
        <v>15</v>
      </c>
      <c r="I26" s="3" t="s">
        <v>71</v>
      </c>
      <c r="J26" s="3" t="s">
        <v>23</v>
      </c>
      <c r="K26" s="3" t="s">
        <v>72</v>
      </c>
    </row>
    <row r="27" spans="1:11" x14ac:dyDescent="0.3">
      <c r="A27" s="3">
        <v>14013163393</v>
      </c>
      <c r="B27" s="3" t="s">
        <v>91</v>
      </c>
      <c r="C27" s="4" t="s">
        <v>11</v>
      </c>
      <c r="D27" s="4" t="s">
        <v>92</v>
      </c>
      <c r="E27" s="18" t="s">
        <v>13</v>
      </c>
      <c r="F27" s="11"/>
      <c r="G27" s="3" t="s">
        <v>69</v>
      </c>
      <c r="H27" s="3" t="s">
        <v>15</v>
      </c>
      <c r="I27" s="3" t="s">
        <v>71</v>
      </c>
      <c r="J27" s="3" t="s">
        <v>17</v>
      </c>
      <c r="K27" s="3" t="s">
        <v>72</v>
      </c>
    </row>
    <row r="28" spans="1:11" x14ac:dyDescent="0.3">
      <c r="A28" s="3">
        <v>14013163402</v>
      </c>
      <c r="B28" s="3" t="s">
        <v>93</v>
      </c>
      <c r="C28" s="4" t="s">
        <v>11</v>
      </c>
      <c r="D28" s="4" t="s">
        <v>94</v>
      </c>
      <c r="E28" s="18" t="s">
        <v>13</v>
      </c>
      <c r="F28" s="11"/>
      <c r="G28" s="3" t="s">
        <v>69</v>
      </c>
      <c r="H28" s="3" t="s">
        <v>15</v>
      </c>
      <c r="I28" s="3" t="s">
        <v>71</v>
      </c>
      <c r="J28" s="3" t="s">
        <v>27</v>
      </c>
      <c r="K28" s="3" t="s">
        <v>72</v>
      </c>
    </row>
    <row r="29" spans="1:11" x14ac:dyDescent="0.3">
      <c r="A29" s="3">
        <v>14013163415</v>
      </c>
      <c r="B29" s="3" t="s">
        <v>95</v>
      </c>
      <c r="C29" s="4" t="s">
        <v>11</v>
      </c>
      <c r="D29" s="4" t="s">
        <v>96</v>
      </c>
      <c r="E29" s="18" t="s">
        <v>13</v>
      </c>
      <c r="F29" s="6"/>
      <c r="G29" s="3" t="s">
        <v>69</v>
      </c>
      <c r="H29" s="3" t="s">
        <v>15</v>
      </c>
      <c r="I29" s="3" t="s">
        <v>71</v>
      </c>
      <c r="J29" s="3" t="s">
        <v>17</v>
      </c>
      <c r="K29" s="3" t="s">
        <v>72</v>
      </c>
    </row>
    <row r="30" spans="1:11" x14ac:dyDescent="0.3">
      <c r="A30" s="3">
        <v>14013163425</v>
      </c>
      <c r="B30" s="3" t="s">
        <v>97</v>
      </c>
      <c r="C30" s="4" t="s">
        <v>11</v>
      </c>
      <c r="D30" s="4" t="s">
        <v>98</v>
      </c>
      <c r="E30" s="18" t="s">
        <v>13</v>
      </c>
      <c r="F30" s="6"/>
      <c r="G30" s="3" t="s">
        <v>69</v>
      </c>
      <c r="H30" s="3" t="s">
        <v>15</v>
      </c>
      <c r="I30" s="3" t="s">
        <v>71</v>
      </c>
      <c r="J30" s="3" t="s">
        <v>23</v>
      </c>
      <c r="K30" s="3" t="s">
        <v>72</v>
      </c>
    </row>
    <row r="31" spans="1:11" x14ac:dyDescent="0.3">
      <c r="A31" s="3">
        <v>14013163434</v>
      </c>
      <c r="B31" s="3" t="s">
        <v>99</v>
      </c>
      <c r="C31" s="4" t="s">
        <v>11</v>
      </c>
      <c r="D31" s="4" t="s">
        <v>100</v>
      </c>
      <c r="E31" s="18" t="s">
        <v>13</v>
      </c>
      <c r="F31" s="6"/>
      <c r="G31" s="3" t="s">
        <v>69</v>
      </c>
      <c r="H31" s="3" t="s">
        <v>15</v>
      </c>
      <c r="I31" s="3" t="s">
        <v>71</v>
      </c>
      <c r="J31" s="3" t="s">
        <v>23</v>
      </c>
      <c r="K31" s="3" t="s">
        <v>72</v>
      </c>
    </row>
    <row r="32" spans="1:11" x14ac:dyDescent="0.3">
      <c r="A32" s="3">
        <v>14013163449</v>
      </c>
      <c r="B32" s="3" t="s">
        <v>101</v>
      </c>
      <c r="C32" s="4" t="s">
        <v>11</v>
      </c>
      <c r="D32" s="4" t="s">
        <v>102</v>
      </c>
      <c r="E32" s="18" t="s">
        <v>13</v>
      </c>
      <c r="F32" s="6"/>
      <c r="G32" s="3" t="s">
        <v>69</v>
      </c>
      <c r="H32" s="3" t="s">
        <v>15</v>
      </c>
      <c r="I32" s="3" t="s">
        <v>71</v>
      </c>
      <c r="J32" s="3" t="s">
        <v>17</v>
      </c>
      <c r="K32" s="3" t="s">
        <v>72</v>
      </c>
    </row>
    <row r="33" spans="1:11" x14ac:dyDescent="0.3">
      <c r="A33" s="3">
        <v>14013160446</v>
      </c>
      <c r="B33" s="3" t="s">
        <v>103</v>
      </c>
      <c r="C33" s="4" t="s">
        <v>11</v>
      </c>
      <c r="D33" s="4" t="s">
        <v>104</v>
      </c>
      <c r="E33" s="18" t="s">
        <v>13</v>
      </c>
      <c r="F33" s="6"/>
      <c r="G33" s="3" t="s">
        <v>14</v>
      </c>
      <c r="H33" s="3" t="s">
        <v>15</v>
      </c>
      <c r="I33" s="3" t="s">
        <v>16</v>
      </c>
      <c r="J33" s="3" t="s">
        <v>23</v>
      </c>
      <c r="K33" s="3" t="s">
        <v>18</v>
      </c>
    </row>
    <row r="34" spans="1:11" x14ac:dyDescent="0.3">
      <c r="A34" s="3">
        <v>14013163931</v>
      </c>
      <c r="B34" s="3" t="s">
        <v>105</v>
      </c>
      <c r="C34" s="4" t="s">
        <v>11</v>
      </c>
      <c r="D34" s="4" t="s">
        <v>106</v>
      </c>
      <c r="E34" s="18" t="s">
        <v>13</v>
      </c>
      <c r="F34" s="6"/>
      <c r="G34" s="3" t="s">
        <v>69</v>
      </c>
      <c r="H34" s="3" t="s">
        <v>70</v>
      </c>
      <c r="I34" s="3" t="s">
        <v>71</v>
      </c>
      <c r="J34" s="3" t="s">
        <v>17</v>
      </c>
      <c r="K34" s="3" t="s">
        <v>72</v>
      </c>
    </row>
    <row r="35" spans="1:11" x14ac:dyDescent="0.3">
      <c r="A35" s="3">
        <v>14013164115</v>
      </c>
      <c r="B35" s="3" t="s">
        <v>107</v>
      </c>
      <c r="C35" s="4" t="s">
        <v>11</v>
      </c>
      <c r="D35" s="4" t="s">
        <v>108</v>
      </c>
      <c r="E35" s="18" t="s">
        <v>13</v>
      </c>
      <c r="F35" s="11"/>
      <c r="G35" s="3" t="s">
        <v>69</v>
      </c>
      <c r="H35" s="3" t="s">
        <v>70</v>
      </c>
      <c r="I35" s="3" t="s">
        <v>71</v>
      </c>
      <c r="J35" s="3" t="s">
        <v>27</v>
      </c>
      <c r="K35" s="3" t="s">
        <v>72</v>
      </c>
    </row>
    <row r="36" spans="1:11" x14ac:dyDescent="0.3">
      <c r="A36" s="3">
        <v>14013165072</v>
      </c>
      <c r="B36" s="3" t="s">
        <v>109</v>
      </c>
      <c r="C36" s="4" t="s">
        <v>11</v>
      </c>
      <c r="D36" s="4" t="s">
        <v>110</v>
      </c>
      <c r="E36" s="18" t="s">
        <v>13</v>
      </c>
      <c r="F36" s="6"/>
      <c r="G36" s="3" t="s">
        <v>59</v>
      </c>
      <c r="H36" s="3" t="s">
        <v>15</v>
      </c>
      <c r="I36" s="3" t="s">
        <v>60</v>
      </c>
      <c r="J36" s="3" t="s">
        <v>17</v>
      </c>
      <c r="K36" s="3" t="s">
        <v>61</v>
      </c>
    </row>
    <row r="37" spans="1:11" x14ac:dyDescent="0.3">
      <c r="A37" s="3">
        <v>14013165121</v>
      </c>
      <c r="B37" s="3" t="s">
        <v>111</v>
      </c>
      <c r="C37" s="4" t="s">
        <v>11</v>
      </c>
      <c r="D37" s="4" t="s">
        <v>112</v>
      </c>
      <c r="E37" s="18" t="s">
        <v>13</v>
      </c>
      <c r="F37" s="6"/>
      <c r="G37" s="3" t="s">
        <v>69</v>
      </c>
      <c r="H37" s="3" t="s">
        <v>70</v>
      </c>
      <c r="I37" s="3" t="s">
        <v>71</v>
      </c>
      <c r="J37" s="3" t="s">
        <v>27</v>
      </c>
      <c r="K37" s="3" t="s">
        <v>72</v>
      </c>
    </row>
    <row r="38" spans="1:11" x14ac:dyDescent="0.3">
      <c r="A38" s="3">
        <v>14013165586</v>
      </c>
      <c r="B38" s="3" t="s">
        <v>113</v>
      </c>
      <c r="C38" s="4" t="s">
        <v>11</v>
      </c>
      <c r="D38" s="4" t="s">
        <v>114</v>
      </c>
      <c r="E38" s="18" t="s">
        <v>13</v>
      </c>
      <c r="F38" s="10"/>
      <c r="G38" s="3" t="s">
        <v>59</v>
      </c>
      <c r="H38" s="3" t="s">
        <v>15</v>
      </c>
      <c r="I38" s="3" t="s">
        <v>60</v>
      </c>
      <c r="J38" s="3" t="s">
        <v>17</v>
      </c>
      <c r="K38" s="3" t="s">
        <v>61</v>
      </c>
    </row>
    <row r="39" spans="1:11" x14ac:dyDescent="0.3">
      <c r="A39" s="3">
        <v>14013165673</v>
      </c>
      <c r="B39" s="3" t="s">
        <v>115</v>
      </c>
      <c r="C39" s="4" t="s">
        <v>11</v>
      </c>
      <c r="D39" s="4" t="s">
        <v>116</v>
      </c>
      <c r="E39" s="18" t="s">
        <v>13</v>
      </c>
      <c r="F39" s="10"/>
      <c r="G39" s="3" t="s">
        <v>59</v>
      </c>
      <c r="H39" s="3" t="s">
        <v>15</v>
      </c>
      <c r="I39" s="3" t="s">
        <v>60</v>
      </c>
      <c r="J39" s="3" t="s">
        <v>17</v>
      </c>
      <c r="K39" s="3" t="s">
        <v>61</v>
      </c>
    </row>
    <row r="40" spans="1:11" x14ac:dyDescent="0.3">
      <c r="A40" s="3">
        <v>14013165857</v>
      </c>
      <c r="B40" s="3" t="s">
        <v>117</v>
      </c>
      <c r="C40" s="4" t="s">
        <v>11</v>
      </c>
      <c r="D40" s="4" t="s">
        <v>118</v>
      </c>
      <c r="E40" s="18" t="s">
        <v>13</v>
      </c>
      <c r="F40" s="10"/>
      <c r="G40" s="3" t="s">
        <v>59</v>
      </c>
      <c r="H40" s="3" t="s">
        <v>15</v>
      </c>
      <c r="I40" s="3" t="s">
        <v>60</v>
      </c>
      <c r="J40" s="3" t="s">
        <v>17</v>
      </c>
      <c r="K40" s="3" t="s">
        <v>61</v>
      </c>
    </row>
    <row r="41" spans="1:11" x14ac:dyDescent="0.3">
      <c r="A41" s="3">
        <v>14013165868</v>
      </c>
      <c r="B41" s="3" t="s">
        <v>119</v>
      </c>
      <c r="C41" s="4" t="s">
        <v>11</v>
      </c>
      <c r="D41" s="4" t="s">
        <v>120</v>
      </c>
      <c r="E41" s="18" t="s">
        <v>13</v>
      </c>
      <c r="F41" s="10"/>
      <c r="G41" s="3" t="s">
        <v>59</v>
      </c>
      <c r="H41" s="3" t="s">
        <v>15</v>
      </c>
      <c r="I41" s="3" t="s">
        <v>60</v>
      </c>
      <c r="J41" s="3" t="s">
        <v>17</v>
      </c>
      <c r="K41" s="3" t="s">
        <v>61</v>
      </c>
    </row>
    <row r="42" spans="1:11" x14ac:dyDescent="0.3">
      <c r="A42" s="3">
        <v>14013165901</v>
      </c>
      <c r="B42" s="3" t="s">
        <v>109</v>
      </c>
      <c r="C42" s="4" t="s">
        <v>11</v>
      </c>
      <c r="D42" s="4" t="s">
        <v>121</v>
      </c>
      <c r="E42" s="18" t="s">
        <v>13</v>
      </c>
      <c r="F42" s="6"/>
      <c r="G42" s="3" t="s">
        <v>59</v>
      </c>
      <c r="H42" s="3" t="s">
        <v>15</v>
      </c>
      <c r="I42" s="3" t="s">
        <v>60</v>
      </c>
      <c r="J42" s="3" t="s">
        <v>17</v>
      </c>
      <c r="K42" s="3" t="s">
        <v>61</v>
      </c>
    </row>
    <row r="43" spans="1:11" x14ac:dyDescent="0.3">
      <c r="A43" s="3">
        <v>14013174447</v>
      </c>
      <c r="B43" s="3" t="s">
        <v>122</v>
      </c>
      <c r="C43" s="4" t="s">
        <v>11</v>
      </c>
      <c r="D43" s="4" t="s">
        <v>123</v>
      </c>
      <c r="E43" s="18" t="s">
        <v>13</v>
      </c>
      <c r="F43" s="6"/>
      <c r="G43" s="3" t="s">
        <v>124</v>
      </c>
      <c r="H43" s="3" t="s">
        <v>15</v>
      </c>
      <c r="I43" s="3" t="s">
        <v>125</v>
      </c>
      <c r="J43" s="3" t="s">
        <v>27</v>
      </c>
      <c r="K43" s="3" t="s">
        <v>126</v>
      </c>
    </row>
    <row r="44" spans="1:11" x14ac:dyDescent="0.3">
      <c r="A44" s="3">
        <v>14013174814</v>
      </c>
      <c r="B44" s="3" t="s">
        <v>127</v>
      </c>
      <c r="C44" s="4" t="s">
        <v>11</v>
      </c>
      <c r="D44" s="4" t="s">
        <v>128</v>
      </c>
      <c r="E44" s="18" t="s">
        <v>13</v>
      </c>
      <c r="F44" s="6"/>
      <c r="G44" s="3" t="s">
        <v>124</v>
      </c>
      <c r="H44" s="3" t="s">
        <v>15</v>
      </c>
      <c r="I44" s="3" t="s">
        <v>125</v>
      </c>
      <c r="J44" s="3" t="s">
        <v>27</v>
      </c>
      <c r="K44" s="3" t="s">
        <v>126</v>
      </c>
    </row>
    <row r="45" spans="1:11" x14ac:dyDescent="0.3">
      <c r="A45" s="3">
        <v>14013176011</v>
      </c>
      <c r="B45" s="3" t="s">
        <v>129</v>
      </c>
      <c r="C45" s="4" t="s">
        <v>11</v>
      </c>
      <c r="D45" s="4" t="s">
        <v>130</v>
      </c>
      <c r="E45" s="18" t="s">
        <v>13</v>
      </c>
      <c r="F45" s="6"/>
      <c r="G45" s="3" t="s">
        <v>69</v>
      </c>
      <c r="H45" s="3" t="s">
        <v>15</v>
      </c>
      <c r="I45" s="3" t="s">
        <v>71</v>
      </c>
      <c r="J45" s="3" t="s">
        <v>17</v>
      </c>
      <c r="K45" s="3" t="s">
        <v>72</v>
      </c>
    </row>
    <row r="46" spans="1:11" x14ac:dyDescent="0.3">
      <c r="A46" s="3">
        <v>14013176467</v>
      </c>
      <c r="B46" s="3" t="s">
        <v>131</v>
      </c>
      <c r="C46" s="4" t="s">
        <v>11</v>
      </c>
      <c r="D46" s="4" t="s">
        <v>132</v>
      </c>
      <c r="E46" s="18" t="s">
        <v>13</v>
      </c>
      <c r="F46" s="6"/>
      <c r="G46" s="3" t="s">
        <v>133</v>
      </c>
      <c r="H46" s="3" t="s">
        <v>15</v>
      </c>
      <c r="I46" s="3" t="s">
        <v>134</v>
      </c>
      <c r="J46" s="3" t="s">
        <v>23</v>
      </c>
      <c r="K46" s="3" t="s">
        <v>24</v>
      </c>
    </row>
    <row r="47" spans="1:11" ht="16.2" x14ac:dyDescent="0.4">
      <c r="A47" s="3">
        <v>14013176953</v>
      </c>
      <c r="B47" s="3" t="s">
        <v>135</v>
      </c>
      <c r="C47" s="4" t="s">
        <v>11</v>
      </c>
      <c r="D47" s="4" t="s">
        <v>136</v>
      </c>
      <c r="E47" s="19" t="s">
        <v>30</v>
      </c>
      <c r="F47" s="9" t="s">
        <v>31</v>
      </c>
      <c r="G47" s="3" t="s">
        <v>66</v>
      </c>
      <c r="H47" s="3" t="s">
        <v>70</v>
      </c>
      <c r="I47" s="3" t="s">
        <v>134</v>
      </c>
      <c r="J47" s="3" t="s">
        <v>17</v>
      </c>
      <c r="K47" s="3" t="s">
        <v>24</v>
      </c>
    </row>
    <row r="48" spans="1:11" x14ac:dyDescent="0.3">
      <c r="A48" s="3">
        <v>14013177299</v>
      </c>
      <c r="B48" s="3" t="s">
        <v>137</v>
      </c>
      <c r="C48" s="4" t="s">
        <v>11</v>
      </c>
      <c r="D48" s="4" t="s">
        <v>138</v>
      </c>
      <c r="E48" s="18" t="s">
        <v>13</v>
      </c>
      <c r="F48" s="6"/>
      <c r="G48" s="3" t="s">
        <v>66</v>
      </c>
      <c r="H48" s="3" t="s">
        <v>15</v>
      </c>
      <c r="I48" s="3" t="s">
        <v>134</v>
      </c>
      <c r="J48" s="3" t="s">
        <v>27</v>
      </c>
      <c r="K48" s="3" t="s">
        <v>24</v>
      </c>
    </row>
    <row r="49" spans="1:11" x14ac:dyDescent="0.3">
      <c r="A49" s="3">
        <v>14013177900</v>
      </c>
      <c r="B49" s="3" t="s">
        <v>139</v>
      </c>
      <c r="C49" s="4" t="s">
        <v>11</v>
      </c>
      <c r="D49" s="4" t="s">
        <v>140</v>
      </c>
      <c r="E49" s="18" t="s">
        <v>13</v>
      </c>
      <c r="F49" s="6"/>
      <c r="G49" s="3" t="s">
        <v>133</v>
      </c>
      <c r="H49" s="3" t="s">
        <v>15</v>
      </c>
      <c r="I49" s="3" t="s">
        <v>134</v>
      </c>
      <c r="J49" s="3" t="s">
        <v>27</v>
      </c>
      <c r="K49" s="3" t="s">
        <v>24</v>
      </c>
    </row>
    <row r="50" spans="1:11" x14ac:dyDescent="0.3">
      <c r="A50" s="3">
        <v>14013177947</v>
      </c>
      <c r="B50" s="3" t="s">
        <v>141</v>
      </c>
      <c r="C50" s="4" t="s">
        <v>11</v>
      </c>
      <c r="D50" s="4" t="s">
        <v>142</v>
      </c>
      <c r="E50" s="18" t="s">
        <v>13</v>
      </c>
      <c r="F50" s="6"/>
      <c r="G50" s="3" t="s">
        <v>143</v>
      </c>
      <c r="H50" s="3" t="s">
        <v>15</v>
      </c>
      <c r="I50" s="3" t="s">
        <v>71</v>
      </c>
      <c r="J50" s="3" t="s">
        <v>17</v>
      </c>
      <c r="K50" s="3" t="s">
        <v>126</v>
      </c>
    </row>
    <row r="51" spans="1:11" x14ac:dyDescent="0.3">
      <c r="A51" s="3">
        <v>14013180385</v>
      </c>
      <c r="B51" s="3" t="s">
        <v>144</v>
      </c>
      <c r="C51" s="4" t="s">
        <v>11</v>
      </c>
      <c r="D51" s="4" t="s">
        <v>145</v>
      </c>
      <c r="E51" s="18" t="s">
        <v>13</v>
      </c>
      <c r="F51" s="6"/>
      <c r="G51" s="3" t="s">
        <v>59</v>
      </c>
      <c r="H51" s="3" t="s">
        <v>15</v>
      </c>
      <c r="I51" s="3" t="s">
        <v>60</v>
      </c>
      <c r="J51" s="3" t="s">
        <v>27</v>
      </c>
      <c r="K51" s="3" t="s">
        <v>61</v>
      </c>
    </row>
    <row r="52" spans="1:11" x14ac:dyDescent="0.3">
      <c r="A52" s="3">
        <v>14013180516</v>
      </c>
      <c r="B52" s="3" t="s">
        <v>146</v>
      </c>
      <c r="C52" s="4" t="s">
        <v>11</v>
      </c>
      <c r="D52" s="4" t="s">
        <v>147</v>
      </c>
      <c r="E52" s="18" t="s">
        <v>13</v>
      </c>
      <c r="F52" s="6"/>
      <c r="G52" s="3" t="s">
        <v>66</v>
      </c>
      <c r="H52" s="3" t="s">
        <v>15</v>
      </c>
      <c r="I52" s="3" t="s">
        <v>39</v>
      </c>
      <c r="J52" s="3" t="s">
        <v>27</v>
      </c>
      <c r="K52" s="3" t="s">
        <v>40</v>
      </c>
    </row>
    <row r="53" spans="1:11" x14ac:dyDescent="0.3">
      <c r="A53" s="3">
        <v>14013182348</v>
      </c>
      <c r="B53" s="3" t="s">
        <v>148</v>
      </c>
      <c r="C53" s="4" t="s">
        <v>11</v>
      </c>
      <c r="D53" s="4" t="s">
        <v>149</v>
      </c>
      <c r="E53" s="18" t="s">
        <v>13</v>
      </c>
      <c r="F53" s="6"/>
      <c r="G53" s="3" t="s">
        <v>69</v>
      </c>
      <c r="H53" s="3" t="s">
        <v>15</v>
      </c>
      <c r="I53" s="3" t="s">
        <v>71</v>
      </c>
      <c r="J53" s="3" t="s">
        <v>23</v>
      </c>
      <c r="K53" s="3" t="s">
        <v>72</v>
      </c>
    </row>
    <row r="54" spans="1:11" x14ac:dyDescent="0.3">
      <c r="A54" s="3">
        <v>14013183384</v>
      </c>
      <c r="B54" s="3" t="s">
        <v>150</v>
      </c>
      <c r="C54" s="4" t="s">
        <v>11</v>
      </c>
      <c r="D54" s="4" t="s">
        <v>151</v>
      </c>
      <c r="E54" s="18" t="s">
        <v>13</v>
      </c>
      <c r="F54" s="6"/>
      <c r="G54" s="3" t="s">
        <v>21</v>
      </c>
      <c r="H54" s="3" t="s">
        <v>15</v>
      </c>
      <c r="I54" s="3" t="s">
        <v>22</v>
      </c>
      <c r="J54" s="3" t="s">
        <v>27</v>
      </c>
      <c r="K54" s="3" t="s">
        <v>24</v>
      </c>
    </row>
    <row r="55" spans="1:11" x14ac:dyDescent="0.3">
      <c r="A55" s="3">
        <v>14013185276</v>
      </c>
      <c r="B55" s="3" t="s">
        <v>152</v>
      </c>
      <c r="C55" s="4" t="s">
        <v>11</v>
      </c>
      <c r="D55" s="4" t="s">
        <v>153</v>
      </c>
      <c r="E55" s="18" t="s">
        <v>13</v>
      </c>
      <c r="F55" s="6"/>
      <c r="G55" s="3" t="s">
        <v>21</v>
      </c>
      <c r="H55" s="3" t="s">
        <v>15</v>
      </c>
      <c r="I55" s="3" t="s">
        <v>22</v>
      </c>
      <c r="J55" s="3" t="s">
        <v>27</v>
      </c>
      <c r="K55" s="3" t="s">
        <v>24</v>
      </c>
    </row>
    <row r="56" spans="1:11" x14ac:dyDescent="0.3">
      <c r="A56" s="3">
        <v>14013185707</v>
      </c>
      <c r="B56" s="3" t="s">
        <v>154</v>
      </c>
      <c r="C56" s="4" t="s">
        <v>11</v>
      </c>
      <c r="D56" s="4" t="s">
        <v>155</v>
      </c>
      <c r="E56" s="18" t="s">
        <v>13</v>
      </c>
      <c r="F56" s="6"/>
      <c r="G56" s="3" t="s">
        <v>49</v>
      </c>
      <c r="H56" s="3" t="s">
        <v>15</v>
      </c>
      <c r="I56" s="3" t="s">
        <v>50</v>
      </c>
      <c r="J56" s="3" t="s">
        <v>27</v>
      </c>
      <c r="K56" s="3" t="s">
        <v>40</v>
      </c>
    </row>
    <row r="57" spans="1:11" x14ac:dyDescent="0.3">
      <c r="A57" s="3">
        <v>14013185714</v>
      </c>
      <c r="B57" s="3" t="s">
        <v>156</v>
      </c>
      <c r="C57" s="4" t="s">
        <v>11</v>
      </c>
      <c r="D57" s="4" t="s">
        <v>157</v>
      </c>
      <c r="E57" s="18" t="s">
        <v>13</v>
      </c>
      <c r="F57" s="6"/>
      <c r="G57" s="3" t="s">
        <v>49</v>
      </c>
      <c r="H57" s="3" t="s">
        <v>15</v>
      </c>
      <c r="I57" s="3" t="s">
        <v>50</v>
      </c>
      <c r="J57" s="3" t="s">
        <v>27</v>
      </c>
      <c r="K57" s="3" t="s">
        <v>40</v>
      </c>
    </row>
    <row r="58" spans="1:11" x14ac:dyDescent="0.3">
      <c r="A58" s="4">
        <v>15010446206</v>
      </c>
      <c r="B58" s="3" t="s">
        <v>158</v>
      </c>
      <c r="C58" s="4" t="s">
        <v>11</v>
      </c>
      <c r="D58" s="4"/>
      <c r="E58" s="18" t="s">
        <v>13</v>
      </c>
      <c r="F58" s="6"/>
      <c r="G58" s="3" t="s">
        <v>59</v>
      </c>
      <c r="H58" s="3" t="s">
        <v>15</v>
      </c>
      <c r="I58" s="3" t="s">
        <v>60</v>
      </c>
      <c r="J58" s="3" t="s">
        <v>27</v>
      </c>
      <c r="K58" s="3" t="s">
        <v>61</v>
      </c>
    </row>
    <row r="59" spans="1:11" x14ac:dyDescent="0.3">
      <c r="A59" s="3">
        <v>16012555742</v>
      </c>
      <c r="B59" s="3" t="s">
        <v>159</v>
      </c>
      <c r="C59" s="4" t="s">
        <v>11</v>
      </c>
      <c r="D59" s="4" t="s">
        <v>160</v>
      </c>
      <c r="E59" s="18" t="s">
        <v>13</v>
      </c>
      <c r="F59" s="12"/>
      <c r="G59" s="3" t="s">
        <v>69</v>
      </c>
      <c r="H59" s="3" t="s">
        <v>70</v>
      </c>
      <c r="I59" s="3" t="s">
        <v>71</v>
      </c>
      <c r="J59" s="3" t="s">
        <v>27</v>
      </c>
      <c r="K59" s="3" t="s">
        <v>72</v>
      </c>
    </row>
    <row r="60" spans="1:11" x14ac:dyDescent="0.3">
      <c r="A60" s="3">
        <v>16013229221</v>
      </c>
      <c r="B60" s="3" t="s">
        <v>161</v>
      </c>
      <c r="C60" s="4" t="s">
        <v>11</v>
      </c>
      <c r="D60" s="4" t="s">
        <v>162</v>
      </c>
      <c r="E60" s="18" t="s">
        <v>13</v>
      </c>
      <c r="F60" s="6"/>
      <c r="G60" s="3" t="s">
        <v>163</v>
      </c>
      <c r="H60" s="3" t="s">
        <v>15</v>
      </c>
      <c r="I60" s="3" t="s">
        <v>125</v>
      </c>
      <c r="J60" s="3" t="s">
        <v>27</v>
      </c>
      <c r="K60" s="3" t="s">
        <v>126</v>
      </c>
    </row>
    <row r="61" spans="1:11" x14ac:dyDescent="0.3">
      <c r="A61" s="3">
        <v>16013279841</v>
      </c>
      <c r="B61" s="3" t="s">
        <v>164</v>
      </c>
      <c r="C61" s="4" t="s">
        <v>11</v>
      </c>
      <c r="D61" s="4"/>
      <c r="E61" s="18" t="s">
        <v>13</v>
      </c>
      <c r="F61" s="6"/>
      <c r="G61" s="3" t="s">
        <v>165</v>
      </c>
      <c r="H61" s="3" t="s">
        <v>15</v>
      </c>
      <c r="I61" s="3" t="s">
        <v>50</v>
      </c>
      <c r="J61" s="3" t="s">
        <v>17</v>
      </c>
      <c r="K61" s="3" t="s">
        <v>40</v>
      </c>
    </row>
    <row r="62" spans="1:11" x14ac:dyDescent="0.3">
      <c r="A62" s="3">
        <v>16013527237</v>
      </c>
      <c r="B62" s="3" t="s">
        <v>166</v>
      </c>
      <c r="C62" s="4" t="s">
        <v>11</v>
      </c>
      <c r="D62" s="4" t="s">
        <v>167</v>
      </c>
      <c r="E62" s="18" t="s">
        <v>13</v>
      </c>
      <c r="F62" s="6"/>
      <c r="G62" s="3" t="s">
        <v>168</v>
      </c>
      <c r="H62" s="3" t="s">
        <v>15</v>
      </c>
      <c r="I62" s="3" t="s">
        <v>125</v>
      </c>
      <c r="J62" s="3" t="s">
        <v>27</v>
      </c>
      <c r="K62" s="3" t="s">
        <v>126</v>
      </c>
    </row>
    <row r="63" spans="1:11" x14ac:dyDescent="0.3">
      <c r="A63" s="3">
        <v>16013676825</v>
      </c>
      <c r="B63" s="3" t="s">
        <v>169</v>
      </c>
      <c r="C63" s="4" t="s">
        <v>11</v>
      </c>
      <c r="D63" s="4" t="s">
        <v>98</v>
      </c>
      <c r="E63" s="18" t="s">
        <v>13</v>
      </c>
      <c r="F63" s="6"/>
      <c r="G63" s="3" t="s">
        <v>69</v>
      </c>
      <c r="H63" s="3" t="s">
        <v>15</v>
      </c>
      <c r="I63" s="3" t="s">
        <v>71</v>
      </c>
      <c r="J63" s="3" t="s">
        <v>23</v>
      </c>
      <c r="K63" s="3" t="s">
        <v>72</v>
      </c>
    </row>
    <row r="64" spans="1:11" x14ac:dyDescent="0.3">
      <c r="A64" s="3">
        <v>16013676942</v>
      </c>
      <c r="B64" s="3" t="s">
        <v>170</v>
      </c>
      <c r="C64" s="4" t="s">
        <v>11</v>
      </c>
      <c r="D64" s="4" t="s">
        <v>92</v>
      </c>
      <c r="E64" s="18" t="s">
        <v>13</v>
      </c>
      <c r="F64" s="11"/>
      <c r="G64" s="3" t="s">
        <v>69</v>
      </c>
      <c r="H64" s="3" t="s">
        <v>15</v>
      </c>
      <c r="I64" s="3" t="s">
        <v>71</v>
      </c>
      <c r="J64" s="3" t="s">
        <v>27</v>
      </c>
      <c r="K64" s="3" t="s">
        <v>72</v>
      </c>
    </row>
    <row r="65" spans="1:11" x14ac:dyDescent="0.3">
      <c r="A65" s="3">
        <v>16013677643</v>
      </c>
      <c r="B65" s="3" t="s">
        <v>171</v>
      </c>
      <c r="C65" s="4" t="s">
        <v>11</v>
      </c>
      <c r="D65" s="4" t="s">
        <v>90</v>
      </c>
      <c r="E65" s="18" t="s">
        <v>13</v>
      </c>
      <c r="F65" s="11"/>
      <c r="G65" s="3" t="s">
        <v>69</v>
      </c>
      <c r="H65" s="3" t="s">
        <v>15</v>
      </c>
      <c r="I65" s="3" t="s">
        <v>71</v>
      </c>
      <c r="J65" s="3" t="s">
        <v>27</v>
      </c>
      <c r="K65" s="3" t="s">
        <v>72</v>
      </c>
    </row>
    <row r="66" spans="1:11" x14ac:dyDescent="0.3">
      <c r="A66" s="3">
        <v>16013681042</v>
      </c>
      <c r="B66" s="3" t="s">
        <v>172</v>
      </c>
      <c r="C66" s="4" t="s">
        <v>11</v>
      </c>
      <c r="D66" s="4" t="s">
        <v>84</v>
      </c>
      <c r="E66" s="18" t="s">
        <v>13</v>
      </c>
      <c r="F66" s="11"/>
      <c r="G66" s="3" t="s">
        <v>69</v>
      </c>
      <c r="H66" s="3" t="s">
        <v>15</v>
      </c>
      <c r="I66" s="3" t="s">
        <v>71</v>
      </c>
      <c r="J66" s="3" t="s">
        <v>27</v>
      </c>
      <c r="K66" s="3" t="s">
        <v>72</v>
      </c>
    </row>
    <row r="67" spans="1:11" x14ac:dyDescent="0.3">
      <c r="A67" s="3">
        <v>16013686490</v>
      </c>
      <c r="B67" s="3" t="s">
        <v>173</v>
      </c>
      <c r="C67" s="4" t="s">
        <v>11</v>
      </c>
      <c r="D67" s="4" t="s">
        <v>82</v>
      </c>
      <c r="E67" s="18" t="s">
        <v>13</v>
      </c>
      <c r="F67" s="11"/>
      <c r="G67" s="3" t="s">
        <v>69</v>
      </c>
      <c r="H67" s="3" t="s">
        <v>15</v>
      </c>
      <c r="I67" s="3" t="s">
        <v>71</v>
      </c>
      <c r="J67" s="3" t="s">
        <v>27</v>
      </c>
      <c r="K67" s="3" t="s">
        <v>72</v>
      </c>
    </row>
    <row r="68" spans="1:11" x14ac:dyDescent="0.3">
      <c r="A68" s="3">
        <v>16013697548</v>
      </c>
      <c r="B68" s="3" t="s">
        <v>174</v>
      </c>
      <c r="C68" s="4" t="s">
        <v>11</v>
      </c>
      <c r="D68" s="4" t="s">
        <v>68</v>
      </c>
      <c r="E68" s="18" t="s">
        <v>13</v>
      </c>
      <c r="F68" s="6"/>
      <c r="G68" s="3" t="s">
        <v>69</v>
      </c>
      <c r="H68" s="3" t="s">
        <v>15</v>
      </c>
      <c r="I68" s="3" t="s">
        <v>71</v>
      </c>
      <c r="J68" s="3" t="s">
        <v>27</v>
      </c>
      <c r="K68" s="3" t="s">
        <v>72</v>
      </c>
    </row>
    <row r="69" spans="1:11" x14ac:dyDescent="0.3">
      <c r="A69" s="3">
        <v>16013998932</v>
      </c>
      <c r="B69" s="3" t="s">
        <v>175</v>
      </c>
      <c r="C69" s="4" t="s">
        <v>11</v>
      </c>
      <c r="D69" s="4" t="s">
        <v>106</v>
      </c>
      <c r="E69" s="18" t="s">
        <v>13</v>
      </c>
      <c r="F69" s="11"/>
      <c r="G69" s="3" t="s">
        <v>69</v>
      </c>
      <c r="H69" s="3" t="s">
        <v>176</v>
      </c>
      <c r="I69" s="3" t="s">
        <v>71</v>
      </c>
      <c r="J69" s="3" t="s">
        <v>17</v>
      </c>
      <c r="K69" s="3" t="s">
        <v>72</v>
      </c>
    </row>
    <row r="70" spans="1:11" x14ac:dyDescent="0.3">
      <c r="A70" s="4">
        <v>16014857474</v>
      </c>
      <c r="B70" s="3" t="s">
        <v>177</v>
      </c>
      <c r="C70" s="4" t="s">
        <v>11</v>
      </c>
      <c r="D70" s="4" t="s">
        <v>44</v>
      </c>
      <c r="E70" s="18" t="s">
        <v>13</v>
      </c>
      <c r="F70" s="6"/>
      <c r="G70" s="3" t="s">
        <v>14</v>
      </c>
      <c r="H70" s="3" t="s">
        <v>176</v>
      </c>
      <c r="I70" s="3" t="s">
        <v>16</v>
      </c>
      <c r="J70" s="3" t="s">
        <v>17</v>
      </c>
      <c r="K70" s="3" t="s">
        <v>18</v>
      </c>
    </row>
    <row r="71" spans="1:11" x14ac:dyDescent="0.3">
      <c r="A71" s="3" t="s">
        <v>178</v>
      </c>
      <c r="B71" s="3" t="s">
        <v>179</v>
      </c>
      <c r="C71" s="4" t="s">
        <v>11</v>
      </c>
      <c r="D71" s="4" t="s">
        <v>12</v>
      </c>
      <c r="E71" s="18" t="s">
        <v>13</v>
      </c>
      <c r="F71" s="7"/>
      <c r="G71" s="3" t="s">
        <v>14</v>
      </c>
      <c r="H71" s="3" t="s">
        <v>176</v>
      </c>
      <c r="I71" s="3" t="s">
        <v>16</v>
      </c>
      <c r="J71" s="3" t="s">
        <v>17</v>
      </c>
      <c r="K71" s="3" t="s">
        <v>18</v>
      </c>
    </row>
    <row r="72" spans="1:11" x14ac:dyDescent="0.3">
      <c r="A72" s="3">
        <v>16015410287</v>
      </c>
      <c r="B72" s="3" t="s">
        <v>180</v>
      </c>
      <c r="C72" s="4" t="s">
        <v>11</v>
      </c>
      <c r="D72" s="4"/>
      <c r="E72" s="18" t="s">
        <v>13</v>
      </c>
      <c r="F72" s="6"/>
      <c r="G72" s="3" t="s">
        <v>59</v>
      </c>
      <c r="H72" s="3" t="s">
        <v>15</v>
      </c>
      <c r="I72" s="3" t="s">
        <v>60</v>
      </c>
      <c r="J72" s="3" t="s">
        <v>23</v>
      </c>
      <c r="K72" s="3" t="s">
        <v>61</v>
      </c>
    </row>
    <row r="73" spans="1:11" x14ac:dyDescent="0.3">
      <c r="A73" s="3">
        <v>16017433835</v>
      </c>
      <c r="B73" s="3" t="s">
        <v>181</v>
      </c>
      <c r="C73" s="4" t="s">
        <v>11</v>
      </c>
      <c r="D73" s="4"/>
      <c r="E73" s="18" t="s">
        <v>13</v>
      </c>
      <c r="F73" s="6"/>
      <c r="G73" s="3" t="s">
        <v>21</v>
      </c>
      <c r="H73" s="3" t="s">
        <v>176</v>
      </c>
      <c r="I73" s="3" t="s">
        <v>22</v>
      </c>
      <c r="J73" s="3" t="s">
        <v>17</v>
      </c>
      <c r="K73" s="3" t="s">
        <v>24</v>
      </c>
    </row>
    <row r="74" spans="1:11" x14ac:dyDescent="0.3">
      <c r="A74" s="3">
        <v>16017506691</v>
      </c>
      <c r="B74" s="3" t="s">
        <v>182</v>
      </c>
      <c r="C74" s="4" t="s">
        <v>11</v>
      </c>
      <c r="D74" s="4"/>
      <c r="E74" s="18" t="s">
        <v>13</v>
      </c>
      <c r="F74" s="6"/>
      <c r="G74" s="3" t="s">
        <v>183</v>
      </c>
      <c r="H74" s="3" t="s">
        <v>15</v>
      </c>
      <c r="I74" s="3" t="s">
        <v>184</v>
      </c>
      <c r="J74" s="3" t="s">
        <v>17</v>
      </c>
      <c r="K74" s="3" t="s">
        <v>61</v>
      </c>
    </row>
    <row r="75" spans="1:11" x14ac:dyDescent="0.3">
      <c r="A75" s="3">
        <v>16017506971</v>
      </c>
      <c r="B75" s="3" t="s">
        <v>185</v>
      </c>
      <c r="C75" s="4" t="s">
        <v>11</v>
      </c>
      <c r="D75" s="4"/>
      <c r="E75" s="18" t="s">
        <v>13</v>
      </c>
      <c r="F75" s="6"/>
      <c r="G75" s="3" t="s">
        <v>183</v>
      </c>
      <c r="H75" s="3" t="s">
        <v>176</v>
      </c>
      <c r="I75" s="3" t="s">
        <v>184</v>
      </c>
      <c r="J75" s="3" t="s">
        <v>17</v>
      </c>
      <c r="K75" s="3" t="s">
        <v>61</v>
      </c>
    </row>
    <row r="76" spans="1:11" x14ac:dyDescent="0.3">
      <c r="A76" s="3">
        <v>16017645739</v>
      </c>
      <c r="B76" s="3" t="s">
        <v>186</v>
      </c>
      <c r="C76" s="4" t="s">
        <v>11</v>
      </c>
      <c r="D76" s="4"/>
      <c r="E76" s="18" t="s">
        <v>13</v>
      </c>
      <c r="F76" s="6"/>
      <c r="G76" s="3" t="s">
        <v>21</v>
      </c>
      <c r="H76" s="3" t="s">
        <v>176</v>
      </c>
      <c r="I76" s="3" t="s">
        <v>22</v>
      </c>
      <c r="J76" s="3" t="s">
        <v>17</v>
      </c>
      <c r="K76" s="3" t="s">
        <v>24</v>
      </c>
    </row>
    <row r="77" spans="1:11" x14ac:dyDescent="0.3">
      <c r="A77" s="3">
        <v>16017754736</v>
      </c>
      <c r="B77" s="3" t="s">
        <v>187</v>
      </c>
      <c r="C77" s="4" t="s">
        <v>11</v>
      </c>
      <c r="D77" s="4"/>
      <c r="E77" s="18" t="s">
        <v>13</v>
      </c>
      <c r="F77" s="6"/>
      <c r="G77" s="3" t="s">
        <v>188</v>
      </c>
      <c r="H77" s="3" t="s">
        <v>176</v>
      </c>
      <c r="I77" s="3" t="s">
        <v>184</v>
      </c>
      <c r="J77" s="3" t="s">
        <v>17</v>
      </c>
      <c r="K77" s="3" t="s">
        <v>18</v>
      </c>
    </row>
    <row r="78" spans="1:11" x14ac:dyDescent="0.3">
      <c r="A78" s="3">
        <v>16017780155</v>
      </c>
      <c r="B78" s="3" t="s">
        <v>189</v>
      </c>
      <c r="C78" s="4" t="s">
        <v>11</v>
      </c>
      <c r="D78" s="4"/>
      <c r="E78" s="18" t="s">
        <v>13</v>
      </c>
      <c r="F78" s="6"/>
      <c r="G78" s="3" t="s">
        <v>49</v>
      </c>
      <c r="H78" s="3" t="s">
        <v>15</v>
      </c>
      <c r="I78" s="3" t="s">
        <v>50</v>
      </c>
      <c r="J78" s="3" t="s">
        <v>17</v>
      </c>
      <c r="K78" s="3" t="s">
        <v>40</v>
      </c>
    </row>
    <row r="79" spans="1:11" x14ac:dyDescent="0.3">
      <c r="A79" s="3">
        <v>16017784439</v>
      </c>
      <c r="B79" s="3" t="s">
        <v>190</v>
      </c>
      <c r="C79" s="4" t="s">
        <v>11</v>
      </c>
      <c r="D79" s="4"/>
      <c r="E79" s="18" t="s">
        <v>13</v>
      </c>
      <c r="F79" s="6"/>
      <c r="G79" s="3" t="s">
        <v>133</v>
      </c>
      <c r="H79" s="3" t="s">
        <v>176</v>
      </c>
      <c r="I79" s="3" t="s">
        <v>71</v>
      </c>
      <c r="J79" s="3" t="s">
        <v>17</v>
      </c>
      <c r="K79" s="3" t="s">
        <v>24</v>
      </c>
    </row>
    <row r="80" spans="1:11" x14ac:dyDescent="0.3">
      <c r="A80" s="8">
        <v>14013115389</v>
      </c>
      <c r="B80" s="8" t="s">
        <v>191</v>
      </c>
      <c r="C80" s="6" t="s">
        <v>11</v>
      </c>
      <c r="D80" s="6" t="s">
        <v>192</v>
      </c>
      <c r="E80" s="18" t="s">
        <v>13</v>
      </c>
      <c r="F80" s="6"/>
      <c r="G80" s="8" t="s">
        <v>21</v>
      </c>
      <c r="H80" s="8" t="s">
        <v>15</v>
      </c>
      <c r="I80" s="8" t="s">
        <v>22</v>
      </c>
      <c r="J80" s="8" t="s">
        <v>27</v>
      </c>
      <c r="K80" s="8" t="s">
        <v>24</v>
      </c>
    </row>
    <row r="81" spans="1:11" x14ac:dyDescent="0.3">
      <c r="A81" s="8">
        <v>14013120501</v>
      </c>
      <c r="B81" s="8" t="s">
        <v>191</v>
      </c>
      <c r="C81" s="6" t="s">
        <v>11</v>
      </c>
      <c r="D81" s="6" t="s">
        <v>193</v>
      </c>
      <c r="E81" s="18" t="s">
        <v>13</v>
      </c>
      <c r="F81" s="6"/>
      <c r="G81" s="8" t="s">
        <v>188</v>
      </c>
      <c r="H81" s="8" t="s">
        <v>15</v>
      </c>
      <c r="I81" s="8" t="s">
        <v>33</v>
      </c>
      <c r="J81" s="8" t="s">
        <v>27</v>
      </c>
      <c r="K81" s="8" t="s">
        <v>18</v>
      </c>
    </row>
    <row r="82" spans="1:11" x14ac:dyDescent="0.3">
      <c r="A82" s="8">
        <v>14013121573</v>
      </c>
      <c r="B82" s="8" t="s">
        <v>194</v>
      </c>
      <c r="C82" s="6" t="s">
        <v>11</v>
      </c>
      <c r="D82" s="6" t="s">
        <v>195</v>
      </c>
      <c r="E82" s="18" t="s">
        <v>13</v>
      </c>
      <c r="F82" s="6"/>
      <c r="G82" s="8" t="s">
        <v>21</v>
      </c>
      <c r="H82" s="8" t="s">
        <v>15</v>
      </c>
      <c r="I82" s="8" t="s">
        <v>196</v>
      </c>
      <c r="J82" s="8" t="s">
        <v>27</v>
      </c>
      <c r="K82" s="8" t="s">
        <v>72</v>
      </c>
    </row>
    <row r="83" spans="1:11" x14ac:dyDescent="0.3">
      <c r="A83" s="8">
        <v>14013156881</v>
      </c>
      <c r="B83" s="8" t="s">
        <v>197</v>
      </c>
      <c r="C83" s="6" t="s">
        <v>11</v>
      </c>
      <c r="D83" s="6" t="s">
        <v>198</v>
      </c>
      <c r="E83" s="18" t="s">
        <v>13</v>
      </c>
      <c r="F83" s="6"/>
      <c r="G83" s="8" t="s">
        <v>21</v>
      </c>
      <c r="H83" s="8" t="s">
        <v>15</v>
      </c>
      <c r="I83" s="8" t="s">
        <v>22</v>
      </c>
      <c r="J83" s="8" t="s">
        <v>27</v>
      </c>
      <c r="K83" s="8" t="s">
        <v>24</v>
      </c>
    </row>
    <row r="84" spans="1:11" x14ac:dyDescent="0.3">
      <c r="A84" s="8">
        <v>14013157212</v>
      </c>
      <c r="B84" s="8" t="s">
        <v>199</v>
      </c>
      <c r="C84" s="6" t="s">
        <v>11</v>
      </c>
      <c r="D84" s="6" t="s">
        <v>200</v>
      </c>
      <c r="E84" s="18" t="s">
        <v>13</v>
      </c>
      <c r="F84" s="6"/>
      <c r="G84" s="8" t="s">
        <v>32</v>
      </c>
      <c r="H84" s="8" t="s">
        <v>15</v>
      </c>
      <c r="I84" s="8" t="s">
        <v>33</v>
      </c>
      <c r="J84" s="8" t="s">
        <v>27</v>
      </c>
      <c r="K84" s="8" t="s">
        <v>18</v>
      </c>
    </row>
    <row r="85" spans="1:11" x14ac:dyDescent="0.3">
      <c r="A85" s="8">
        <v>14013157594</v>
      </c>
      <c r="B85" s="8" t="s">
        <v>201</v>
      </c>
      <c r="C85" s="6" t="s">
        <v>11</v>
      </c>
      <c r="D85" s="6" t="s">
        <v>202</v>
      </c>
      <c r="E85" s="18" t="s">
        <v>13</v>
      </c>
      <c r="F85" s="6"/>
      <c r="G85" s="8" t="s">
        <v>32</v>
      </c>
      <c r="H85" s="8" t="s">
        <v>15</v>
      </c>
      <c r="I85" s="8" t="s">
        <v>33</v>
      </c>
      <c r="J85" s="8" t="s">
        <v>27</v>
      </c>
      <c r="K85" s="8" t="s">
        <v>18</v>
      </c>
    </row>
    <row r="86" spans="1:11" x14ac:dyDescent="0.3">
      <c r="A86" s="8">
        <v>14013157601</v>
      </c>
      <c r="B86" s="8" t="s">
        <v>203</v>
      </c>
      <c r="C86" s="6" t="s">
        <v>11</v>
      </c>
      <c r="D86" s="6" t="s">
        <v>204</v>
      </c>
      <c r="E86" s="18" t="s">
        <v>13</v>
      </c>
      <c r="F86" s="6"/>
      <c r="G86" s="8" t="s">
        <v>32</v>
      </c>
      <c r="H86" s="8" t="s">
        <v>15</v>
      </c>
      <c r="I86" s="8" t="s">
        <v>33</v>
      </c>
      <c r="J86" s="8" t="s">
        <v>27</v>
      </c>
      <c r="K86" s="8" t="s">
        <v>18</v>
      </c>
    </row>
    <row r="87" spans="1:11" x14ac:dyDescent="0.3">
      <c r="A87" s="8">
        <v>14013157614</v>
      </c>
      <c r="B87" s="8" t="s">
        <v>205</v>
      </c>
      <c r="C87" s="6" t="s">
        <v>11</v>
      </c>
      <c r="D87" s="6" t="s">
        <v>206</v>
      </c>
      <c r="E87" s="18" t="s">
        <v>13</v>
      </c>
      <c r="F87" s="6"/>
      <c r="G87" s="8" t="s">
        <v>32</v>
      </c>
      <c r="H87" s="8" t="s">
        <v>15</v>
      </c>
      <c r="I87" s="8" t="s">
        <v>33</v>
      </c>
      <c r="J87" s="8" t="s">
        <v>27</v>
      </c>
      <c r="K87" s="8" t="s">
        <v>18</v>
      </c>
    </row>
    <row r="88" spans="1:11" x14ac:dyDescent="0.3">
      <c r="A88" s="8">
        <v>14013157668</v>
      </c>
      <c r="B88" s="8" t="s">
        <v>207</v>
      </c>
      <c r="C88" s="6" t="s">
        <v>11</v>
      </c>
      <c r="D88" s="6" t="s">
        <v>208</v>
      </c>
      <c r="E88" s="18" t="s">
        <v>13</v>
      </c>
      <c r="F88" s="6"/>
      <c r="G88" s="8" t="s">
        <v>32</v>
      </c>
      <c r="H88" s="8" t="s">
        <v>15</v>
      </c>
      <c r="I88" s="8" t="s">
        <v>33</v>
      </c>
      <c r="J88" s="8" t="s">
        <v>17</v>
      </c>
      <c r="K88" s="8" t="s">
        <v>18</v>
      </c>
    </row>
    <row r="89" spans="1:11" x14ac:dyDescent="0.3">
      <c r="A89" s="8">
        <v>14013158298</v>
      </c>
      <c r="B89" s="8" t="s">
        <v>209</v>
      </c>
      <c r="C89" s="6" t="s">
        <v>11</v>
      </c>
      <c r="D89" s="6" t="s">
        <v>210</v>
      </c>
      <c r="E89" s="18" t="s">
        <v>13</v>
      </c>
      <c r="F89" s="6"/>
      <c r="G89" s="8" t="s">
        <v>69</v>
      </c>
      <c r="H89" s="8" t="s">
        <v>70</v>
      </c>
      <c r="I89" s="8" t="s">
        <v>71</v>
      </c>
      <c r="J89" s="8" t="s">
        <v>23</v>
      </c>
      <c r="K89" s="8" t="s">
        <v>72</v>
      </c>
    </row>
    <row r="90" spans="1:11" x14ac:dyDescent="0.3">
      <c r="A90" s="8">
        <v>14013158399</v>
      </c>
      <c r="B90" s="8" t="s">
        <v>211</v>
      </c>
      <c r="C90" s="6" t="s">
        <v>11</v>
      </c>
      <c r="D90" s="6" t="s">
        <v>212</v>
      </c>
      <c r="E90" s="18" t="s">
        <v>13</v>
      </c>
      <c r="F90" s="6"/>
      <c r="G90" s="8" t="s">
        <v>69</v>
      </c>
      <c r="H90" s="8" t="s">
        <v>15</v>
      </c>
      <c r="I90" s="8" t="s">
        <v>71</v>
      </c>
      <c r="J90" s="8" t="s">
        <v>17</v>
      </c>
      <c r="K90" s="8" t="s">
        <v>72</v>
      </c>
    </row>
    <row r="91" spans="1:11" x14ac:dyDescent="0.3">
      <c r="A91" s="8">
        <v>14013158547</v>
      </c>
      <c r="B91" s="8" t="s">
        <v>213</v>
      </c>
      <c r="C91" s="6" t="s">
        <v>11</v>
      </c>
      <c r="D91" s="6" t="s">
        <v>214</v>
      </c>
      <c r="E91" s="18" t="s">
        <v>13</v>
      </c>
      <c r="F91" s="6"/>
      <c r="G91" s="8" t="s">
        <v>21</v>
      </c>
      <c r="H91" s="8" t="s">
        <v>15</v>
      </c>
      <c r="I91" s="8" t="s">
        <v>22</v>
      </c>
      <c r="J91" s="8" t="s">
        <v>17</v>
      </c>
      <c r="K91" s="8" t="s">
        <v>24</v>
      </c>
    </row>
    <row r="92" spans="1:11" x14ac:dyDescent="0.3">
      <c r="A92" s="8">
        <v>14013160085</v>
      </c>
      <c r="B92" s="8" t="s">
        <v>215</v>
      </c>
      <c r="C92" s="6" t="s">
        <v>11</v>
      </c>
      <c r="D92" s="6" t="s">
        <v>216</v>
      </c>
      <c r="E92" s="18" t="s">
        <v>13</v>
      </c>
      <c r="F92" s="6"/>
      <c r="G92" s="8" t="s">
        <v>143</v>
      </c>
      <c r="H92" s="8" t="s">
        <v>15</v>
      </c>
      <c r="I92" s="8" t="s">
        <v>125</v>
      </c>
      <c r="J92" s="8" t="s">
        <v>27</v>
      </c>
      <c r="K92" s="8" t="s">
        <v>126</v>
      </c>
    </row>
    <row r="93" spans="1:11" x14ac:dyDescent="0.3">
      <c r="A93" s="8">
        <v>14013160104</v>
      </c>
      <c r="B93" s="8" t="s">
        <v>217</v>
      </c>
      <c r="C93" s="6" t="s">
        <v>11</v>
      </c>
      <c r="D93" s="6" t="s">
        <v>218</v>
      </c>
      <c r="E93" s="18" t="s">
        <v>13</v>
      </c>
      <c r="F93" s="6"/>
      <c r="G93" s="8" t="s">
        <v>59</v>
      </c>
      <c r="H93" s="8" t="s">
        <v>15</v>
      </c>
      <c r="I93" s="8" t="s">
        <v>60</v>
      </c>
      <c r="J93" s="8" t="s">
        <v>27</v>
      </c>
      <c r="K93" s="8" t="s">
        <v>61</v>
      </c>
    </row>
    <row r="94" spans="1:11" x14ac:dyDescent="0.3">
      <c r="A94" s="8">
        <v>14013160109</v>
      </c>
      <c r="B94" s="8" t="s">
        <v>219</v>
      </c>
      <c r="C94" s="6" t="s">
        <v>11</v>
      </c>
      <c r="D94" s="6" t="s">
        <v>220</v>
      </c>
      <c r="E94" s="18" t="s">
        <v>13</v>
      </c>
      <c r="F94" s="6"/>
      <c r="G94" s="8" t="s">
        <v>59</v>
      </c>
      <c r="H94" s="8" t="s">
        <v>15</v>
      </c>
      <c r="I94" s="8" t="s">
        <v>60</v>
      </c>
      <c r="J94" s="8" t="s">
        <v>27</v>
      </c>
      <c r="K94" s="8" t="s">
        <v>61</v>
      </c>
    </row>
    <row r="95" spans="1:11" x14ac:dyDescent="0.3">
      <c r="A95" s="8">
        <v>14013160120</v>
      </c>
      <c r="B95" s="8" t="s">
        <v>221</v>
      </c>
      <c r="C95" s="6" t="s">
        <v>11</v>
      </c>
      <c r="D95" s="6" t="s">
        <v>222</v>
      </c>
      <c r="E95" s="18" t="s">
        <v>13</v>
      </c>
      <c r="F95" s="6"/>
      <c r="G95" s="8" t="s">
        <v>59</v>
      </c>
      <c r="H95" s="8" t="s">
        <v>15</v>
      </c>
      <c r="I95" s="8" t="s">
        <v>60</v>
      </c>
      <c r="J95" s="8" t="s">
        <v>23</v>
      </c>
      <c r="K95" s="8" t="s">
        <v>61</v>
      </c>
    </row>
    <row r="96" spans="1:11" x14ac:dyDescent="0.3">
      <c r="A96" s="8">
        <v>14013160249</v>
      </c>
      <c r="B96" s="8" t="s">
        <v>223</v>
      </c>
      <c r="C96" s="6" t="s">
        <v>11</v>
      </c>
      <c r="D96" s="6" t="s">
        <v>224</v>
      </c>
      <c r="E96" s="18" t="s">
        <v>13</v>
      </c>
      <c r="F96" s="6"/>
      <c r="G96" s="8" t="s">
        <v>59</v>
      </c>
      <c r="H96" s="8" t="s">
        <v>15</v>
      </c>
      <c r="I96" s="8" t="s">
        <v>60</v>
      </c>
      <c r="J96" s="8" t="s">
        <v>17</v>
      </c>
      <c r="K96" s="8" t="s">
        <v>61</v>
      </c>
    </row>
    <row r="97" spans="1:11" x14ac:dyDescent="0.3">
      <c r="A97" s="8">
        <v>14013160880</v>
      </c>
      <c r="B97" s="8" t="s">
        <v>225</v>
      </c>
      <c r="C97" s="6" t="s">
        <v>11</v>
      </c>
      <c r="D97" s="6" t="s">
        <v>226</v>
      </c>
      <c r="E97" s="18" t="s">
        <v>13</v>
      </c>
      <c r="F97" s="4"/>
      <c r="G97" s="8" t="s">
        <v>49</v>
      </c>
      <c r="H97" s="8" t="s">
        <v>15</v>
      </c>
      <c r="I97" s="8" t="s">
        <v>50</v>
      </c>
      <c r="J97" s="8" t="s">
        <v>27</v>
      </c>
      <c r="K97" s="8" t="s">
        <v>40</v>
      </c>
    </row>
    <row r="98" spans="1:11" x14ac:dyDescent="0.3">
      <c r="A98" s="8">
        <v>14013160910</v>
      </c>
      <c r="B98" s="8" t="s">
        <v>227</v>
      </c>
      <c r="C98" s="6" t="s">
        <v>11</v>
      </c>
      <c r="D98" s="6" t="s">
        <v>228</v>
      </c>
      <c r="E98" s="18" t="s">
        <v>13</v>
      </c>
      <c r="F98" s="6"/>
      <c r="G98" s="8" t="s">
        <v>69</v>
      </c>
      <c r="H98" s="8" t="s">
        <v>15</v>
      </c>
      <c r="I98" s="8" t="s">
        <v>71</v>
      </c>
      <c r="J98" s="8" t="s">
        <v>27</v>
      </c>
      <c r="K98" s="8" t="s">
        <v>72</v>
      </c>
    </row>
    <row r="99" spans="1:11" x14ac:dyDescent="0.3">
      <c r="A99" s="8" t="s">
        <v>229</v>
      </c>
      <c r="B99" s="8" t="s">
        <v>230</v>
      </c>
      <c r="C99" s="6" t="s">
        <v>11</v>
      </c>
      <c r="D99" s="6" t="s">
        <v>231</v>
      </c>
      <c r="E99" s="18" t="s">
        <v>13</v>
      </c>
      <c r="F99" s="6"/>
      <c r="G99" s="8" t="s">
        <v>14</v>
      </c>
      <c r="H99" s="8" t="s">
        <v>15</v>
      </c>
      <c r="I99" s="8" t="s">
        <v>16</v>
      </c>
      <c r="J99" s="8" t="s">
        <v>17</v>
      </c>
      <c r="K99" s="8" t="s">
        <v>18</v>
      </c>
    </row>
    <row r="100" spans="1:11" x14ac:dyDescent="0.3">
      <c r="A100" s="8">
        <v>14013161304</v>
      </c>
      <c r="B100" s="8" t="s">
        <v>45</v>
      </c>
      <c r="C100" s="6" t="s">
        <v>11</v>
      </c>
      <c r="D100" s="6" t="s">
        <v>46</v>
      </c>
      <c r="E100" s="18" t="s">
        <v>13</v>
      </c>
      <c r="F100" s="6"/>
      <c r="G100" s="8" t="s">
        <v>32</v>
      </c>
      <c r="H100" s="8" t="s">
        <v>15</v>
      </c>
      <c r="I100" s="8" t="s">
        <v>33</v>
      </c>
      <c r="J100" s="8" t="s">
        <v>27</v>
      </c>
      <c r="K100" s="8" t="s">
        <v>18</v>
      </c>
    </row>
    <row r="101" spans="1:11" x14ac:dyDescent="0.3">
      <c r="A101" s="8">
        <v>14013161309</v>
      </c>
      <c r="B101" s="8" t="s">
        <v>232</v>
      </c>
      <c r="C101" s="6" t="s">
        <v>11</v>
      </c>
      <c r="D101" s="6" t="s">
        <v>233</v>
      </c>
      <c r="E101" s="18" t="s">
        <v>13</v>
      </c>
      <c r="F101" s="6"/>
      <c r="G101" s="8" t="s">
        <v>66</v>
      </c>
      <c r="H101" s="8" t="s">
        <v>15</v>
      </c>
      <c r="I101" s="8" t="s">
        <v>39</v>
      </c>
      <c r="J101" s="8" t="s">
        <v>17</v>
      </c>
      <c r="K101" s="8" t="s">
        <v>40</v>
      </c>
    </row>
    <row r="102" spans="1:11" x14ac:dyDescent="0.3">
      <c r="A102" s="8">
        <v>14013161312</v>
      </c>
      <c r="B102" s="8" t="s">
        <v>234</v>
      </c>
      <c r="C102" s="6" t="s">
        <v>11</v>
      </c>
      <c r="D102" s="6" t="s">
        <v>235</v>
      </c>
      <c r="E102" s="18" t="s">
        <v>13</v>
      </c>
      <c r="F102" s="6"/>
      <c r="G102" s="8" t="s">
        <v>21</v>
      </c>
      <c r="H102" s="8" t="s">
        <v>15</v>
      </c>
      <c r="I102" s="8" t="s">
        <v>22</v>
      </c>
      <c r="J102" s="8" t="s">
        <v>27</v>
      </c>
      <c r="K102" s="8" t="s">
        <v>24</v>
      </c>
    </row>
    <row r="103" spans="1:11" x14ac:dyDescent="0.3">
      <c r="A103" s="8">
        <v>14013161454</v>
      </c>
      <c r="B103" s="8" t="s">
        <v>236</v>
      </c>
      <c r="C103" s="6" t="s">
        <v>11</v>
      </c>
      <c r="D103" s="6" t="s">
        <v>237</v>
      </c>
      <c r="E103" s="18" t="s">
        <v>13</v>
      </c>
      <c r="F103" s="6"/>
      <c r="G103" s="8" t="s">
        <v>59</v>
      </c>
      <c r="H103" s="8" t="s">
        <v>15</v>
      </c>
      <c r="I103" s="8" t="s">
        <v>60</v>
      </c>
      <c r="J103" s="8" t="s">
        <v>23</v>
      </c>
      <c r="K103" s="8" t="s">
        <v>61</v>
      </c>
    </row>
    <row r="104" spans="1:11" x14ac:dyDescent="0.3">
      <c r="A104" s="8">
        <v>14013162132</v>
      </c>
      <c r="B104" s="8" t="s">
        <v>238</v>
      </c>
      <c r="C104" s="6" t="s">
        <v>11</v>
      </c>
      <c r="D104" s="6" t="s">
        <v>239</v>
      </c>
      <c r="E104" s="18" t="s">
        <v>13</v>
      </c>
      <c r="F104" s="6"/>
      <c r="G104" s="8" t="s">
        <v>59</v>
      </c>
      <c r="H104" s="8" t="s">
        <v>15</v>
      </c>
      <c r="I104" s="8" t="s">
        <v>60</v>
      </c>
      <c r="J104" s="8" t="s">
        <v>23</v>
      </c>
      <c r="K104" s="8" t="s">
        <v>61</v>
      </c>
    </row>
    <row r="105" spans="1:11" x14ac:dyDescent="0.3">
      <c r="A105" s="8">
        <v>14013162548</v>
      </c>
      <c r="B105" s="8" t="s">
        <v>240</v>
      </c>
      <c r="C105" s="6" t="s">
        <v>11</v>
      </c>
      <c r="D105" s="6" t="s">
        <v>241</v>
      </c>
      <c r="E105" s="18" t="s">
        <v>13</v>
      </c>
      <c r="F105" s="6"/>
      <c r="G105" s="8" t="s">
        <v>59</v>
      </c>
      <c r="H105" s="8" t="s">
        <v>15</v>
      </c>
      <c r="I105" s="8" t="s">
        <v>60</v>
      </c>
      <c r="J105" s="8" t="s">
        <v>27</v>
      </c>
      <c r="K105" s="8" t="s">
        <v>61</v>
      </c>
    </row>
    <row r="106" spans="1:11" x14ac:dyDescent="0.3">
      <c r="A106" s="8">
        <v>14013163310</v>
      </c>
      <c r="B106" s="8" t="s">
        <v>242</v>
      </c>
      <c r="C106" s="6" t="s">
        <v>11</v>
      </c>
      <c r="D106" s="6" t="s">
        <v>243</v>
      </c>
      <c r="E106" s="18" t="s">
        <v>13</v>
      </c>
      <c r="F106" s="6"/>
      <c r="G106" s="8" t="s">
        <v>21</v>
      </c>
      <c r="H106" s="8" t="s">
        <v>15</v>
      </c>
      <c r="I106" s="8" t="s">
        <v>22</v>
      </c>
      <c r="J106" s="8" t="s">
        <v>27</v>
      </c>
      <c r="K106" s="8" t="s">
        <v>24</v>
      </c>
    </row>
    <row r="107" spans="1:11" x14ac:dyDescent="0.3">
      <c r="A107" s="8">
        <v>14013165299</v>
      </c>
      <c r="B107" s="8" t="s">
        <v>244</v>
      </c>
      <c r="C107" s="6" t="s">
        <v>11</v>
      </c>
      <c r="D107" s="6" t="s">
        <v>245</v>
      </c>
      <c r="E107" s="18" t="s">
        <v>13</v>
      </c>
      <c r="F107" s="6"/>
      <c r="G107" s="8" t="s">
        <v>21</v>
      </c>
      <c r="H107" s="8" t="s">
        <v>15</v>
      </c>
      <c r="I107" s="8" t="s">
        <v>22</v>
      </c>
      <c r="J107" s="8" t="s">
        <v>27</v>
      </c>
      <c r="K107" s="8" t="s">
        <v>24</v>
      </c>
    </row>
    <row r="108" spans="1:11" x14ac:dyDescent="0.3">
      <c r="A108" s="8">
        <v>14013172940</v>
      </c>
      <c r="B108" s="8" t="s">
        <v>246</v>
      </c>
      <c r="C108" s="6" t="s">
        <v>11</v>
      </c>
      <c r="D108" s="6" t="s">
        <v>247</v>
      </c>
      <c r="E108" s="18" t="s">
        <v>13</v>
      </c>
      <c r="F108" s="6"/>
      <c r="G108" s="8" t="s">
        <v>69</v>
      </c>
      <c r="H108" s="8" t="s">
        <v>15</v>
      </c>
      <c r="I108" s="8" t="s">
        <v>71</v>
      </c>
      <c r="J108" s="8" t="s">
        <v>17</v>
      </c>
      <c r="K108" s="8" t="s">
        <v>72</v>
      </c>
    </row>
    <row r="109" spans="1:11" x14ac:dyDescent="0.3">
      <c r="A109" s="8">
        <v>14013173287</v>
      </c>
      <c r="B109" s="8" t="s">
        <v>248</v>
      </c>
      <c r="C109" s="6" t="s">
        <v>11</v>
      </c>
      <c r="D109" s="6" t="s">
        <v>249</v>
      </c>
      <c r="E109" s="18" t="s">
        <v>13</v>
      </c>
      <c r="F109" s="13"/>
      <c r="G109" s="8" t="s">
        <v>66</v>
      </c>
      <c r="H109" s="8" t="s">
        <v>15</v>
      </c>
      <c r="I109" s="8" t="s">
        <v>39</v>
      </c>
      <c r="J109" s="8" t="s">
        <v>27</v>
      </c>
      <c r="K109" s="8" t="s">
        <v>40</v>
      </c>
    </row>
    <row r="110" spans="1:11" x14ac:dyDescent="0.3">
      <c r="A110" s="8">
        <v>14013173289</v>
      </c>
      <c r="B110" s="8" t="s">
        <v>250</v>
      </c>
      <c r="C110" s="6" t="s">
        <v>11</v>
      </c>
      <c r="D110" s="6" t="s">
        <v>251</v>
      </c>
      <c r="E110" s="18" t="s">
        <v>13</v>
      </c>
      <c r="F110" s="6"/>
      <c r="G110" s="8" t="s">
        <v>66</v>
      </c>
      <c r="H110" s="8" t="s">
        <v>15</v>
      </c>
      <c r="I110" s="8" t="s">
        <v>39</v>
      </c>
      <c r="J110" s="8" t="s">
        <v>27</v>
      </c>
      <c r="K110" s="8" t="s">
        <v>40</v>
      </c>
    </row>
    <row r="111" spans="1:11" x14ac:dyDescent="0.3">
      <c r="A111" s="8">
        <v>14013173325</v>
      </c>
      <c r="B111" s="8" t="s">
        <v>252</v>
      </c>
      <c r="C111" s="6" t="s">
        <v>11</v>
      </c>
      <c r="D111" s="6" t="s">
        <v>253</v>
      </c>
      <c r="E111" s="18" t="s">
        <v>13</v>
      </c>
      <c r="F111" s="6"/>
      <c r="G111" s="8" t="s">
        <v>66</v>
      </c>
      <c r="H111" s="8" t="s">
        <v>15</v>
      </c>
      <c r="I111" s="8" t="s">
        <v>39</v>
      </c>
      <c r="J111" s="8" t="s">
        <v>27</v>
      </c>
      <c r="K111" s="8" t="s">
        <v>40</v>
      </c>
    </row>
    <row r="112" spans="1:11" x14ac:dyDescent="0.3">
      <c r="A112" s="8">
        <v>14013174020</v>
      </c>
      <c r="B112" s="8" t="s">
        <v>254</v>
      </c>
      <c r="C112" s="6" t="s">
        <v>11</v>
      </c>
      <c r="D112" s="6" t="s">
        <v>255</v>
      </c>
      <c r="E112" s="18" t="s">
        <v>13</v>
      </c>
      <c r="F112" s="6"/>
      <c r="G112" s="8" t="s">
        <v>256</v>
      </c>
      <c r="H112" s="8" t="s">
        <v>15</v>
      </c>
      <c r="I112" s="8" t="s">
        <v>125</v>
      </c>
      <c r="J112" s="8" t="s">
        <v>27</v>
      </c>
      <c r="K112" s="8" t="s">
        <v>126</v>
      </c>
    </row>
    <row r="113" spans="1:11" x14ac:dyDescent="0.3">
      <c r="A113" s="8">
        <v>14013175465</v>
      </c>
      <c r="B113" s="8" t="s">
        <v>257</v>
      </c>
      <c r="C113" s="6" t="s">
        <v>11</v>
      </c>
      <c r="D113" s="6" t="s">
        <v>258</v>
      </c>
      <c r="E113" s="18" t="s">
        <v>13</v>
      </c>
      <c r="F113" s="6"/>
      <c r="G113" s="8" t="s">
        <v>124</v>
      </c>
      <c r="H113" s="8" t="s">
        <v>15</v>
      </c>
      <c r="I113" s="8" t="s">
        <v>125</v>
      </c>
      <c r="J113" s="8" t="s">
        <v>27</v>
      </c>
      <c r="K113" s="8" t="s">
        <v>126</v>
      </c>
    </row>
    <row r="114" spans="1:11" x14ac:dyDescent="0.3">
      <c r="A114" s="8">
        <v>14013175903</v>
      </c>
      <c r="B114" s="8" t="s">
        <v>259</v>
      </c>
      <c r="C114" s="6" t="s">
        <v>11</v>
      </c>
      <c r="D114" s="6" t="s">
        <v>260</v>
      </c>
      <c r="E114" s="18" t="s">
        <v>13</v>
      </c>
      <c r="F114" s="6"/>
      <c r="G114" s="8" t="s">
        <v>261</v>
      </c>
      <c r="H114" s="8" t="s">
        <v>15</v>
      </c>
      <c r="I114" s="8" t="s">
        <v>262</v>
      </c>
      <c r="J114" s="8" t="s">
        <v>27</v>
      </c>
      <c r="K114" s="8" t="s">
        <v>263</v>
      </c>
    </row>
    <row r="115" spans="1:11" x14ac:dyDescent="0.3">
      <c r="A115" s="8">
        <v>14013176015</v>
      </c>
      <c r="B115" s="8" t="s">
        <v>264</v>
      </c>
      <c r="C115" s="6" t="s">
        <v>11</v>
      </c>
      <c r="D115" s="6" t="s">
        <v>265</v>
      </c>
      <c r="E115" s="18" t="s">
        <v>13</v>
      </c>
      <c r="F115" s="6"/>
      <c r="G115" s="8" t="s">
        <v>14</v>
      </c>
      <c r="H115" s="8" t="s">
        <v>70</v>
      </c>
      <c r="I115" s="8" t="s">
        <v>16</v>
      </c>
      <c r="J115" s="8" t="s">
        <v>17</v>
      </c>
      <c r="K115" s="8" t="s">
        <v>18</v>
      </c>
    </row>
    <row r="116" spans="1:11" x14ac:dyDescent="0.3">
      <c r="A116" s="8">
        <v>14013176057</v>
      </c>
      <c r="B116" s="8" t="s">
        <v>266</v>
      </c>
      <c r="C116" s="6" t="s">
        <v>11</v>
      </c>
      <c r="D116" s="6" t="s">
        <v>267</v>
      </c>
      <c r="E116" s="18" t="s">
        <v>13</v>
      </c>
      <c r="F116" s="6"/>
      <c r="G116" s="8" t="s">
        <v>59</v>
      </c>
      <c r="H116" s="8" t="s">
        <v>15</v>
      </c>
      <c r="I116" s="8" t="s">
        <v>60</v>
      </c>
      <c r="J116" s="8" t="s">
        <v>27</v>
      </c>
      <c r="K116" s="8" t="s">
        <v>61</v>
      </c>
    </row>
    <row r="117" spans="1:11" x14ac:dyDescent="0.3">
      <c r="A117" s="8">
        <v>14013176061</v>
      </c>
      <c r="B117" s="8" t="s">
        <v>268</v>
      </c>
      <c r="C117" s="6" t="s">
        <v>11</v>
      </c>
      <c r="D117" s="6" t="s">
        <v>269</v>
      </c>
      <c r="E117" s="18" t="s">
        <v>13</v>
      </c>
      <c r="F117" s="6"/>
      <c r="G117" s="8" t="s">
        <v>59</v>
      </c>
      <c r="H117" s="8" t="s">
        <v>15</v>
      </c>
      <c r="I117" s="8" t="s">
        <v>60</v>
      </c>
      <c r="J117" s="8" t="s">
        <v>27</v>
      </c>
      <c r="K117" s="8" t="s">
        <v>61</v>
      </c>
    </row>
    <row r="118" spans="1:11" x14ac:dyDescent="0.3">
      <c r="A118" s="8">
        <v>14013176091</v>
      </c>
      <c r="B118" s="8" t="s">
        <v>270</v>
      </c>
      <c r="C118" s="6" t="s">
        <v>11</v>
      </c>
      <c r="D118" s="6" t="s">
        <v>271</v>
      </c>
      <c r="E118" s="18" t="s">
        <v>13</v>
      </c>
      <c r="F118" s="6"/>
      <c r="G118" s="8" t="s">
        <v>261</v>
      </c>
      <c r="H118" s="8" t="s">
        <v>15</v>
      </c>
      <c r="I118" s="8" t="s">
        <v>262</v>
      </c>
      <c r="J118" s="8" t="s">
        <v>27</v>
      </c>
      <c r="K118" s="8" t="s">
        <v>263</v>
      </c>
    </row>
    <row r="119" spans="1:11" x14ac:dyDescent="0.3">
      <c r="A119" s="8">
        <v>14013176094</v>
      </c>
      <c r="B119" s="8" t="s">
        <v>272</v>
      </c>
      <c r="C119" s="6" t="s">
        <v>11</v>
      </c>
      <c r="D119" s="6" t="s">
        <v>273</v>
      </c>
      <c r="E119" s="18" t="s">
        <v>13</v>
      </c>
      <c r="F119" s="6"/>
      <c r="G119" s="8" t="s">
        <v>261</v>
      </c>
      <c r="H119" s="8" t="s">
        <v>15</v>
      </c>
      <c r="I119" s="8" t="s">
        <v>262</v>
      </c>
      <c r="J119" s="8" t="s">
        <v>27</v>
      </c>
      <c r="K119" s="8" t="s">
        <v>263</v>
      </c>
    </row>
    <row r="120" spans="1:11" x14ac:dyDescent="0.3">
      <c r="A120" s="8">
        <v>14013176942</v>
      </c>
      <c r="B120" s="8" t="s">
        <v>274</v>
      </c>
      <c r="C120" s="6" t="s">
        <v>11</v>
      </c>
      <c r="D120" s="6" t="s">
        <v>275</v>
      </c>
      <c r="E120" s="18" t="s">
        <v>13</v>
      </c>
      <c r="F120" s="6"/>
      <c r="G120" s="8" t="s">
        <v>276</v>
      </c>
      <c r="H120" s="8" t="s">
        <v>15</v>
      </c>
      <c r="I120" s="8" t="s">
        <v>262</v>
      </c>
      <c r="J120" s="8" t="s">
        <v>27</v>
      </c>
      <c r="K120" s="8" t="s">
        <v>263</v>
      </c>
    </row>
    <row r="121" spans="1:11" x14ac:dyDescent="0.3">
      <c r="A121" s="8">
        <v>14013176969</v>
      </c>
      <c r="B121" s="8" t="s">
        <v>277</v>
      </c>
      <c r="C121" s="6" t="s">
        <v>11</v>
      </c>
      <c r="D121" s="6" t="s">
        <v>278</v>
      </c>
      <c r="E121" s="18" t="s">
        <v>13</v>
      </c>
      <c r="F121" s="6"/>
      <c r="G121" s="8" t="s">
        <v>133</v>
      </c>
      <c r="H121" s="8" t="s">
        <v>70</v>
      </c>
      <c r="I121" s="8" t="s">
        <v>134</v>
      </c>
      <c r="J121" s="8" t="s">
        <v>23</v>
      </c>
      <c r="K121" s="8" t="s">
        <v>24</v>
      </c>
    </row>
    <row r="122" spans="1:11" x14ac:dyDescent="0.3">
      <c r="A122" s="8">
        <v>14013176972</v>
      </c>
      <c r="B122" s="8" t="s">
        <v>279</v>
      </c>
      <c r="C122" s="6" t="s">
        <v>11</v>
      </c>
      <c r="D122" s="6" t="s">
        <v>280</v>
      </c>
      <c r="E122" s="18" t="s">
        <v>13</v>
      </c>
      <c r="F122" s="6"/>
      <c r="G122" s="8" t="s">
        <v>133</v>
      </c>
      <c r="H122" s="8" t="s">
        <v>70</v>
      </c>
      <c r="I122" s="8" t="s">
        <v>134</v>
      </c>
      <c r="J122" s="8" t="s">
        <v>17</v>
      </c>
      <c r="K122" s="8" t="s">
        <v>24</v>
      </c>
    </row>
    <row r="123" spans="1:11" x14ac:dyDescent="0.3">
      <c r="A123" s="8">
        <v>14013177247</v>
      </c>
      <c r="B123" s="8" t="s">
        <v>281</v>
      </c>
      <c r="C123" s="6" t="s">
        <v>11</v>
      </c>
      <c r="D123" s="6" t="s">
        <v>282</v>
      </c>
      <c r="E123" s="18" t="s">
        <v>13</v>
      </c>
      <c r="F123" s="6"/>
      <c r="G123" s="8" t="s">
        <v>276</v>
      </c>
      <c r="H123" s="8" t="s">
        <v>15</v>
      </c>
      <c r="I123" s="8" t="s">
        <v>262</v>
      </c>
      <c r="J123" s="8" t="s">
        <v>17</v>
      </c>
      <c r="K123" s="8" t="s">
        <v>263</v>
      </c>
    </row>
    <row r="124" spans="1:11" x14ac:dyDescent="0.3">
      <c r="A124" s="8">
        <v>14013177249</v>
      </c>
      <c r="B124" s="8" t="s">
        <v>283</v>
      </c>
      <c r="C124" s="6" t="s">
        <v>11</v>
      </c>
      <c r="D124" s="6" t="s">
        <v>284</v>
      </c>
      <c r="E124" s="18" t="s">
        <v>13</v>
      </c>
      <c r="F124" s="6"/>
      <c r="G124" s="8" t="s">
        <v>276</v>
      </c>
      <c r="H124" s="8" t="s">
        <v>15</v>
      </c>
      <c r="I124" s="8" t="s">
        <v>262</v>
      </c>
      <c r="J124" s="8" t="s">
        <v>17</v>
      </c>
      <c r="K124" s="8" t="s">
        <v>263</v>
      </c>
    </row>
    <row r="125" spans="1:11" x14ac:dyDescent="0.3">
      <c r="A125" s="8">
        <v>14013177652</v>
      </c>
      <c r="B125" s="8" t="s">
        <v>285</v>
      </c>
      <c r="C125" s="6" t="s">
        <v>11</v>
      </c>
      <c r="D125" s="6" t="s">
        <v>286</v>
      </c>
      <c r="E125" s="18" t="s">
        <v>13</v>
      </c>
      <c r="F125" s="6"/>
      <c r="G125" s="8" t="s">
        <v>133</v>
      </c>
      <c r="H125" s="8" t="s">
        <v>15</v>
      </c>
      <c r="I125" s="8" t="s">
        <v>134</v>
      </c>
      <c r="J125" s="8" t="s">
        <v>27</v>
      </c>
      <c r="K125" s="8" t="s">
        <v>24</v>
      </c>
    </row>
    <row r="126" spans="1:11" x14ac:dyDescent="0.3">
      <c r="A126" s="8">
        <v>14013177940</v>
      </c>
      <c r="B126" s="8" t="s">
        <v>287</v>
      </c>
      <c r="C126" s="6" t="s">
        <v>11</v>
      </c>
      <c r="D126" s="6" t="s">
        <v>288</v>
      </c>
      <c r="E126" s="18" t="s">
        <v>13</v>
      </c>
      <c r="F126" s="6"/>
      <c r="G126" s="8" t="s">
        <v>143</v>
      </c>
      <c r="H126" s="8" t="s">
        <v>15</v>
      </c>
      <c r="I126" s="8" t="s">
        <v>125</v>
      </c>
      <c r="J126" s="8" t="s">
        <v>27</v>
      </c>
      <c r="K126" s="8" t="s">
        <v>126</v>
      </c>
    </row>
    <row r="127" spans="1:11" x14ac:dyDescent="0.3">
      <c r="A127" s="8">
        <v>14013179047</v>
      </c>
      <c r="B127" s="8" t="s">
        <v>289</v>
      </c>
      <c r="C127" s="6" t="s">
        <v>11</v>
      </c>
      <c r="D127" s="6" t="s">
        <v>290</v>
      </c>
      <c r="E127" s="18" t="s">
        <v>13</v>
      </c>
      <c r="F127" s="6"/>
      <c r="G127" s="8" t="s">
        <v>276</v>
      </c>
      <c r="H127" s="8" t="s">
        <v>15</v>
      </c>
      <c r="I127" s="8" t="s">
        <v>262</v>
      </c>
      <c r="J127" s="8" t="s">
        <v>27</v>
      </c>
      <c r="K127" s="8" t="s">
        <v>263</v>
      </c>
    </row>
    <row r="128" spans="1:11" x14ac:dyDescent="0.3">
      <c r="A128" s="8">
        <v>14013179092</v>
      </c>
      <c r="B128" s="8" t="s">
        <v>291</v>
      </c>
      <c r="C128" s="6" t="s">
        <v>11</v>
      </c>
      <c r="D128" s="6" t="s">
        <v>292</v>
      </c>
      <c r="E128" s="18" t="s">
        <v>13</v>
      </c>
      <c r="F128" s="6"/>
      <c r="G128" s="8" t="s">
        <v>49</v>
      </c>
      <c r="H128" s="8" t="s">
        <v>15</v>
      </c>
      <c r="I128" s="8" t="s">
        <v>50</v>
      </c>
      <c r="J128" s="8" t="s">
        <v>23</v>
      </c>
      <c r="K128" s="8" t="s">
        <v>40</v>
      </c>
    </row>
    <row r="129" spans="1:11" x14ac:dyDescent="0.3">
      <c r="A129" s="8">
        <v>14013179118</v>
      </c>
      <c r="B129" s="8" t="s">
        <v>293</v>
      </c>
      <c r="C129" s="6" t="s">
        <v>11</v>
      </c>
      <c r="D129" s="6" t="s">
        <v>294</v>
      </c>
      <c r="E129" s="18" t="s">
        <v>13</v>
      </c>
      <c r="F129" s="6"/>
      <c r="G129" s="8" t="s">
        <v>49</v>
      </c>
      <c r="H129" s="8" t="s">
        <v>15</v>
      </c>
      <c r="I129" s="8" t="s">
        <v>50</v>
      </c>
      <c r="J129" s="8" t="s">
        <v>17</v>
      </c>
      <c r="K129" s="8" t="s">
        <v>40</v>
      </c>
    </row>
    <row r="130" spans="1:11" x14ac:dyDescent="0.3">
      <c r="A130" s="8">
        <v>14013179255</v>
      </c>
      <c r="B130" s="8" t="s">
        <v>295</v>
      </c>
      <c r="C130" s="6" t="s">
        <v>11</v>
      </c>
      <c r="D130" s="6" t="s">
        <v>296</v>
      </c>
      <c r="E130" s="18" t="s">
        <v>13</v>
      </c>
      <c r="F130" s="6"/>
      <c r="G130" s="8" t="s">
        <v>188</v>
      </c>
      <c r="H130" s="8" t="s">
        <v>15</v>
      </c>
      <c r="I130" s="8" t="s">
        <v>297</v>
      </c>
      <c r="J130" s="8" t="s">
        <v>27</v>
      </c>
      <c r="K130" s="8" t="s">
        <v>18</v>
      </c>
    </row>
    <row r="131" spans="1:11" x14ac:dyDescent="0.3">
      <c r="A131" s="8">
        <v>14013180359</v>
      </c>
      <c r="B131" s="8" t="s">
        <v>298</v>
      </c>
      <c r="C131" s="6" t="s">
        <v>11</v>
      </c>
      <c r="D131" s="6" t="s">
        <v>299</v>
      </c>
      <c r="E131" s="18" t="s">
        <v>13</v>
      </c>
      <c r="F131" s="6"/>
      <c r="G131" s="8" t="s">
        <v>59</v>
      </c>
      <c r="H131" s="8" t="s">
        <v>15</v>
      </c>
      <c r="I131" s="8" t="s">
        <v>60</v>
      </c>
      <c r="J131" s="8" t="s">
        <v>17</v>
      </c>
      <c r="K131" s="8" t="s">
        <v>61</v>
      </c>
    </row>
    <row r="132" spans="1:11" x14ac:dyDescent="0.3">
      <c r="A132" s="8">
        <v>14013180406</v>
      </c>
      <c r="B132" s="8" t="s">
        <v>300</v>
      </c>
      <c r="C132" s="6" t="s">
        <v>11</v>
      </c>
      <c r="D132" s="6" t="s">
        <v>301</v>
      </c>
      <c r="E132" s="18" t="s">
        <v>13</v>
      </c>
      <c r="F132" s="6"/>
      <c r="G132" s="8" t="s">
        <v>59</v>
      </c>
      <c r="H132" s="8" t="s">
        <v>15</v>
      </c>
      <c r="I132" s="8" t="s">
        <v>60</v>
      </c>
      <c r="J132" s="8" t="s">
        <v>17</v>
      </c>
      <c r="K132" s="8" t="s">
        <v>61</v>
      </c>
    </row>
    <row r="133" spans="1:11" x14ac:dyDescent="0.3">
      <c r="A133" s="8">
        <v>14013180414</v>
      </c>
      <c r="B133" s="8" t="s">
        <v>302</v>
      </c>
      <c r="C133" s="6" t="s">
        <v>11</v>
      </c>
      <c r="D133" s="6" t="s">
        <v>303</v>
      </c>
      <c r="E133" s="18" t="s">
        <v>13</v>
      </c>
      <c r="F133" s="6"/>
      <c r="G133" s="8" t="s">
        <v>59</v>
      </c>
      <c r="H133" s="8" t="s">
        <v>15</v>
      </c>
      <c r="I133" s="8" t="s">
        <v>60</v>
      </c>
      <c r="J133" s="8" t="s">
        <v>27</v>
      </c>
      <c r="K133" s="8" t="s">
        <v>61</v>
      </c>
    </row>
    <row r="134" spans="1:11" x14ac:dyDescent="0.3">
      <c r="A134" s="8">
        <v>14013180439</v>
      </c>
      <c r="B134" s="8" t="s">
        <v>304</v>
      </c>
      <c r="C134" s="6" t="s">
        <v>11</v>
      </c>
      <c r="D134" s="6" t="s">
        <v>305</v>
      </c>
      <c r="E134" s="18" t="s">
        <v>13</v>
      </c>
      <c r="F134" s="6"/>
      <c r="G134" s="8" t="s">
        <v>59</v>
      </c>
      <c r="H134" s="8" t="s">
        <v>15</v>
      </c>
      <c r="I134" s="8" t="s">
        <v>60</v>
      </c>
      <c r="J134" s="8" t="s">
        <v>27</v>
      </c>
      <c r="K134" s="8" t="s">
        <v>61</v>
      </c>
    </row>
    <row r="135" spans="1:11" x14ac:dyDescent="0.3">
      <c r="A135" s="8">
        <v>14013180508</v>
      </c>
      <c r="B135" s="8" t="s">
        <v>306</v>
      </c>
      <c r="C135" s="6" t="s">
        <v>11</v>
      </c>
      <c r="D135" s="6" t="s">
        <v>307</v>
      </c>
      <c r="E135" s="18" t="s">
        <v>13</v>
      </c>
      <c r="F135" s="6"/>
      <c r="G135" s="8" t="s">
        <v>66</v>
      </c>
      <c r="H135" s="8" t="s">
        <v>15</v>
      </c>
      <c r="I135" s="8" t="s">
        <v>39</v>
      </c>
      <c r="J135" s="8" t="s">
        <v>27</v>
      </c>
      <c r="K135" s="8" t="s">
        <v>40</v>
      </c>
    </row>
    <row r="136" spans="1:11" x14ac:dyDescent="0.3">
      <c r="A136" s="8">
        <v>14013180599</v>
      </c>
      <c r="B136" s="8" t="s">
        <v>308</v>
      </c>
      <c r="C136" s="6" t="s">
        <v>11</v>
      </c>
      <c r="D136" s="6" t="s">
        <v>309</v>
      </c>
      <c r="E136" s="18" t="s">
        <v>13</v>
      </c>
      <c r="F136" s="6"/>
      <c r="G136" s="8" t="s">
        <v>59</v>
      </c>
      <c r="H136" s="8" t="s">
        <v>15</v>
      </c>
      <c r="I136" s="8" t="s">
        <v>60</v>
      </c>
      <c r="J136" s="8" t="s">
        <v>27</v>
      </c>
      <c r="K136" s="8" t="s">
        <v>61</v>
      </c>
    </row>
    <row r="137" spans="1:11" x14ac:dyDescent="0.3">
      <c r="A137" s="8">
        <v>14013182314</v>
      </c>
      <c r="B137" s="8" t="s">
        <v>310</v>
      </c>
      <c r="C137" s="6" t="s">
        <v>11</v>
      </c>
      <c r="D137" s="6" t="s">
        <v>311</v>
      </c>
      <c r="E137" s="18" t="s">
        <v>13</v>
      </c>
      <c r="F137" s="6"/>
      <c r="G137" s="8" t="s">
        <v>261</v>
      </c>
      <c r="H137" s="8" t="s">
        <v>15</v>
      </c>
      <c r="I137" s="8" t="s">
        <v>262</v>
      </c>
      <c r="J137" s="8" t="s">
        <v>27</v>
      </c>
      <c r="K137" s="8" t="s">
        <v>263</v>
      </c>
    </row>
    <row r="138" spans="1:11" x14ac:dyDescent="0.3">
      <c r="A138" s="8">
        <v>14013182365</v>
      </c>
      <c r="B138" s="8" t="s">
        <v>312</v>
      </c>
      <c r="C138" s="6" t="s">
        <v>11</v>
      </c>
      <c r="D138" s="6" t="s">
        <v>313</v>
      </c>
      <c r="E138" s="18" t="s">
        <v>13</v>
      </c>
      <c r="F138" s="6"/>
      <c r="G138" s="8" t="s">
        <v>188</v>
      </c>
      <c r="H138" s="8" t="s">
        <v>15</v>
      </c>
      <c r="I138" s="8" t="s">
        <v>297</v>
      </c>
      <c r="J138" s="8" t="s">
        <v>27</v>
      </c>
      <c r="K138" s="8" t="s">
        <v>18</v>
      </c>
    </row>
    <row r="139" spans="1:11" x14ac:dyDescent="0.3">
      <c r="A139" s="8">
        <v>14013182487</v>
      </c>
      <c r="B139" s="8" t="s">
        <v>314</v>
      </c>
      <c r="C139" s="6" t="s">
        <v>11</v>
      </c>
      <c r="D139" s="6" t="s">
        <v>315</v>
      </c>
      <c r="E139" s="18" t="s">
        <v>13</v>
      </c>
      <c r="F139" s="6"/>
      <c r="G139" s="8" t="s">
        <v>59</v>
      </c>
      <c r="H139" s="8" t="s">
        <v>15</v>
      </c>
      <c r="I139" s="8" t="s">
        <v>60</v>
      </c>
      <c r="J139" s="8" t="s">
        <v>27</v>
      </c>
      <c r="K139" s="8" t="s">
        <v>61</v>
      </c>
    </row>
    <row r="140" spans="1:11" x14ac:dyDescent="0.3">
      <c r="A140" s="8">
        <v>14013182776</v>
      </c>
      <c r="B140" s="8" t="s">
        <v>316</v>
      </c>
      <c r="C140" s="6" t="s">
        <v>11</v>
      </c>
      <c r="D140" s="6" t="s">
        <v>317</v>
      </c>
      <c r="E140" s="18" t="s">
        <v>13</v>
      </c>
      <c r="F140" s="6"/>
      <c r="G140" s="8" t="s">
        <v>261</v>
      </c>
      <c r="H140" s="8" t="s">
        <v>15</v>
      </c>
      <c r="I140" s="8" t="s">
        <v>262</v>
      </c>
      <c r="J140" s="8" t="s">
        <v>27</v>
      </c>
      <c r="K140" s="8" t="s">
        <v>263</v>
      </c>
    </row>
    <row r="141" spans="1:11" x14ac:dyDescent="0.3">
      <c r="A141" s="8">
        <v>14013182789</v>
      </c>
      <c r="B141" s="8" t="s">
        <v>318</v>
      </c>
      <c r="C141" s="6" t="s">
        <v>11</v>
      </c>
      <c r="D141" s="6" t="s">
        <v>319</v>
      </c>
      <c r="E141" s="18" t="s">
        <v>13</v>
      </c>
      <c r="F141" s="6"/>
      <c r="G141" s="8" t="s">
        <v>261</v>
      </c>
      <c r="H141" s="8" t="s">
        <v>15</v>
      </c>
      <c r="I141" s="8" t="s">
        <v>262</v>
      </c>
      <c r="J141" s="8" t="s">
        <v>27</v>
      </c>
      <c r="K141" s="8" t="s">
        <v>263</v>
      </c>
    </row>
    <row r="142" spans="1:11" x14ac:dyDescent="0.3">
      <c r="A142" s="8">
        <v>14013183460</v>
      </c>
      <c r="B142" s="8" t="s">
        <v>320</v>
      </c>
      <c r="C142" s="6" t="s">
        <v>11</v>
      </c>
      <c r="D142" s="6" t="s">
        <v>321</v>
      </c>
      <c r="E142" s="18" t="s">
        <v>13</v>
      </c>
      <c r="F142" s="6"/>
      <c r="G142" s="8" t="s">
        <v>276</v>
      </c>
      <c r="H142" s="8" t="s">
        <v>15</v>
      </c>
      <c r="I142" s="8" t="s">
        <v>262</v>
      </c>
      <c r="J142" s="8" t="s">
        <v>27</v>
      </c>
      <c r="K142" s="8" t="s">
        <v>263</v>
      </c>
    </row>
    <row r="143" spans="1:11" x14ac:dyDescent="0.3">
      <c r="A143" s="8">
        <v>14013184477</v>
      </c>
      <c r="B143" s="8" t="s">
        <v>322</v>
      </c>
      <c r="C143" s="6" t="s">
        <v>11</v>
      </c>
      <c r="D143" s="6" t="s">
        <v>323</v>
      </c>
      <c r="E143" s="18" t="s">
        <v>13</v>
      </c>
      <c r="F143" s="6"/>
      <c r="G143" s="8" t="s">
        <v>69</v>
      </c>
      <c r="H143" s="8" t="s">
        <v>70</v>
      </c>
      <c r="I143" s="8" t="s">
        <v>71</v>
      </c>
      <c r="J143" s="8" t="s">
        <v>17</v>
      </c>
      <c r="K143" s="8" t="s">
        <v>72</v>
      </c>
    </row>
    <row r="144" spans="1:11" x14ac:dyDescent="0.3">
      <c r="A144" s="8">
        <v>14013184723</v>
      </c>
      <c r="B144" s="8" t="s">
        <v>324</v>
      </c>
      <c r="C144" s="6" t="s">
        <v>11</v>
      </c>
      <c r="D144" s="6" t="s">
        <v>325</v>
      </c>
      <c r="E144" s="18" t="s">
        <v>13</v>
      </c>
      <c r="F144" s="6"/>
      <c r="G144" s="8" t="s">
        <v>49</v>
      </c>
      <c r="H144" s="8" t="s">
        <v>15</v>
      </c>
      <c r="I144" s="8" t="s">
        <v>50</v>
      </c>
      <c r="J144" s="8" t="s">
        <v>27</v>
      </c>
      <c r="K144" s="8" t="s">
        <v>40</v>
      </c>
    </row>
    <row r="145" spans="1:11" x14ac:dyDescent="0.3">
      <c r="A145" s="8" t="s">
        <v>326</v>
      </c>
      <c r="B145" s="8" t="s">
        <v>327</v>
      </c>
      <c r="C145" s="6" t="s">
        <v>11</v>
      </c>
      <c r="D145" s="6" t="s">
        <v>328</v>
      </c>
      <c r="E145" s="18" t="s">
        <v>13</v>
      </c>
      <c r="F145" s="6"/>
      <c r="G145" s="8" t="s">
        <v>14</v>
      </c>
      <c r="H145" s="8" t="s">
        <v>15</v>
      </c>
      <c r="I145" s="8" t="s">
        <v>16</v>
      </c>
      <c r="J145" s="8" t="s">
        <v>27</v>
      </c>
      <c r="K145" s="8" t="s">
        <v>18</v>
      </c>
    </row>
    <row r="146" spans="1:11" x14ac:dyDescent="0.3">
      <c r="A146" s="8">
        <v>14013185345</v>
      </c>
      <c r="B146" s="8" t="s">
        <v>329</v>
      </c>
      <c r="C146" s="6" t="s">
        <v>11</v>
      </c>
      <c r="D146" s="6" t="s">
        <v>330</v>
      </c>
      <c r="E146" s="18" t="s">
        <v>13</v>
      </c>
      <c r="F146" s="6"/>
      <c r="G146" s="8" t="s">
        <v>331</v>
      </c>
      <c r="H146" s="8" t="s">
        <v>15</v>
      </c>
      <c r="I146" s="8" t="s">
        <v>125</v>
      </c>
      <c r="J146" s="8" t="s">
        <v>27</v>
      </c>
      <c r="K146" s="8" t="s">
        <v>126</v>
      </c>
    </row>
    <row r="147" spans="1:11" x14ac:dyDescent="0.3">
      <c r="A147" s="8">
        <v>14013185689</v>
      </c>
      <c r="B147" s="8" t="s">
        <v>332</v>
      </c>
      <c r="C147" s="6" t="s">
        <v>11</v>
      </c>
      <c r="D147" s="6" t="s">
        <v>333</v>
      </c>
      <c r="E147" s="18" t="s">
        <v>13</v>
      </c>
      <c r="F147" s="6"/>
      <c r="G147" s="8" t="s">
        <v>49</v>
      </c>
      <c r="H147" s="8" t="s">
        <v>15</v>
      </c>
      <c r="I147" s="8" t="s">
        <v>50</v>
      </c>
      <c r="J147" s="8" t="s">
        <v>27</v>
      </c>
      <c r="K147" s="8" t="s">
        <v>40</v>
      </c>
    </row>
    <row r="148" spans="1:11" x14ac:dyDescent="0.3">
      <c r="A148" s="8">
        <v>14013185814</v>
      </c>
      <c r="B148" s="8" t="s">
        <v>334</v>
      </c>
      <c r="C148" s="6" t="s">
        <v>11</v>
      </c>
      <c r="D148" s="6" t="s">
        <v>335</v>
      </c>
      <c r="E148" s="18" t="s">
        <v>13</v>
      </c>
      <c r="F148" s="6"/>
      <c r="G148" s="8" t="s">
        <v>261</v>
      </c>
      <c r="H148" s="8" t="s">
        <v>15</v>
      </c>
      <c r="I148" s="8" t="s">
        <v>262</v>
      </c>
      <c r="J148" s="8" t="s">
        <v>17</v>
      </c>
      <c r="K148" s="8" t="s">
        <v>263</v>
      </c>
    </row>
    <row r="149" spans="1:11" x14ac:dyDescent="0.3">
      <c r="A149" s="8">
        <v>14013185815</v>
      </c>
      <c r="B149" s="8" t="s">
        <v>336</v>
      </c>
      <c r="C149" s="6" t="s">
        <v>11</v>
      </c>
      <c r="D149" s="6" t="s">
        <v>337</v>
      </c>
      <c r="E149" s="18" t="s">
        <v>13</v>
      </c>
      <c r="F149" s="6"/>
      <c r="G149" s="8" t="s">
        <v>261</v>
      </c>
      <c r="H149" s="8" t="s">
        <v>15</v>
      </c>
      <c r="I149" s="8" t="s">
        <v>262</v>
      </c>
      <c r="J149" s="8" t="s">
        <v>17</v>
      </c>
      <c r="K149" s="8" t="s">
        <v>263</v>
      </c>
    </row>
    <row r="150" spans="1:11" x14ac:dyDescent="0.3">
      <c r="A150" s="8">
        <v>14013185826</v>
      </c>
      <c r="B150" s="8" t="s">
        <v>338</v>
      </c>
      <c r="C150" s="6" t="s">
        <v>11</v>
      </c>
      <c r="D150" s="6" t="s">
        <v>339</v>
      </c>
      <c r="E150" s="18" t="s">
        <v>13</v>
      </c>
      <c r="F150" s="6"/>
      <c r="G150" s="8" t="s">
        <v>261</v>
      </c>
      <c r="H150" s="8" t="s">
        <v>15</v>
      </c>
      <c r="I150" s="8" t="s">
        <v>262</v>
      </c>
      <c r="J150" s="8" t="s">
        <v>17</v>
      </c>
      <c r="K150" s="8" t="s">
        <v>263</v>
      </c>
    </row>
    <row r="151" spans="1:11" x14ac:dyDescent="0.3">
      <c r="A151" s="8">
        <v>14013185861</v>
      </c>
      <c r="B151" s="8" t="s">
        <v>340</v>
      </c>
      <c r="C151" s="6" t="s">
        <v>11</v>
      </c>
      <c r="D151" s="6" t="s">
        <v>341</v>
      </c>
      <c r="E151" s="18" t="s">
        <v>13</v>
      </c>
      <c r="F151" s="6"/>
      <c r="G151" s="8" t="s">
        <v>124</v>
      </c>
      <c r="H151" s="8" t="s">
        <v>15</v>
      </c>
      <c r="I151" s="8" t="s">
        <v>184</v>
      </c>
      <c r="J151" s="8" t="s">
        <v>27</v>
      </c>
      <c r="K151" s="8" t="s">
        <v>61</v>
      </c>
    </row>
    <row r="152" spans="1:11" x14ac:dyDescent="0.3">
      <c r="A152" s="8">
        <v>14013186388</v>
      </c>
      <c r="B152" s="8" t="s">
        <v>219</v>
      </c>
      <c r="C152" s="6" t="s">
        <v>11</v>
      </c>
      <c r="D152" s="6" t="s">
        <v>342</v>
      </c>
      <c r="E152" s="18" t="s">
        <v>13</v>
      </c>
      <c r="F152" s="6"/>
      <c r="G152" s="8" t="s">
        <v>59</v>
      </c>
      <c r="H152" s="8" t="s">
        <v>15</v>
      </c>
      <c r="I152" s="8" t="s">
        <v>39</v>
      </c>
      <c r="J152" s="8" t="s">
        <v>27</v>
      </c>
      <c r="K152" s="8" t="s">
        <v>61</v>
      </c>
    </row>
    <row r="153" spans="1:11" x14ac:dyDescent="0.3">
      <c r="A153" s="8">
        <v>14013187057</v>
      </c>
      <c r="B153" s="8" t="s">
        <v>314</v>
      </c>
      <c r="C153" s="6" t="s">
        <v>11</v>
      </c>
      <c r="D153" s="6" t="s">
        <v>343</v>
      </c>
      <c r="E153" s="18" t="s">
        <v>13</v>
      </c>
      <c r="F153" s="6"/>
      <c r="G153" s="8" t="s">
        <v>59</v>
      </c>
      <c r="H153" s="8" t="s">
        <v>15</v>
      </c>
      <c r="I153" s="8" t="s">
        <v>60</v>
      </c>
      <c r="J153" s="8" t="s">
        <v>27</v>
      </c>
      <c r="K153" s="8" t="s">
        <v>61</v>
      </c>
    </row>
    <row r="154" spans="1:11" x14ac:dyDescent="0.3">
      <c r="A154" s="8">
        <v>15010014461</v>
      </c>
      <c r="B154" s="8" t="s">
        <v>344</v>
      </c>
      <c r="C154" s="6" t="s">
        <v>11</v>
      </c>
      <c r="D154" s="6"/>
      <c r="E154" s="18" t="s">
        <v>13</v>
      </c>
      <c r="F154" s="6"/>
      <c r="G154" s="8" t="s">
        <v>345</v>
      </c>
      <c r="H154" s="8" t="s">
        <v>15</v>
      </c>
      <c r="I154" s="3" t="s">
        <v>346</v>
      </c>
      <c r="J154" s="8" t="s">
        <v>27</v>
      </c>
      <c r="K154" s="8" t="s">
        <v>263</v>
      </c>
    </row>
    <row r="155" spans="1:11" x14ac:dyDescent="0.3">
      <c r="A155" s="8">
        <v>16013214329</v>
      </c>
      <c r="B155" s="8" t="s">
        <v>347</v>
      </c>
      <c r="C155" s="6" t="s">
        <v>11</v>
      </c>
      <c r="D155" s="6" t="s">
        <v>348</v>
      </c>
      <c r="E155" s="18" t="s">
        <v>13</v>
      </c>
      <c r="F155" s="6"/>
      <c r="G155" s="8" t="s">
        <v>59</v>
      </c>
      <c r="H155" s="8" t="s">
        <v>15</v>
      </c>
      <c r="I155" s="8" t="s">
        <v>60</v>
      </c>
      <c r="J155" s="8" t="s">
        <v>27</v>
      </c>
      <c r="K155" s="8" t="s">
        <v>61</v>
      </c>
    </row>
    <row r="156" spans="1:11" x14ac:dyDescent="0.3">
      <c r="A156" s="8">
        <v>16013527237</v>
      </c>
      <c r="B156" s="8" t="s">
        <v>166</v>
      </c>
      <c r="C156" s="6" t="s">
        <v>11</v>
      </c>
      <c r="D156" s="6" t="s">
        <v>167</v>
      </c>
      <c r="E156" s="18" t="s">
        <v>13</v>
      </c>
      <c r="F156" s="6"/>
      <c r="G156" s="8" t="s">
        <v>168</v>
      </c>
      <c r="H156" s="8" t="s">
        <v>15</v>
      </c>
      <c r="I156" s="8" t="s">
        <v>125</v>
      </c>
      <c r="J156" s="8" t="s">
        <v>27</v>
      </c>
      <c r="K156" s="8" t="s">
        <v>126</v>
      </c>
    </row>
    <row r="157" spans="1:11" x14ac:dyDescent="0.3">
      <c r="A157" s="3">
        <v>16014857474</v>
      </c>
      <c r="B157" s="8" t="s">
        <v>349</v>
      </c>
      <c r="C157" s="6" t="s">
        <v>11</v>
      </c>
      <c r="D157" s="6" t="s">
        <v>167</v>
      </c>
      <c r="E157" s="18" t="s">
        <v>13</v>
      </c>
      <c r="F157" s="6"/>
      <c r="G157" s="8" t="s">
        <v>168</v>
      </c>
      <c r="H157" s="8" t="s">
        <v>15</v>
      </c>
      <c r="I157" s="8" t="s">
        <v>125</v>
      </c>
      <c r="J157" s="8" t="s">
        <v>27</v>
      </c>
      <c r="K157" s="8" t="s">
        <v>126</v>
      </c>
    </row>
    <row r="158" spans="1:11" x14ac:dyDescent="0.3">
      <c r="A158" s="8">
        <v>16015001433</v>
      </c>
      <c r="B158" s="8" t="s">
        <v>350</v>
      </c>
      <c r="C158" s="6" t="s">
        <v>11</v>
      </c>
      <c r="D158" s="6"/>
      <c r="E158" s="18" t="s">
        <v>13</v>
      </c>
      <c r="F158" s="6"/>
      <c r="G158" s="8" t="s">
        <v>276</v>
      </c>
      <c r="H158" s="8" t="s">
        <v>15</v>
      </c>
      <c r="I158" s="8" t="s">
        <v>262</v>
      </c>
      <c r="J158" s="8" t="s">
        <v>17</v>
      </c>
      <c r="K158" s="8" t="s">
        <v>263</v>
      </c>
    </row>
    <row r="159" spans="1:11" x14ac:dyDescent="0.3">
      <c r="A159" s="8">
        <v>16015025624</v>
      </c>
      <c r="B159" s="8" t="s">
        <v>351</v>
      </c>
      <c r="C159" s="6" t="s">
        <v>11</v>
      </c>
      <c r="D159" s="6"/>
      <c r="E159" s="18" t="s">
        <v>13</v>
      </c>
      <c r="F159" s="6"/>
      <c r="G159" s="8" t="s">
        <v>59</v>
      </c>
      <c r="H159" s="8" t="s">
        <v>15</v>
      </c>
      <c r="I159" s="3" t="s">
        <v>60</v>
      </c>
      <c r="J159" s="8" t="s">
        <v>27</v>
      </c>
      <c r="K159" s="8" t="s">
        <v>61</v>
      </c>
    </row>
    <row r="160" spans="1:11" x14ac:dyDescent="0.3">
      <c r="A160" s="8">
        <v>16015035984</v>
      </c>
      <c r="B160" s="8" t="s">
        <v>352</v>
      </c>
      <c r="C160" s="6" t="s">
        <v>11</v>
      </c>
      <c r="D160" s="6"/>
      <c r="E160" s="18" t="s">
        <v>13</v>
      </c>
      <c r="F160" s="6"/>
      <c r="G160" s="8" t="s">
        <v>261</v>
      </c>
      <c r="H160" s="8" t="s">
        <v>15</v>
      </c>
      <c r="I160" s="3" t="s">
        <v>71</v>
      </c>
      <c r="J160" s="8" t="s">
        <v>27</v>
      </c>
      <c r="K160" s="8" t="s">
        <v>263</v>
      </c>
    </row>
    <row r="161" spans="1:11" x14ac:dyDescent="0.3">
      <c r="A161" s="8">
        <v>16015105558</v>
      </c>
      <c r="B161" s="8" t="s">
        <v>353</v>
      </c>
      <c r="C161" s="6" t="s">
        <v>11</v>
      </c>
      <c r="D161" s="6"/>
      <c r="E161" s="18" t="s">
        <v>13</v>
      </c>
      <c r="F161" s="6"/>
      <c r="G161" s="8" t="s">
        <v>345</v>
      </c>
      <c r="H161" s="8" t="s">
        <v>15</v>
      </c>
      <c r="I161" s="3" t="s">
        <v>346</v>
      </c>
      <c r="J161" s="8" t="s">
        <v>17</v>
      </c>
      <c r="K161" s="8" t="s">
        <v>263</v>
      </c>
    </row>
    <row r="162" spans="1:11" x14ac:dyDescent="0.3">
      <c r="A162" s="8">
        <v>16015118062</v>
      </c>
      <c r="B162" s="8" t="s">
        <v>354</v>
      </c>
      <c r="C162" s="6" t="s">
        <v>11</v>
      </c>
      <c r="D162" s="6"/>
      <c r="E162" s="18" t="s">
        <v>13</v>
      </c>
      <c r="F162" s="6"/>
      <c r="G162" s="8" t="s">
        <v>331</v>
      </c>
      <c r="H162" s="8" t="s">
        <v>15</v>
      </c>
      <c r="I162" s="8" t="s">
        <v>125</v>
      </c>
      <c r="J162" s="8" t="s">
        <v>17</v>
      </c>
      <c r="K162" s="8" t="s">
        <v>263</v>
      </c>
    </row>
    <row r="163" spans="1:11" x14ac:dyDescent="0.3">
      <c r="A163" s="8">
        <v>16016062149</v>
      </c>
      <c r="B163" s="8" t="s">
        <v>355</v>
      </c>
      <c r="C163" s="6" t="s">
        <v>11</v>
      </c>
      <c r="D163" s="6"/>
      <c r="E163" s="18" t="s">
        <v>13</v>
      </c>
      <c r="F163" s="6"/>
      <c r="G163" s="8" t="s">
        <v>59</v>
      </c>
      <c r="H163" s="8" t="s">
        <v>15</v>
      </c>
      <c r="I163" s="3" t="s">
        <v>60</v>
      </c>
      <c r="J163" s="8" t="s">
        <v>17</v>
      </c>
      <c r="K163" s="8" t="s">
        <v>61</v>
      </c>
    </row>
    <row r="164" spans="1:11" x14ac:dyDescent="0.3">
      <c r="A164" s="8">
        <v>16017406907</v>
      </c>
      <c r="B164" s="8" t="s">
        <v>356</v>
      </c>
      <c r="C164" s="6" t="s">
        <v>11</v>
      </c>
      <c r="D164" s="6"/>
      <c r="E164" s="18" t="s">
        <v>13</v>
      </c>
      <c r="F164" s="6"/>
      <c r="G164" s="8" t="s">
        <v>21</v>
      </c>
      <c r="H164" s="8" t="s">
        <v>176</v>
      </c>
      <c r="I164" s="3" t="s">
        <v>22</v>
      </c>
      <c r="J164" s="8" t="s">
        <v>17</v>
      </c>
      <c r="K164" s="8" t="s">
        <v>24</v>
      </c>
    </row>
    <row r="165" spans="1:11" x14ac:dyDescent="0.3">
      <c r="A165" s="8">
        <v>16017475725</v>
      </c>
      <c r="B165" s="8" t="s">
        <v>357</v>
      </c>
      <c r="C165" s="6" t="s">
        <v>11</v>
      </c>
      <c r="D165" s="6"/>
      <c r="E165" s="18" t="s">
        <v>13</v>
      </c>
      <c r="F165" s="6"/>
      <c r="G165" s="8" t="s">
        <v>133</v>
      </c>
      <c r="H165" s="8" t="s">
        <v>15</v>
      </c>
      <c r="I165" s="3" t="s">
        <v>71</v>
      </c>
      <c r="J165" s="8" t="s">
        <v>27</v>
      </c>
      <c r="K165" s="8" t="s">
        <v>24</v>
      </c>
    </row>
    <row r="166" spans="1:11" x14ac:dyDescent="0.3">
      <c r="A166" s="8">
        <v>16018011314</v>
      </c>
      <c r="B166" s="8" t="s">
        <v>358</v>
      </c>
      <c r="C166" s="6" t="s">
        <v>11</v>
      </c>
      <c r="D166" s="6"/>
      <c r="E166" s="18" t="s">
        <v>13</v>
      </c>
      <c r="F166" s="6"/>
      <c r="G166" s="8" t="s">
        <v>49</v>
      </c>
      <c r="H166" s="8" t="s">
        <v>15</v>
      </c>
      <c r="I166" s="3" t="s">
        <v>50</v>
      </c>
      <c r="J166" s="8" t="s">
        <v>23</v>
      </c>
      <c r="K166" s="8" t="s">
        <v>40</v>
      </c>
    </row>
    <row r="167" spans="1:11" x14ac:dyDescent="0.3">
      <c r="A167" s="8">
        <v>22011834282</v>
      </c>
      <c r="B167" s="8" t="s">
        <v>359</v>
      </c>
      <c r="C167" s="6" t="s">
        <v>11</v>
      </c>
      <c r="D167" s="6" t="s">
        <v>360</v>
      </c>
      <c r="E167" s="18" t="s">
        <v>13</v>
      </c>
      <c r="F167" s="6"/>
      <c r="G167" s="8" t="s">
        <v>59</v>
      </c>
      <c r="H167" s="8" t="s">
        <v>15</v>
      </c>
      <c r="I167" s="8" t="s">
        <v>60</v>
      </c>
      <c r="J167" s="8" t="s">
        <v>27</v>
      </c>
      <c r="K167" s="8" t="s">
        <v>61</v>
      </c>
    </row>
    <row r="168" spans="1:11" x14ac:dyDescent="0.3">
      <c r="A168" s="8">
        <v>22011834534</v>
      </c>
      <c r="B168" s="8" t="s">
        <v>361</v>
      </c>
      <c r="C168" s="6" t="s">
        <v>11</v>
      </c>
      <c r="D168" s="6" t="s">
        <v>362</v>
      </c>
      <c r="E168" s="18" t="s">
        <v>13</v>
      </c>
      <c r="F168" s="6"/>
      <c r="G168" s="8" t="s">
        <v>59</v>
      </c>
      <c r="H168" s="8" t="s">
        <v>15</v>
      </c>
      <c r="I168" s="8" t="s">
        <v>60</v>
      </c>
      <c r="J168" s="8" t="s">
        <v>27</v>
      </c>
      <c r="K168" s="8" t="s">
        <v>61</v>
      </c>
    </row>
    <row r="169" spans="1:11" x14ac:dyDescent="0.3">
      <c r="A169" s="10">
        <v>14013173918</v>
      </c>
      <c r="B169" s="10" t="s">
        <v>363</v>
      </c>
      <c r="C169" s="10" t="s">
        <v>364</v>
      </c>
      <c r="D169" s="10" t="s">
        <v>365</v>
      </c>
      <c r="E169" s="18" t="s">
        <v>13</v>
      </c>
      <c r="F169" s="14"/>
      <c r="G169" s="10" t="s">
        <v>163</v>
      </c>
      <c r="H169" s="10" t="s">
        <v>15</v>
      </c>
      <c r="I169" s="10" t="s">
        <v>125</v>
      </c>
      <c r="J169" s="10" t="s">
        <v>27</v>
      </c>
      <c r="K169" s="10" t="s">
        <v>126</v>
      </c>
    </row>
    <row r="170" spans="1:11" x14ac:dyDescent="0.3">
      <c r="A170" s="10">
        <v>14013175479</v>
      </c>
      <c r="B170" s="10" t="s">
        <v>366</v>
      </c>
      <c r="C170" s="10" t="s">
        <v>364</v>
      </c>
      <c r="D170" s="10" t="s">
        <v>367</v>
      </c>
      <c r="E170" s="18" t="s">
        <v>13</v>
      </c>
      <c r="F170" s="10"/>
      <c r="G170" s="10" t="s">
        <v>124</v>
      </c>
      <c r="H170" s="10" t="s">
        <v>15</v>
      </c>
      <c r="I170" s="10" t="s">
        <v>125</v>
      </c>
      <c r="J170" s="10" t="s">
        <v>27</v>
      </c>
      <c r="K170" s="10" t="s">
        <v>126</v>
      </c>
    </row>
    <row r="171" spans="1:11" x14ac:dyDescent="0.3">
      <c r="A171" s="10">
        <v>14013177934</v>
      </c>
      <c r="B171" s="10" t="s">
        <v>368</v>
      </c>
      <c r="C171" s="10" t="s">
        <v>364</v>
      </c>
      <c r="D171" s="10" t="s">
        <v>369</v>
      </c>
      <c r="E171" s="18" t="s">
        <v>13</v>
      </c>
      <c r="F171" s="10"/>
      <c r="G171" s="10" t="s">
        <v>124</v>
      </c>
      <c r="H171" s="10" t="s">
        <v>15</v>
      </c>
      <c r="I171" s="10" t="s">
        <v>125</v>
      </c>
      <c r="J171" s="10" t="s">
        <v>17</v>
      </c>
      <c r="K171" s="10" t="s">
        <v>126</v>
      </c>
    </row>
    <row r="172" spans="1:11" x14ac:dyDescent="0.3">
      <c r="A172" s="10">
        <v>16013058771</v>
      </c>
      <c r="B172" s="10" t="s">
        <v>370</v>
      </c>
      <c r="C172" s="10" t="s">
        <v>364</v>
      </c>
      <c r="D172" s="10" t="s">
        <v>371</v>
      </c>
      <c r="E172" s="18" t="s">
        <v>13</v>
      </c>
      <c r="F172" s="10"/>
      <c r="G172" s="10" t="s">
        <v>124</v>
      </c>
      <c r="H172" s="10" t="s">
        <v>15</v>
      </c>
      <c r="I172" s="10" t="s">
        <v>184</v>
      </c>
      <c r="J172" s="10" t="s">
        <v>27</v>
      </c>
      <c r="K172" s="10" t="s">
        <v>61</v>
      </c>
    </row>
    <row r="173" spans="1:11" x14ac:dyDescent="0.3">
      <c r="A173" s="10">
        <v>16013333300</v>
      </c>
      <c r="B173" s="10" t="s">
        <v>372</v>
      </c>
      <c r="C173" s="10" t="s">
        <v>364</v>
      </c>
      <c r="D173" s="10" t="s">
        <v>373</v>
      </c>
      <c r="E173" s="18" t="s">
        <v>13</v>
      </c>
      <c r="F173" s="10"/>
      <c r="G173" s="10" t="s">
        <v>163</v>
      </c>
      <c r="H173" s="10" t="s">
        <v>15</v>
      </c>
      <c r="I173" s="10" t="s">
        <v>125</v>
      </c>
      <c r="J173" s="10" t="s">
        <v>27</v>
      </c>
      <c r="K173" s="10" t="s">
        <v>126</v>
      </c>
    </row>
    <row r="174" spans="1:11" x14ac:dyDescent="0.3">
      <c r="A174" s="10">
        <v>16018174443</v>
      </c>
      <c r="B174" s="10" t="s">
        <v>374</v>
      </c>
      <c r="C174" s="10" t="s">
        <v>364</v>
      </c>
      <c r="D174" s="10"/>
      <c r="E174" s="18" t="s">
        <v>13</v>
      </c>
      <c r="F174" s="10"/>
      <c r="G174" s="10" t="s">
        <v>375</v>
      </c>
      <c r="H174" s="10" t="s">
        <v>176</v>
      </c>
      <c r="I174" s="3" t="s">
        <v>71</v>
      </c>
      <c r="J174" s="10" t="s">
        <v>17</v>
      </c>
      <c r="K174" s="10" t="s">
        <v>61</v>
      </c>
    </row>
    <row r="175" spans="1:11" x14ac:dyDescent="0.3">
      <c r="A175" s="10">
        <v>14013156761</v>
      </c>
      <c r="B175" s="10" t="s">
        <v>376</v>
      </c>
      <c r="C175" s="10" t="s">
        <v>377</v>
      </c>
      <c r="D175" s="10" t="s">
        <v>378</v>
      </c>
      <c r="E175" s="18" t="s">
        <v>13</v>
      </c>
      <c r="F175" s="10"/>
      <c r="G175" s="10" t="s">
        <v>276</v>
      </c>
      <c r="H175" s="10" t="s">
        <v>70</v>
      </c>
      <c r="I175" s="10" t="s">
        <v>262</v>
      </c>
      <c r="J175" s="10" t="s">
        <v>17</v>
      </c>
      <c r="K175" s="10" t="s">
        <v>263</v>
      </c>
    </row>
    <row r="176" spans="1:11" x14ac:dyDescent="0.3">
      <c r="A176" s="10">
        <v>14013175479</v>
      </c>
      <c r="B176" s="10" t="s">
        <v>366</v>
      </c>
      <c r="C176" s="10" t="s">
        <v>377</v>
      </c>
      <c r="D176" s="10" t="s">
        <v>367</v>
      </c>
      <c r="E176" s="18" t="s">
        <v>13</v>
      </c>
      <c r="F176" s="10"/>
      <c r="G176" s="10" t="s">
        <v>124</v>
      </c>
      <c r="H176" s="10" t="s">
        <v>15</v>
      </c>
      <c r="I176" s="10" t="s">
        <v>125</v>
      </c>
      <c r="J176" s="10" t="s">
        <v>27</v>
      </c>
      <c r="K176" s="10" t="s">
        <v>126</v>
      </c>
    </row>
    <row r="177" spans="1:11" x14ac:dyDescent="0.3">
      <c r="A177" s="10">
        <v>14013177742</v>
      </c>
      <c r="B177" s="10" t="s">
        <v>379</v>
      </c>
      <c r="C177" s="10" t="s">
        <v>377</v>
      </c>
      <c r="D177" s="10" t="s">
        <v>380</v>
      </c>
      <c r="E177" s="18" t="s">
        <v>13</v>
      </c>
      <c r="F177" s="10"/>
      <c r="G177" s="10" t="s">
        <v>276</v>
      </c>
      <c r="H177" s="10" t="s">
        <v>15</v>
      </c>
      <c r="I177" s="10" t="s">
        <v>262</v>
      </c>
      <c r="J177" s="10" t="s">
        <v>23</v>
      </c>
      <c r="K177" s="10" t="s">
        <v>263</v>
      </c>
    </row>
    <row r="178" spans="1:11" x14ac:dyDescent="0.3">
      <c r="A178" s="10">
        <v>14013177934</v>
      </c>
      <c r="B178" s="10" t="s">
        <v>368</v>
      </c>
      <c r="C178" s="10" t="s">
        <v>377</v>
      </c>
      <c r="D178" s="10" t="s">
        <v>369</v>
      </c>
      <c r="E178" s="18" t="s">
        <v>13</v>
      </c>
      <c r="F178" s="10"/>
      <c r="G178" s="10" t="s">
        <v>124</v>
      </c>
      <c r="H178" s="10" t="s">
        <v>15</v>
      </c>
      <c r="I178" s="10" t="s">
        <v>125</v>
      </c>
      <c r="J178" s="10" t="s">
        <v>17</v>
      </c>
      <c r="K178" s="10" t="s">
        <v>126</v>
      </c>
    </row>
    <row r="179" spans="1:11" x14ac:dyDescent="0.3">
      <c r="A179" s="10">
        <v>16013058771</v>
      </c>
      <c r="B179" s="10" t="s">
        <v>370</v>
      </c>
      <c r="C179" s="10" t="s">
        <v>377</v>
      </c>
      <c r="D179" s="10" t="s">
        <v>371</v>
      </c>
      <c r="E179" s="18" t="s">
        <v>13</v>
      </c>
      <c r="F179" s="10"/>
      <c r="G179" s="10" t="s">
        <v>124</v>
      </c>
      <c r="H179" s="10" t="s">
        <v>15</v>
      </c>
      <c r="I179" s="10" t="s">
        <v>184</v>
      </c>
      <c r="J179" s="10" t="s">
        <v>27</v>
      </c>
      <c r="K179" s="10" t="s">
        <v>61</v>
      </c>
    </row>
    <row r="180" spans="1:11" x14ac:dyDescent="0.3">
      <c r="A180" s="10">
        <v>16013431292</v>
      </c>
      <c r="B180" s="10" t="s">
        <v>381</v>
      </c>
      <c r="C180" s="10" t="s">
        <v>377</v>
      </c>
      <c r="D180" s="10" t="s">
        <v>382</v>
      </c>
      <c r="E180" s="18" t="s">
        <v>13</v>
      </c>
      <c r="F180" s="10"/>
      <c r="G180" s="10" t="s">
        <v>276</v>
      </c>
      <c r="H180" s="10" t="s">
        <v>176</v>
      </c>
      <c r="I180" s="10" t="s">
        <v>262</v>
      </c>
      <c r="J180" s="10" t="s">
        <v>17</v>
      </c>
      <c r="K180" s="10" t="s">
        <v>263</v>
      </c>
    </row>
    <row r="181" spans="1:11" x14ac:dyDescent="0.3">
      <c r="A181" s="10">
        <v>16018174443</v>
      </c>
      <c r="B181" s="10" t="s">
        <v>374</v>
      </c>
      <c r="C181" s="10" t="s">
        <v>377</v>
      </c>
      <c r="D181" s="10"/>
      <c r="E181" s="18" t="s">
        <v>13</v>
      </c>
      <c r="F181" s="10"/>
      <c r="G181" s="10" t="s">
        <v>375</v>
      </c>
      <c r="H181" s="10" t="s">
        <v>176</v>
      </c>
      <c r="I181" s="3" t="s">
        <v>71</v>
      </c>
      <c r="J181" s="10" t="s">
        <v>17</v>
      </c>
      <c r="K181" s="10" t="s">
        <v>61</v>
      </c>
    </row>
    <row r="182" spans="1:11" x14ac:dyDescent="0.3">
      <c r="A182" s="10" t="s">
        <v>383</v>
      </c>
      <c r="B182" s="10" t="s">
        <v>363</v>
      </c>
      <c r="C182" s="10" t="s">
        <v>384</v>
      </c>
      <c r="D182" s="10" t="s">
        <v>365</v>
      </c>
      <c r="E182" s="18" t="s">
        <v>13</v>
      </c>
      <c r="F182" s="10"/>
      <c r="G182" s="10" t="s">
        <v>163</v>
      </c>
      <c r="H182" s="10" t="s">
        <v>15</v>
      </c>
      <c r="I182" s="10" t="s">
        <v>125</v>
      </c>
      <c r="J182" s="10" t="s">
        <v>27</v>
      </c>
      <c r="K182" s="10" t="s">
        <v>126</v>
      </c>
    </row>
    <row r="183" spans="1:11" x14ac:dyDescent="0.3">
      <c r="A183" s="10" t="s">
        <v>385</v>
      </c>
      <c r="B183" s="10" t="s">
        <v>386</v>
      </c>
      <c r="C183" s="10" t="s">
        <v>384</v>
      </c>
      <c r="D183" s="10" t="s">
        <v>387</v>
      </c>
      <c r="E183" s="18" t="s">
        <v>13</v>
      </c>
      <c r="F183" s="10"/>
      <c r="G183" s="10" t="s">
        <v>163</v>
      </c>
      <c r="H183" s="10" t="s">
        <v>15</v>
      </c>
      <c r="I183" s="10" t="s">
        <v>125</v>
      </c>
      <c r="J183" s="10" t="s">
        <v>17</v>
      </c>
      <c r="K183" s="10" t="s">
        <v>126</v>
      </c>
    </row>
    <row r="184" spans="1:11" x14ac:dyDescent="0.3">
      <c r="A184" s="10" t="s">
        <v>388</v>
      </c>
      <c r="B184" s="10" t="s">
        <v>389</v>
      </c>
      <c r="C184" s="10" t="s">
        <v>384</v>
      </c>
      <c r="D184" s="10" t="s">
        <v>390</v>
      </c>
      <c r="E184" s="18" t="s">
        <v>13</v>
      </c>
      <c r="F184" s="10"/>
      <c r="G184" s="10" t="s">
        <v>133</v>
      </c>
      <c r="H184" s="10" t="s">
        <v>15</v>
      </c>
      <c r="I184" s="10" t="s">
        <v>134</v>
      </c>
      <c r="J184" s="10" t="s">
        <v>17</v>
      </c>
      <c r="K184" s="10" t="s">
        <v>24</v>
      </c>
    </row>
    <row r="185" spans="1:11" x14ac:dyDescent="0.3">
      <c r="A185" s="10" t="s">
        <v>391</v>
      </c>
      <c r="B185" s="10" t="s">
        <v>392</v>
      </c>
      <c r="C185" s="10" t="s">
        <v>384</v>
      </c>
      <c r="D185" s="10" t="s">
        <v>393</v>
      </c>
      <c r="E185" s="18" t="s">
        <v>13</v>
      </c>
      <c r="F185" s="10"/>
      <c r="G185" s="10" t="s">
        <v>276</v>
      </c>
      <c r="H185" s="10" t="s">
        <v>15</v>
      </c>
      <c r="I185" s="10" t="s">
        <v>262</v>
      </c>
      <c r="J185" s="10" t="s">
        <v>27</v>
      </c>
      <c r="K185" s="10" t="s">
        <v>263</v>
      </c>
    </row>
    <row r="186" spans="1:11" x14ac:dyDescent="0.3">
      <c r="A186" s="10" t="s">
        <v>394</v>
      </c>
      <c r="B186" s="10" t="s">
        <v>395</v>
      </c>
      <c r="C186" s="10" t="s">
        <v>384</v>
      </c>
      <c r="D186" s="10" t="s">
        <v>396</v>
      </c>
      <c r="E186" s="18" t="s">
        <v>13</v>
      </c>
      <c r="F186" s="10"/>
      <c r="G186" s="10" t="s">
        <v>276</v>
      </c>
      <c r="H186" s="10" t="s">
        <v>15</v>
      </c>
      <c r="I186" s="10" t="s">
        <v>262</v>
      </c>
      <c r="J186" s="10" t="s">
        <v>27</v>
      </c>
      <c r="K186" s="10" t="s">
        <v>263</v>
      </c>
    </row>
    <row r="187" spans="1:11" x14ac:dyDescent="0.3">
      <c r="A187" s="10" t="s">
        <v>397</v>
      </c>
      <c r="B187" s="10" t="s">
        <v>398</v>
      </c>
      <c r="C187" s="10" t="s">
        <v>384</v>
      </c>
      <c r="D187" s="10"/>
      <c r="E187" s="18" t="s">
        <v>13</v>
      </c>
      <c r="F187" s="10"/>
      <c r="G187" s="10" t="s">
        <v>276</v>
      </c>
      <c r="H187" s="10" t="s">
        <v>15</v>
      </c>
      <c r="I187" s="8" t="s">
        <v>262</v>
      </c>
      <c r="J187" s="10" t="s">
        <v>23</v>
      </c>
      <c r="K187" s="10" t="s">
        <v>263</v>
      </c>
    </row>
    <row r="188" spans="1:11" x14ac:dyDescent="0.3">
      <c r="A188" s="10" t="s">
        <v>399</v>
      </c>
      <c r="B188" s="10" t="s">
        <v>372</v>
      </c>
      <c r="C188" s="10" t="s">
        <v>384</v>
      </c>
      <c r="D188" s="10" t="s">
        <v>373</v>
      </c>
      <c r="E188" s="18" t="s">
        <v>13</v>
      </c>
      <c r="F188" s="10"/>
      <c r="G188" s="10" t="s">
        <v>163</v>
      </c>
      <c r="H188" s="10" t="s">
        <v>15</v>
      </c>
      <c r="I188" s="10" t="s">
        <v>125</v>
      </c>
      <c r="J188" s="10" t="s">
        <v>27</v>
      </c>
      <c r="K188" s="10" t="s">
        <v>126</v>
      </c>
    </row>
    <row r="189" spans="1:11" x14ac:dyDescent="0.3">
      <c r="A189" s="10" t="s">
        <v>400</v>
      </c>
      <c r="B189" s="10" t="s">
        <v>401</v>
      </c>
      <c r="C189" s="10" t="s">
        <v>384</v>
      </c>
      <c r="D189" s="10" t="s">
        <v>373</v>
      </c>
      <c r="E189" s="18" t="s">
        <v>13</v>
      </c>
      <c r="F189" s="10"/>
      <c r="G189" s="10" t="s">
        <v>163</v>
      </c>
      <c r="H189" s="10" t="s">
        <v>15</v>
      </c>
      <c r="I189" s="10" t="s">
        <v>125</v>
      </c>
      <c r="J189" s="10" t="s">
        <v>27</v>
      </c>
      <c r="K189" s="10" t="s">
        <v>126</v>
      </c>
    </row>
    <row r="190" spans="1:11" x14ac:dyDescent="0.3">
      <c r="A190" s="10" t="s">
        <v>402</v>
      </c>
      <c r="B190" s="10" t="s">
        <v>381</v>
      </c>
      <c r="C190" s="10" t="s">
        <v>384</v>
      </c>
      <c r="D190" s="10" t="s">
        <v>382</v>
      </c>
      <c r="E190" s="18" t="s">
        <v>13</v>
      </c>
      <c r="F190" s="10"/>
      <c r="G190" s="10" t="s">
        <v>276</v>
      </c>
      <c r="H190" s="10" t="s">
        <v>176</v>
      </c>
      <c r="I190" s="10" t="s">
        <v>262</v>
      </c>
      <c r="J190" s="10" t="s">
        <v>17</v>
      </c>
      <c r="K190" s="10" t="s">
        <v>263</v>
      </c>
    </row>
    <row r="191" spans="1:11" x14ac:dyDescent="0.3">
      <c r="A191" s="10" t="s">
        <v>403</v>
      </c>
      <c r="B191" s="10" t="s">
        <v>404</v>
      </c>
      <c r="C191" s="10" t="s">
        <v>384</v>
      </c>
      <c r="D191" s="10" t="s">
        <v>373</v>
      </c>
      <c r="E191" s="18" t="s">
        <v>13</v>
      </c>
      <c r="F191" s="10"/>
      <c r="G191" s="10" t="s">
        <v>163</v>
      </c>
      <c r="H191" s="10" t="s">
        <v>15</v>
      </c>
      <c r="I191" s="10" t="s">
        <v>125</v>
      </c>
      <c r="J191" s="10" t="s">
        <v>17</v>
      </c>
      <c r="K191" s="10" t="s">
        <v>126</v>
      </c>
    </row>
    <row r="192" spans="1:11" x14ac:dyDescent="0.3">
      <c r="A192" s="10" t="s">
        <v>405</v>
      </c>
      <c r="B192" s="10" t="s">
        <v>406</v>
      </c>
      <c r="C192" s="10" t="s">
        <v>384</v>
      </c>
      <c r="D192" s="10" t="s">
        <v>373</v>
      </c>
      <c r="E192" s="18" t="s">
        <v>13</v>
      </c>
      <c r="F192" s="10"/>
      <c r="G192" s="10" t="s">
        <v>163</v>
      </c>
      <c r="H192" s="10" t="s">
        <v>15</v>
      </c>
      <c r="I192" s="10" t="s">
        <v>125</v>
      </c>
      <c r="J192" s="10" t="s">
        <v>17</v>
      </c>
      <c r="K192" s="10" t="s">
        <v>126</v>
      </c>
    </row>
    <row r="193" spans="1:11" x14ac:dyDescent="0.3">
      <c r="A193" s="10" t="s">
        <v>407</v>
      </c>
      <c r="B193" s="10" t="s">
        <v>408</v>
      </c>
      <c r="C193" s="10" t="s">
        <v>384</v>
      </c>
      <c r="D193" s="10" t="s">
        <v>373</v>
      </c>
      <c r="E193" s="18" t="s">
        <v>13</v>
      </c>
      <c r="F193" s="10"/>
      <c r="G193" s="10" t="s">
        <v>163</v>
      </c>
      <c r="H193" s="10" t="s">
        <v>15</v>
      </c>
      <c r="I193" s="10" t="s">
        <v>125</v>
      </c>
      <c r="J193" s="10" t="s">
        <v>17</v>
      </c>
      <c r="K193" s="10" t="s">
        <v>126</v>
      </c>
    </row>
    <row r="194" spans="1:11" x14ac:dyDescent="0.3">
      <c r="A194" s="10" t="s">
        <v>409</v>
      </c>
      <c r="B194" s="10" t="s">
        <v>410</v>
      </c>
      <c r="C194" s="10" t="s">
        <v>384</v>
      </c>
      <c r="D194" s="10"/>
      <c r="E194" s="18" t="s">
        <v>13</v>
      </c>
      <c r="F194" s="10"/>
      <c r="G194" s="10" t="s">
        <v>276</v>
      </c>
      <c r="H194" s="10" t="s">
        <v>15</v>
      </c>
      <c r="I194" s="8" t="s">
        <v>262</v>
      </c>
      <c r="J194" s="10" t="s">
        <v>17</v>
      </c>
      <c r="K194" s="10" t="s">
        <v>263</v>
      </c>
    </row>
    <row r="195" spans="1:11" x14ac:dyDescent="0.3">
      <c r="A195" s="10" t="s">
        <v>411</v>
      </c>
      <c r="B195" s="10" t="s">
        <v>412</v>
      </c>
      <c r="C195" s="10" t="s">
        <v>384</v>
      </c>
      <c r="D195" s="10"/>
      <c r="E195" s="18" t="s">
        <v>13</v>
      </c>
      <c r="F195" s="10"/>
      <c r="G195" s="10" t="s">
        <v>59</v>
      </c>
      <c r="H195" s="10" t="s">
        <v>413</v>
      </c>
      <c r="I195" s="3" t="s">
        <v>60</v>
      </c>
      <c r="J195" s="10" t="s">
        <v>17</v>
      </c>
      <c r="K195" s="10" t="s">
        <v>61</v>
      </c>
    </row>
    <row r="196" spans="1:11" x14ac:dyDescent="0.3">
      <c r="A196" s="10" t="s">
        <v>414</v>
      </c>
      <c r="B196" s="10" t="s">
        <v>415</v>
      </c>
      <c r="C196" s="10" t="s">
        <v>384</v>
      </c>
      <c r="D196" s="10"/>
      <c r="E196" s="18" t="s">
        <v>13</v>
      </c>
      <c r="F196" s="10"/>
      <c r="G196" s="10" t="s">
        <v>143</v>
      </c>
      <c r="H196" s="10" t="s">
        <v>15</v>
      </c>
      <c r="I196" s="10" t="s">
        <v>125</v>
      </c>
      <c r="J196" s="10" t="s">
        <v>27</v>
      </c>
      <c r="K196" s="10" t="s">
        <v>126</v>
      </c>
    </row>
    <row r="197" spans="1:11" x14ac:dyDescent="0.3">
      <c r="A197" s="10">
        <v>16013431292</v>
      </c>
      <c r="B197" s="10" t="s">
        <v>381</v>
      </c>
      <c r="C197" s="10" t="s">
        <v>416</v>
      </c>
      <c r="D197" s="10" t="s">
        <v>382</v>
      </c>
      <c r="E197" s="18" t="s">
        <v>13</v>
      </c>
      <c r="F197" s="10"/>
      <c r="G197" s="10" t="s">
        <v>276</v>
      </c>
      <c r="H197" s="10" t="s">
        <v>176</v>
      </c>
      <c r="I197" s="10" t="s">
        <v>262</v>
      </c>
      <c r="J197" s="10" t="s">
        <v>17</v>
      </c>
      <c r="K197" s="10" t="s">
        <v>263</v>
      </c>
    </row>
    <row r="198" spans="1:11" x14ac:dyDescent="0.3">
      <c r="A198" s="10">
        <v>16017236112</v>
      </c>
      <c r="B198" s="10" t="s">
        <v>415</v>
      </c>
      <c r="C198" s="10" t="s">
        <v>416</v>
      </c>
      <c r="D198" s="10"/>
      <c r="E198" s="18" t="s">
        <v>13</v>
      </c>
      <c r="F198" s="10"/>
      <c r="G198" s="10" t="s">
        <v>143</v>
      </c>
      <c r="H198" s="10" t="s">
        <v>15</v>
      </c>
      <c r="I198" s="10" t="s">
        <v>125</v>
      </c>
      <c r="J198" s="10" t="s">
        <v>27</v>
      </c>
      <c r="K198" s="10" t="s">
        <v>126</v>
      </c>
    </row>
    <row r="199" spans="1:11" x14ac:dyDescent="0.3">
      <c r="A199" s="10">
        <v>14013160613</v>
      </c>
      <c r="B199" s="10" t="s">
        <v>417</v>
      </c>
      <c r="C199" s="10" t="s">
        <v>418</v>
      </c>
      <c r="D199" s="10" t="s">
        <v>419</v>
      </c>
      <c r="E199" s="18" t="s">
        <v>13</v>
      </c>
      <c r="F199" s="10"/>
      <c r="G199" s="10" t="s">
        <v>49</v>
      </c>
      <c r="H199" s="10" t="s">
        <v>15</v>
      </c>
      <c r="I199" s="10" t="s">
        <v>50</v>
      </c>
      <c r="J199" s="10" t="s">
        <v>27</v>
      </c>
      <c r="K199" s="10" t="s">
        <v>40</v>
      </c>
    </row>
    <row r="200" spans="1:11" x14ac:dyDescent="0.3">
      <c r="A200" s="10">
        <v>14013160620</v>
      </c>
      <c r="B200" s="10" t="s">
        <v>420</v>
      </c>
      <c r="C200" s="10" t="s">
        <v>418</v>
      </c>
      <c r="D200" s="10" t="s">
        <v>421</v>
      </c>
      <c r="E200" s="18" t="s">
        <v>13</v>
      </c>
      <c r="F200" s="10"/>
      <c r="G200" s="10" t="s">
        <v>49</v>
      </c>
      <c r="H200" s="10" t="s">
        <v>15</v>
      </c>
      <c r="I200" s="10" t="s">
        <v>50</v>
      </c>
      <c r="J200" s="10" t="s">
        <v>27</v>
      </c>
      <c r="K200" s="10" t="s">
        <v>40</v>
      </c>
    </row>
    <row r="201" spans="1:11" x14ac:dyDescent="0.3">
      <c r="A201" s="10">
        <v>14013178252</v>
      </c>
      <c r="B201" s="10" t="s">
        <v>422</v>
      </c>
      <c r="C201" s="10" t="s">
        <v>418</v>
      </c>
      <c r="D201" s="10" t="s">
        <v>423</v>
      </c>
      <c r="E201" s="18" t="s">
        <v>13</v>
      </c>
      <c r="F201" s="10"/>
      <c r="G201" s="10" t="s">
        <v>261</v>
      </c>
      <c r="H201" s="10" t="s">
        <v>15</v>
      </c>
      <c r="I201" s="10" t="s">
        <v>262</v>
      </c>
      <c r="J201" s="10" t="s">
        <v>17</v>
      </c>
      <c r="K201" s="10" t="s">
        <v>263</v>
      </c>
    </row>
    <row r="202" spans="1:11" x14ac:dyDescent="0.3">
      <c r="A202" s="10">
        <v>14013180026</v>
      </c>
      <c r="B202" s="10" t="s">
        <v>424</v>
      </c>
      <c r="C202" s="10" t="s">
        <v>418</v>
      </c>
      <c r="D202" s="10" t="s">
        <v>425</v>
      </c>
      <c r="E202" s="18" t="s">
        <v>13</v>
      </c>
      <c r="F202" s="10"/>
      <c r="G202" s="10" t="s">
        <v>124</v>
      </c>
      <c r="H202" s="10" t="s">
        <v>15</v>
      </c>
      <c r="I202" s="10" t="s">
        <v>184</v>
      </c>
      <c r="J202" s="10" t="s">
        <v>27</v>
      </c>
      <c r="K202" s="10" t="s">
        <v>61</v>
      </c>
    </row>
    <row r="203" spans="1:11" x14ac:dyDescent="0.3">
      <c r="A203" s="10">
        <v>16013431292</v>
      </c>
      <c r="B203" s="10" t="s">
        <v>381</v>
      </c>
      <c r="C203" s="10" t="s">
        <v>418</v>
      </c>
      <c r="D203" s="10" t="s">
        <v>382</v>
      </c>
      <c r="E203" s="18" t="s">
        <v>13</v>
      </c>
      <c r="F203" s="10"/>
      <c r="G203" s="10" t="s">
        <v>276</v>
      </c>
      <c r="H203" s="10" t="s">
        <v>176</v>
      </c>
      <c r="I203" s="10" t="s">
        <v>262</v>
      </c>
      <c r="J203" s="10" t="s">
        <v>17</v>
      </c>
      <c r="K203" s="10" t="s">
        <v>263</v>
      </c>
    </row>
    <row r="204" spans="1:11" x14ac:dyDescent="0.3">
      <c r="A204" s="10">
        <v>16014898568</v>
      </c>
      <c r="B204" s="10" t="s">
        <v>426</v>
      </c>
      <c r="C204" s="10" t="s">
        <v>418</v>
      </c>
      <c r="D204" s="10"/>
      <c r="E204" s="18" t="s">
        <v>13</v>
      </c>
      <c r="F204" s="10"/>
      <c r="G204" s="10" t="s">
        <v>276</v>
      </c>
      <c r="H204" s="10" t="s">
        <v>15</v>
      </c>
      <c r="I204" s="8" t="s">
        <v>262</v>
      </c>
      <c r="J204" s="10" t="s">
        <v>17</v>
      </c>
      <c r="K204" s="10" t="s">
        <v>263</v>
      </c>
    </row>
    <row r="205" spans="1:11" x14ac:dyDescent="0.3">
      <c r="A205" s="10">
        <v>16015167645</v>
      </c>
      <c r="B205" s="10" t="s">
        <v>427</v>
      </c>
      <c r="C205" s="10" t="s">
        <v>418</v>
      </c>
      <c r="D205" s="10"/>
      <c r="E205" s="18" t="s">
        <v>13</v>
      </c>
      <c r="F205" s="10"/>
      <c r="G205" s="10" t="s">
        <v>276</v>
      </c>
      <c r="H205" s="10" t="s">
        <v>176</v>
      </c>
      <c r="I205" s="8" t="s">
        <v>262</v>
      </c>
      <c r="J205" s="10" t="s">
        <v>17</v>
      </c>
      <c r="K205" s="10" t="s">
        <v>263</v>
      </c>
    </row>
    <row r="206" spans="1:11" x14ac:dyDescent="0.3">
      <c r="A206" s="10">
        <v>14013160613</v>
      </c>
      <c r="B206" s="10" t="s">
        <v>417</v>
      </c>
      <c r="C206" s="10" t="s">
        <v>428</v>
      </c>
      <c r="D206" s="10" t="s">
        <v>419</v>
      </c>
      <c r="E206" s="18" t="s">
        <v>13</v>
      </c>
      <c r="F206" s="10"/>
      <c r="G206" s="10" t="s">
        <v>49</v>
      </c>
      <c r="H206" s="10" t="s">
        <v>15</v>
      </c>
      <c r="I206" s="10" t="s">
        <v>50</v>
      </c>
      <c r="J206" s="10" t="s">
        <v>27</v>
      </c>
      <c r="K206" s="10" t="s">
        <v>40</v>
      </c>
    </row>
    <row r="207" spans="1:11" x14ac:dyDescent="0.3">
      <c r="A207" s="10">
        <v>14013160620</v>
      </c>
      <c r="B207" s="10" t="s">
        <v>420</v>
      </c>
      <c r="C207" s="10" t="s">
        <v>428</v>
      </c>
      <c r="D207" s="10" t="s">
        <v>421</v>
      </c>
      <c r="E207" s="18" t="s">
        <v>13</v>
      </c>
      <c r="F207" s="10"/>
      <c r="G207" s="10" t="s">
        <v>49</v>
      </c>
      <c r="H207" s="10" t="s">
        <v>15</v>
      </c>
      <c r="I207" s="10" t="s">
        <v>50</v>
      </c>
      <c r="J207" s="10" t="s">
        <v>27</v>
      </c>
      <c r="K207" s="10" t="s">
        <v>40</v>
      </c>
    </row>
    <row r="208" spans="1:11" x14ac:dyDescent="0.3">
      <c r="A208" s="10">
        <v>14013177934</v>
      </c>
      <c r="B208" s="10" t="s">
        <v>368</v>
      </c>
      <c r="C208" s="10" t="s">
        <v>428</v>
      </c>
      <c r="D208" s="10" t="s">
        <v>369</v>
      </c>
      <c r="E208" s="18" t="s">
        <v>13</v>
      </c>
      <c r="F208" s="10"/>
      <c r="G208" s="10" t="s">
        <v>124</v>
      </c>
      <c r="H208" s="10" t="s">
        <v>15</v>
      </c>
      <c r="I208" s="10" t="s">
        <v>125</v>
      </c>
      <c r="J208" s="10" t="s">
        <v>17</v>
      </c>
      <c r="K208" s="10" t="s">
        <v>126</v>
      </c>
    </row>
    <row r="209" spans="1:11" x14ac:dyDescent="0.3">
      <c r="A209" s="10">
        <v>14013178252</v>
      </c>
      <c r="B209" s="10" t="s">
        <v>422</v>
      </c>
      <c r="C209" s="10" t="s">
        <v>428</v>
      </c>
      <c r="D209" s="10" t="s">
        <v>423</v>
      </c>
      <c r="E209" s="18" t="s">
        <v>13</v>
      </c>
      <c r="F209" s="10"/>
      <c r="G209" s="10" t="s">
        <v>261</v>
      </c>
      <c r="H209" s="10" t="s">
        <v>15</v>
      </c>
      <c r="I209" s="10" t="s">
        <v>262</v>
      </c>
      <c r="J209" s="10" t="s">
        <v>17</v>
      </c>
      <c r="K209" s="10" t="s">
        <v>263</v>
      </c>
    </row>
    <row r="210" spans="1:11" x14ac:dyDescent="0.3">
      <c r="A210" s="10">
        <v>14013180026</v>
      </c>
      <c r="B210" s="10" t="s">
        <v>424</v>
      </c>
      <c r="C210" s="10" t="s">
        <v>428</v>
      </c>
      <c r="D210" s="10" t="s">
        <v>425</v>
      </c>
      <c r="E210" s="18" t="s">
        <v>13</v>
      </c>
      <c r="F210" s="10"/>
      <c r="G210" s="10" t="s">
        <v>124</v>
      </c>
      <c r="H210" s="10" t="s">
        <v>15</v>
      </c>
      <c r="I210" s="10" t="s">
        <v>184</v>
      </c>
      <c r="J210" s="10" t="s">
        <v>27</v>
      </c>
      <c r="K210" s="10" t="s">
        <v>61</v>
      </c>
    </row>
    <row r="211" spans="1:11" x14ac:dyDescent="0.3">
      <c r="A211" s="10">
        <v>16013431292</v>
      </c>
      <c r="B211" s="10" t="s">
        <v>381</v>
      </c>
      <c r="C211" s="10" t="s">
        <v>428</v>
      </c>
      <c r="D211" s="10" t="s">
        <v>382</v>
      </c>
      <c r="E211" s="18" t="s">
        <v>13</v>
      </c>
      <c r="F211" s="10"/>
      <c r="G211" s="10" t="s">
        <v>276</v>
      </c>
      <c r="H211" s="10" t="s">
        <v>176</v>
      </c>
      <c r="I211" s="10" t="s">
        <v>262</v>
      </c>
      <c r="J211" s="10" t="s">
        <v>17</v>
      </c>
      <c r="K211" s="10" t="s">
        <v>263</v>
      </c>
    </row>
    <row r="212" spans="1:11" x14ac:dyDescent="0.3">
      <c r="A212" s="10">
        <v>16015167645</v>
      </c>
      <c r="B212" s="10" t="s">
        <v>427</v>
      </c>
      <c r="C212" s="10" t="s">
        <v>428</v>
      </c>
      <c r="D212" s="10"/>
      <c r="E212" s="18" t="s">
        <v>13</v>
      </c>
      <c r="F212" s="10"/>
      <c r="G212" s="10" t="s">
        <v>276</v>
      </c>
      <c r="H212" s="10" t="s">
        <v>176</v>
      </c>
      <c r="I212" s="8" t="s">
        <v>262</v>
      </c>
      <c r="J212" s="10" t="s">
        <v>17</v>
      </c>
      <c r="K212" s="10" t="s">
        <v>263</v>
      </c>
    </row>
    <row r="213" spans="1:11" x14ac:dyDescent="0.3">
      <c r="A213" s="10" t="s">
        <v>429</v>
      </c>
      <c r="B213" s="10" t="s">
        <v>366</v>
      </c>
      <c r="C213" s="10" t="s">
        <v>430</v>
      </c>
      <c r="D213" s="10" t="s">
        <v>367</v>
      </c>
      <c r="E213" s="18" t="s">
        <v>13</v>
      </c>
      <c r="F213" s="10"/>
      <c r="G213" s="10" t="s">
        <v>124</v>
      </c>
      <c r="H213" s="10" t="s">
        <v>15</v>
      </c>
      <c r="I213" s="10" t="s">
        <v>125</v>
      </c>
      <c r="J213" s="10" t="s">
        <v>27</v>
      </c>
      <c r="K213" s="10" t="s">
        <v>126</v>
      </c>
    </row>
    <row r="214" spans="1:11" x14ac:dyDescent="0.3">
      <c r="A214" s="10" t="s">
        <v>431</v>
      </c>
      <c r="B214" s="10" t="s">
        <v>368</v>
      </c>
      <c r="C214" s="10" t="s">
        <v>430</v>
      </c>
      <c r="D214" s="10" t="s">
        <v>369</v>
      </c>
      <c r="E214" s="18" t="s">
        <v>13</v>
      </c>
      <c r="F214" s="10"/>
      <c r="G214" s="10" t="s">
        <v>124</v>
      </c>
      <c r="H214" s="10" t="s">
        <v>15</v>
      </c>
      <c r="I214" s="10" t="s">
        <v>125</v>
      </c>
      <c r="J214" s="10" t="s">
        <v>17</v>
      </c>
      <c r="K214" s="10" t="s">
        <v>126</v>
      </c>
    </row>
    <row r="215" spans="1:11" x14ac:dyDescent="0.3">
      <c r="A215" s="10" t="s">
        <v>402</v>
      </c>
      <c r="B215" s="10" t="s">
        <v>381</v>
      </c>
      <c r="C215" s="10" t="s">
        <v>430</v>
      </c>
      <c r="D215" s="10" t="s">
        <v>382</v>
      </c>
      <c r="E215" s="18" t="s">
        <v>13</v>
      </c>
      <c r="F215" s="10"/>
      <c r="G215" s="10" t="s">
        <v>276</v>
      </c>
      <c r="H215" s="10" t="s">
        <v>176</v>
      </c>
      <c r="I215" s="10" t="s">
        <v>262</v>
      </c>
      <c r="J215" s="10" t="s">
        <v>17</v>
      </c>
      <c r="K215" s="10" t="s">
        <v>263</v>
      </c>
    </row>
    <row r="216" spans="1:11" x14ac:dyDescent="0.3">
      <c r="A216" s="10" t="s">
        <v>414</v>
      </c>
      <c r="B216" s="10" t="s">
        <v>415</v>
      </c>
      <c r="C216" s="10" t="s">
        <v>430</v>
      </c>
      <c r="D216" s="10"/>
      <c r="E216" s="18" t="s">
        <v>13</v>
      </c>
      <c r="F216" s="10"/>
      <c r="G216" s="10" t="s">
        <v>143</v>
      </c>
      <c r="H216" s="10" t="s">
        <v>15</v>
      </c>
      <c r="I216" s="10" t="s">
        <v>125</v>
      </c>
      <c r="J216" s="10" t="s">
        <v>27</v>
      </c>
      <c r="K216" s="10" t="s">
        <v>126</v>
      </c>
    </row>
    <row r="217" spans="1:11" x14ac:dyDescent="0.3">
      <c r="A217" s="10" t="s">
        <v>402</v>
      </c>
      <c r="B217" s="10" t="s">
        <v>381</v>
      </c>
      <c r="C217" s="10" t="s">
        <v>432</v>
      </c>
      <c r="D217" s="10" t="s">
        <v>382</v>
      </c>
      <c r="E217" s="18" t="s">
        <v>13</v>
      </c>
      <c r="F217" s="10"/>
      <c r="G217" s="10" t="s">
        <v>276</v>
      </c>
      <c r="H217" s="10" t="s">
        <v>176</v>
      </c>
      <c r="I217" s="10" t="s">
        <v>262</v>
      </c>
      <c r="J217" s="10" t="s">
        <v>17</v>
      </c>
      <c r="K217" s="10"/>
    </row>
    <row r="218" spans="1:11" x14ac:dyDescent="0.3">
      <c r="A218" s="10" t="s">
        <v>414</v>
      </c>
      <c r="B218" s="10" t="s">
        <v>415</v>
      </c>
      <c r="C218" s="10" t="s">
        <v>432</v>
      </c>
      <c r="D218" s="10"/>
      <c r="E218" s="18" t="s">
        <v>13</v>
      </c>
      <c r="F218" s="10"/>
      <c r="G218" s="10" t="s">
        <v>143</v>
      </c>
      <c r="H218" s="10" t="s">
        <v>15</v>
      </c>
      <c r="I218" s="10" t="s">
        <v>125</v>
      </c>
      <c r="J218" s="10" t="s">
        <v>27</v>
      </c>
      <c r="K218" s="10"/>
    </row>
    <row r="219" spans="1:11" x14ac:dyDescent="0.3">
      <c r="A219" s="10" t="s">
        <v>433</v>
      </c>
      <c r="B219" s="10" t="s">
        <v>103</v>
      </c>
      <c r="C219" s="10" t="s">
        <v>432</v>
      </c>
      <c r="D219" s="10" t="s">
        <v>104</v>
      </c>
      <c r="E219" s="18" t="s">
        <v>13</v>
      </c>
      <c r="F219" s="10"/>
      <c r="G219" s="10" t="s">
        <v>14</v>
      </c>
      <c r="H219" s="10" t="s">
        <v>15</v>
      </c>
      <c r="I219" s="10" t="s">
        <v>14</v>
      </c>
      <c r="J219" t="s">
        <v>23</v>
      </c>
      <c r="K219" s="10" t="s">
        <v>16</v>
      </c>
    </row>
  </sheetData>
  <autoFilter ref="A1:K219" xr:uid="{D301E319-2E00-4BBA-B677-9374661BE271}"/>
  <conditionalFormatting sqref="A169:A174">
    <cfRule type="duplicateValues" dxfId="21" priority="22"/>
  </conditionalFormatting>
  <conditionalFormatting sqref="A169:A174">
    <cfRule type="duplicateValues" dxfId="20" priority="21"/>
  </conditionalFormatting>
  <conditionalFormatting sqref="A175:A181">
    <cfRule type="duplicateValues" dxfId="19" priority="18"/>
    <cfRule type="duplicateValues" dxfId="18" priority="19"/>
  </conditionalFormatting>
  <conditionalFormatting sqref="A175:A181">
    <cfRule type="duplicateValues" dxfId="17" priority="20"/>
  </conditionalFormatting>
  <conditionalFormatting sqref="A182:A196">
    <cfRule type="duplicateValues" dxfId="16" priority="17"/>
  </conditionalFormatting>
  <conditionalFormatting sqref="A182:A196">
    <cfRule type="duplicateValues" dxfId="15" priority="16"/>
  </conditionalFormatting>
  <conditionalFormatting sqref="A182:A196">
    <cfRule type="duplicateValues" dxfId="14" priority="15"/>
  </conditionalFormatting>
  <conditionalFormatting sqref="A197:A198">
    <cfRule type="duplicateValues" dxfId="13" priority="13"/>
  </conditionalFormatting>
  <conditionalFormatting sqref="A197:A198">
    <cfRule type="duplicateValues" dxfId="12" priority="14"/>
  </conditionalFormatting>
  <conditionalFormatting sqref="A199:A205">
    <cfRule type="duplicateValues" dxfId="11" priority="12"/>
  </conditionalFormatting>
  <conditionalFormatting sqref="A199:A205">
    <cfRule type="duplicateValues" dxfId="10" priority="11"/>
  </conditionalFormatting>
  <conditionalFormatting sqref="A206:A212">
    <cfRule type="duplicateValues" dxfId="9" priority="10"/>
  </conditionalFormatting>
  <conditionalFormatting sqref="A206:A212">
    <cfRule type="duplicateValues" dxfId="8" priority="9"/>
  </conditionalFormatting>
  <conditionalFormatting sqref="A213:A216">
    <cfRule type="duplicateValues" dxfId="7" priority="8"/>
  </conditionalFormatting>
  <conditionalFormatting sqref="A213:A216">
    <cfRule type="duplicateValues" dxfId="6" priority="7"/>
  </conditionalFormatting>
  <conditionalFormatting sqref="A217:A218">
    <cfRule type="duplicateValues" dxfId="5" priority="6"/>
  </conditionalFormatting>
  <conditionalFormatting sqref="A217:A218">
    <cfRule type="duplicateValues" dxfId="4" priority="4"/>
    <cfRule type="duplicateValues" dxfId="3" priority="5"/>
  </conditionalFormatting>
  <conditionalFormatting sqref="A219">
    <cfRule type="duplicateValues" dxfId="2" priority="3"/>
  </conditionalFormatting>
  <conditionalFormatting sqref="A21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B8FB-C000-4B4C-AF7C-3D9CA83C4560}">
  <dimension ref="A3:E21"/>
  <sheetViews>
    <sheetView workbookViewId="0">
      <selection activeCell="E15" sqref="E15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15" t="s">
        <v>437</v>
      </c>
      <c r="B3" s="15" t="s">
        <v>436</v>
      </c>
    </row>
    <row r="4" spans="1:5" x14ac:dyDescent="0.3">
      <c r="A4" s="15" t="s">
        <v>434</v>
      </c>
      <c r="B4" t="s">
        <v>30</v>
      </c>
      <c r="C4" t="s">
        <v>13</v>
      </c>
      <c r="D4" t="s">
        <v>435</v>
      </c>
    </row>
    <row r="5" spans="1:5" x14ac:dyDescent="0.3">
      <c r="A5" s="5" t="s">
        <v>14</v>
      </c>
      <c r="B5" s="16"/>
      <c r="C5" s="16">
        <v>1</v>
      </c>
      <c r="D5" s="16">
        <v>1</v>
      </c>
      <c r="E5" s="17">
        <f>GETPIVOTDATA("ID",$A$3,"Status","Passed","jama_platform_feature_and_capability","debug")/GETPIVOTDATA("ID",$A$3,"jama_platform_feature_and_capability","debug")</f>
        <v>1</v>
      </c>
    </row>
    <row r="6" spans="1:5" x14ac:dyDescent="0.3">
      <c r="A6" s="5" t="s">
        <v>16</v>
      </c>
      <c r="B6" s="16"/>
      <c r="C6" s="16">
        <v>8</v>
      </c>
      <c r="D6" s="16">
        <v>8</v>
      </c>
      <c r="E6" s="17">
        <f>GETPIVOTDATA("ID",$A$3,"Status","Passed","jama_platform_feature_and_capability","Debug Interfaces and Traces")/GETPIVOTDATA("ID",$A$3,"jama_platform_feature_and_capability","Debug Interfaces and Traces")</f>
        <v>1</v>
      </c>
    </row>
    <row r="7" spans="1:5" x14ac:dyDescent="0.3">
      <c r="A7" s="5" t="s">
        <v>125</v>
      </c>
      <c r="B7" s="16"/>
      <c r="C7" s="16">
        <v>32</v>
      </c>
      <c r="D7" s="16">
        <v>32</v>
      </c>
      <c r="E7" s="17">
        <f>GETPIVOTDATA("ID",$A$3,"Status","Passed","jama_platform_feature_and_capability","Display, Graphics, Video and Audio")/GETPIVOTDATA("ID",$A$3,"jama_platform_feature_and_capability","Display, Graphics, Video and Audio")</f>
        <v>1</v>
      </c>
    </row>
    <row r="8" spans="1:5" x14ac:dyDescent="0.3">
      <c r="A8" s="5" t="s">
        <v>196</v>
      </c>
      <c r="B8" s="16"/>
      <c r="C8" s="16">
        <v>1</v>
      </c>
      <c r="D8" s="16">
        <v>1</v>
      </c>
      <c r="E8" s="17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9" spans="1:5" x14ac:dyDescent="0.3">
      <c r="A9" s="5" t="s">
        <v>134</v>
      </c>
      <c r="B9" s="16">
        <v>1</v>
      </c>
      <c r="C9" s="16">
        <v>7</v>
      </c>
      <c r="D9" s="16">
        <v>8</v>
      </c>
      <c r="E9" s="17">
        <f>GETPIVOTDATA("ID",$A$3,"Status","Passed","jama_platform_feature_and_capability","Flex I/O and Internal Buses")/GETPIVOTDATA("ID",$A$3,"jama_platform_feature_and_capability","Flex I/O and Internal Buses")</f>
        <v>0.875</v>
      </c>
    </row>
    <row r="10" spans="1:5" x14ac:dyDescent="0.3">
      <c r="A10" s="5" t="s">
        <v>39</v>
      </c>
      <c r="B10" s="16"/>
      <c r="C10" s="16">
        <v>11</v>
      </c>
      <c r="D10" s="16">
        <v>11</v>
      </c>
      <c r="E10" s="17">
        <f>GETPIVOTDATA("ID",$A$3,"Status","Passed","jama_platform_feature_and_capability","Industry Specs and Open source initiatives")/GETPIVOTDATA("ID",$A$3,"jama_platform_feature_and_capability","Industry Specs and Open source initiatives")</f>
        <v>1</v>
      </c>
    </row>
    <row r="11" spans="1:5" x14ac:dyDescent="0.3">
      <c r="A11" s="5" t="s">
        <v>262</v>
      </c>
      <c r="B11" s="16"/>
      <c r="C11" s="16">
        <v>33</v>
      </c>
      <c r="D11" s="16">
        <v>33</v>
      </c>
      <c r="E11" s="17">
        <f>GETPIVOTDATA("ID",$A$3,"Status","Passed","jama_platform_feature_and_capability","Internal and External Storage")/GETPIVOTDATA("ID",$A$3,"jama_platform_feature_and_capability","Internal and External Storage")</f>
        <v>1</v>
      </c>
    </row>
    <row r="12" spans="1:5" x14ac:dyDescent="0.3">
      <c r="A12" s="5" t="s">
        <v>60</v>
      </c>
      <c r="B12" s="16"/>
      <c r="C12" s="16">
        <v>33</v>
      </c>
      <c r="D12" s="16">
        <v>33</v>
      </c>
      <c r="E12" s="17">
        <f>GETPIVOTDATA("ID",$A$3,"Status","Passed","jama_platform_feature_and_capability","Manageability Support")/GETPIVOTDATA("ID",$A$3,"jama_platform_feature_and_capability","Manageability Support")</f>
        <v>1</v>
      </c>
    </row>
    <row r="13" spans="1:5" x14ac:dyDescent="0.3">
      <c r="A13" s="5" t="s">
        <v>346</v>
      </c>
      <c r="B13" s="16"/>
      <c r="C13" s="16">
        <v>2</v>
      </c>
      <c r="D13" s="16">
        <v>2</v>
      </c>
      <c r="E13" s="17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4" spans="1:5" x14ac:dyDescent="0.3">
      <c r="A14" s="5" t="s">
        <v>50</v>
      </c>
      <c r="B14" s="16"/>
      <c r="C14" s="16">
        <v>16</v>
      </c>
      <c r="D14" s="16">
        <v>16</v>
      </c>
      <c r="E14" s="17">
        <f>GETPIVOTDATA("ID",$A$3,"Status","Passed","jama_platform_feature_and_capability","Networking and Connectivity")/GETPIVOTDATA("ID",$A$3,"jama_platform_feature_and_capability","Networking and Connectivity")</f>
        <v>1</v>
      </c>
    </row>
    <row r="15" spans="1:5" x14ac:dyDescent="0.3">
      <c r="A15" s="5" t="s">
        <v>33</v>
      </c>
      <c r="B15" s="16">
        <v>1</v>
      </c>
      <c r="C15" s="16">
        <v>8</v>
      </c>
      <c r="D15" s="16">
        <v>9</v>
      </c>
      <c r="E15" s="17">
        <f>GETPIVOTDATA("ID",$A$3,"Status","Passed","jama_platform_feature_and_capability","Platform Config and Board BOM")/GETPIVOTDATA("ID",$A$3,"jama_platform_feature_and_capability","Platform Config and Board BOM")</f>
        <v>0.88888888888888884</v>
      </c>
    </row>
    <row r="16" spans="1:5" x14ac:dyDescent="0.3">
      <c r="A16" s="5" t="s">
        <v>22</v>
      </c>
      <c r="B16" s="16"/>
      <c r="C16" s="16">
        <v>15</v>
      </c>
      <c r="D16" s="16">
        <v>15</v>
      </c>
      <c r="E16" s="17">
        <f>GETPIVOTDATA("ID",$A$3,"Status","Passed","jama_platform_feature_and_capability","Power Management")/GETPIVOTDATA("ID",$A$3,"jama_platform_feature_and_capability","Power Management")</f>
        <v>1</v>
      </c>
    </row>
    <row r="17" spans="1:5" x14ac:dyDescent="0.3">
      <c r="A17" s="5" t="s">
        <v>297</v>
      </c>
      <c r="B17" s="16"/>
      <c r="C17" s="16">
        <v>2</v>
      </c>
      <c r="D17" s="16">
        <v>2</v>
      </c>
      <c r="E17" s="17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18" spans="1:5" x14ac:dyDescent="0.3">
      <c r="A18" s="5" t="s">
        <v>71</v>
      </c>
      <c r="B18" s="16"/>
      <c r="C18" s="16">
        <v>38</v>
      </c>
      <c r="D18" s="16">
        <v>38</v>
      </c>
      <c r="E18" s="17">
        <f>GETPIVOTDATA("ID",$A$3,"Status","Passed","jama_platform_feature_and_capability","TCSS")/GETPIVOTDATA("ID",$A$3,"jama_platform_feature_and_capability","TCSS")</f>
        <v>1</v>
      </c>
    </row>
    <row r="19" spans="1:5" x14ac:dyDescent="0.3">
      <c r="A19" s="5" t="s">
        <v>56</v>
      </c>
      <c r="B19" s="16"/>
      <c r="C19" s="16">
        <v>1</v>
      </c>
      <c r="D19" s="16">
        <v>1</v>
      </c>
      <c r="E19" s="17">
        <f>GETPIVOTDATA("ID",$A$3,"Status","Passed","jama_platform_feature_and_capability","Thermal Management")/GETPIVOTDATA("ID",$A$3,"jama_platform_feature_and_capability","Thermal Management")</f>
        <v>1</v>
      </c>
    </row>
    <row r="20" spans="1:5" x14ac:dyDescent="0.3">
      <c r="A20" s="5" t="s">
        <v>184</v>
      </c>
      <c r="B20" s="16"/>
      <c r="C20" s="16">
        <v>8</v>
      </c>
      <c r="D20" s="16">
        <v>8</v>
      </c>
      <c r="E20" s="17">
        <f>GETPIVOTDATA("ID",$A$3,"Status","Passed","jama_platform_feature_and_capability","Touch &amp; Sensing")/GETPIVOTDATA("ID",$A$3,"jama_platform_feature_and_capability","Touch &amp; Sensing")</f>
        <v>1</v>
      </c>
    </row>
    <row r="21" spans="1:5" x14ac:dyDescent="0.3">
      <c r="A21" s="5" t="s">
        <v>435</v>
      </c>
      <c r="B21" s="16">
        <v>2</v>
      </c>
      <c r="C21" s="16">
        <v>216</v>
      </c>
      <c r="D21" s="16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RPL_P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2023-01-18T07:29:08Z</dcterms:created>
  <dcterms:modified xsi:type="dcterms:W3CDTF">2023-03-01T05:16:38Z</dcterms:modified>
</cp:coreProperties>
</file>