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\RPL-P\RPL-P BIOS Manual Reports\FV\"/>
    </mc:Choice>
  </mc:AlternateContent>
  <xr:revisionPtr revIDLastSave="0" documentId="13_ncr:1_{E8A987DF-4502-4185-B96B-99DA20819BD7}" xr6:coauthVersionLast="47" xr6:coauthVersionMax="47" xr10:uidLastSave="{00000000-0000-0000-0000-000000000000}"/>
  <bookViews>
    <workbookView xWindow="-108" yWindow="-108" windowWidth="23256" windowHeight="12576" xr2:uid="{6030A244-6AD6-4747-9074-B9C16FF619D1}"/>
  </bookViews>
  <sheets>
    <sheet name="RPL-P FV Results" sheetId="1" r:id="rId1"/>
    <sheet name="Summary" sheetId="2" r:id="rId2"/>
  </sheets>
  <definedNames>
    <definedName name="_xlnm._FilterDatabase" localSheetId="0" hidden="1">'RPL-P FV Results'!$A$1:$J$266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<sst xmlns="http://schemas.openxmlformats.org/spreadsheetml/2006/main" count="2361" uniqueCount="744">
  <si>
    <t>Config</t>
  </si>
  <si>
    <t>jama_id</t>
  </si>
  <si>
    <t>Comments</t>
  </si>
  <si>
    <t>automation_status</t>
  </si>
  <si>
    <t>jama_platform_feature_and_capability</t>
  </si>
  <si>
    <t>test_complexity</t>
  </si>
  <si>
    <t>domain</t>
  </si>
  <si>
    <t>Verify Battery-Charging during S3 and after S3 using Type-C Power Bank</t>
  </si>
  <si>
    <t>DC2</t>
  </si>
  <si>
    <t>CSS-IVE-102296</t>
  </si>
  <si>
    <t>Passed</t>
  </si>
  <si>
    <t>Automatable</t>
  </si>
  <si>
    <t>Embedded controller and Power sources</t>
  </si>
  <si>
    <t>High</t>
  </si>
  <si>
    <t>power_management</t>
  </si>
  <si>
    <t>Verify Charging Priority after S3</t>
  </si>
  <si>
    <t>CSS-IVE-102309</t>
  </si>
  <si>
    <t>Verify P-state cycling in Normal charging mode and fast charging mode</t>
  </si>
  <si>
    <t>CSS-IVE-113800</t>
  </si>
  <si>
    <t>Power Management</t>
  </si>
  <si>
    <t>Medium</t>
  </si>
  <si>
    <t>Verify that MRC training  in LPDDR4x/DDR4 at 3200  with Gear 2</t>
  </si>
  <si>
    <t>CSS-IVE-133318</t>
  </si>
  <si>
    <t>Performance and Responsiveness</t>
  </si>
  <si>
    <t>memory</t>
  </si>
  <si>
    <t>Verify that MRC training  in LPDDR4x at1600/LPDDR5  with Gear 1 (2R/1R)</t>
  </si>
  <si>
    <t>CSS-IVE-138223</t>
  </si>
  <si>
    <t>14013168584</t>
  </si>
  <si>
    <t>Verify Memory-DDR4_SODIMM_3200MHz_2_RANK_1DPC_CH1_8GB is functioning</t>
  </si>
  <si>
    <t>DC3</t>
  </si>
  <si>
    <t>CSS-IVE-100151</t>
  </si>
  <si>
    <t>Memory Technologies and Topologies</t>
  </si>
  <si>
    <t>14013174180</t>
  </si>
  <si>
    <t>Stress Test_Verify HG and iGfx enumeration and functionality during S3/S4/S5 cycles</t>
  </si>
  <si>
    <t>CSS-IVE-71249</t>
  </si>
  <si>
    <t>Display, Graphics, Video and Audio</t>
  </si>
  <si>
    <t>graphics</t>
  </si>
  <si>
    <t>14013174184</t>
  </si>
  <si>
    <t>PerformanceTest_Verify system performance when SG/HG enabled</t>
  </si>
  <si>
    <t>CSS-IVE-71250</t>
  </si>
  <si>
    <t>Low</t>
  </si>
  <si>
    <t>14013175911</t>
  </si>
  <si>
    <t>Verify Bios options in TPV device manager with RAID enabled &amp; disabled</t>
  </si>
  <si>
    <t>CSS-IVE-71582</t>
  </si>
  <si>
    <t>Internal and External Storage</t>
  </si>
  <si>
    <t>storage</t>
  </si>
  <si>
    <t>14013176534</t>
  </si>
  <si>
    <t>Verify RST driver version in OS device manager with RAID mode</t>
  </si>
  <si>
    <t>CSS-IVE-97241</t>
  </si>
  <si>
    <t>14013176538</t>
  </si>
  <si>
    <t>BIOS should allow the user to set their own values for DEVSLP Idle Timeout (DITO) and DITO Multiplier (DM)</t>
  </si>
  <si>
    <t>CSS-IVE-97349</t>
  </si>
  <si>
    <t>14013176963</t>
  </si>
  <si>
    <t>Verify LPSS SPI need to be on PCI mode by default</t>
  </si>
  <si>
    <t>CSS-IVE-105573</t>
  </si>
  <si>
    <t>Flex I/O and Internal Buses</t>
  </si>
  <si>
    <t>io_general.spi</t>
  </si>
  <si>
    <t>14013177040</t>
  </si>
  <si>
    <t>Verify RST driver installation and uninstallation in OS with AHCI/RAID mode</t>
  </si>
  <si>
    <t>CSS-IVE-113845</t>
  </si>
  <si>
    <t>14013177122</t>
  </si>
  <si>
    <t>Verify BIOS support for Early Hard disk Spin up</t>
  </si>
  <si>
    <t>CSS-IVE-114237</t>
  </si>
  <si>
    <t>14013178417</t>
  </si>
  <si>
    <t>Verify that the PCH SATA Controller is set and operating in RAID Mode Through VMD</t>
  </si>
  <si>
    <t>CSS-IVE-144540</t>
  </si>
  <si>
    <t>16014036554</t>
  </si>
  <si>
    <t>Verify hot-plug/unplug functionality with discrete graphics (DGfx) with/without PCIE Resizable BAR support with DashG graphics card on X8 PEG slot</t>
  </si>
  <si>
    <t>CSS-IVE-145212</t>
  </si>
  <si>
    <t>14013117056</t>
  </si>
  <si>
    <t>Verify BIOS options for HD Audio, Soundwire and I2S Configuration</t>
  </si>
  <si>
    <t>DC4</t>
  </si>
  <si>
    <t>CSS-IVE-51162</t>
  </si>
  <si>
    <t>audio</t>
  </si>
  <si>
    <t>14013168950</t>
  </si>
  <si>
    <t>14013169130</t>
  </si>
  <si>
    <t>14013174191</t>
  </si>
  <si>
    <t>Check no BSOD on HG Setup with MSFT Inbox Driver</t>
  </si>
  <si>
    <t>CSS-IVE-71252</t>
  </si>
  <si>
    <t>14013174256</t>
  </si>
  <si>
    <t>Validate basic display functionality of Discrete Graphics  at Pre-OS and Post OS when HG card connected on x4 PCIe slot</t>
  </si>
  <si>
    <t>CSS-IVE-80986</t>
  </si>
  <si>
    <t>14013175022</t>
  </si>
  <si>
    <t>Verify C10 and Slp-S0 is achieved in Connected MOS during 3D Game with HG Card connected on PCIe x4 Gen4 slot</t>
  </si>
  <si>
    <t>CSS-IVE-119072</t>
  </si>
  <si>
    <t>14013175026</t>
  </si>
  <si>
    <t>Verify _DSM functions defined for the PCIe RTD3 in ACPI</t>
  </si>
  <si>
    <t>CSS-IVE-120117</t>
  </si>
  <si>
    <t>14013175412</t>
  </si>
  <si>
    <t>Verify System completes S4/S5 cycles successfully with Discrete graphics when external graphics card connected</t>
  </si>
  <si>
    <t>CSS-IVE-145166</t>
  </si>
  <si>
    <t>DC5</t>
  </si>
  <si>
    <t>14013120134</t>
  </si>
  <si>
    <t>Verify Dual OS Boot functionality</t>
  </si>
  <si>
    <t>4SP2</t>
  </si>
  <si>
    <t>CSS-IVE-53973</t>
  </si>
  <si>
    <t>Debug Interfaces and Traces</t>
  </si>
  <si>
    <t>reset</t>
  </si>
  <si>
    <t>14013157767</t>
  </si>
  <si>
    <t>Verify  ER debug mode enabled status get reflected correctly in  ETR3 Register</t>
  </si>
  <si>
    <t>CSS-IVE-133841</t>
  </si>
  <si>
    <t>debug</t>
  </si>
  <si>
    <t>14013160580</t>
  </si>
  <si>
    <t>14013160596</t>
  </si>
  <si>
    <t>Networking and Connectivity</t>
  </si>
  <si>
    <t>14013160828</t>
  </si>
  <si>
    <t>Verify SUT wakes from S3 using Bluetooth (BT Devices)</t>
  </si>
  <si>
    <t>CSS-IVE-105757</t>
  </si>
  <si>
    <t>connectivity</t>
  </si>
  <si>
    <t>14013161451</t>
  </si>
  <si>
    <t>14013167052</t>
  </si>
  <si>
    <t>Verify whether GOP Init completes in less than threshold limit with Consumer IFWI</t>
  </si>
  <si>
    <t>CSS-IVE-92714</t>
  </si>
  <si>
    <t>power_and_perf</t>
  </si>
  <si>
    <t>14013167072</t>
  </si>
  <si>
    <t>BIOS should skip Optional ROM code during fast boot if device associated with Optional ROM is not present</t>
  </si>
  <si>
    <t>CSS-IVE-99235</t>
  </si>
  <si>
    <t>Verify SUT wake from S0i3 using PCIE LAN devices (WOL)</t>
  </si>
  <si>
    <t>CSS-IVE-76027</t>
  </si>
  <si>
    <t>Jama_Not_Evaluated</t>
  </si>
  <si>
    <t>Platform Config and Board BOM</t>
  </si>
  <si>
    <t>2SDC1</t>
  </si>
  <si>
    <t>Failed</t>
  </si>
  <si>
    <t>HSD Link:16018375350: [RPL_P][J0][BIOS]:MMIO register value are not getting after disabling Energy reporting debug mode in BIOS.</t>
  </si>
  <si>
    <t>14013176273</t>
  </si>
  <si>
    <t>14013178908</t>
  </si>
  <si>
    <t>Validate Foxville LAN device for RTD3</t>
  </si>
  <si>
    <t>CSS-IVE-145161</t>
  </si>
  <si>
    <t>DC1</t>
  </si>
  <si>
    <t>Validate system stability, S3, S4 and cold boot with 3D benchmark tool with Hybrid Gfx mode on PCIE-X4 slot</t>
  </si>
  <si>
    <t>CSS-IVE-80935</t>
  </si>
  <si>
    <t>14013114861</t>
  </si>
  <si>
    <t>Verify RTIT feature is Enabled if CPU is detected</t>
  </si>
  <si>
    <t>GC</t>
  </si>
  <si>
    <t>CSS-IVE-50911</t>
  </si>
  <si>
    <t>processor_core</t>
  </si>
  <si>
    <t>Verify Splash screen and USB device enumeration are skipped when system fast boots to OS.</t>
  </si>
  <si>
    <t>CSS-IVE-51143</t>
  </si>
  <si>
    <t>Verify availability of USB Devices when USB 2.0/3.0 options are disabled at the USB Configuration page (AIO/DT/HALO)</t>
  </si>
  <si>
    <t>CSS-IVE-51213</t>
  </si>
  <si>
    <t>io_usb</t>
  </si>
  <si>
    <t>Verify that Storage OROM, Network OROM, driver displays correct handle in BIOS shell(UEFI), when UEFI Option is selected</t>
  </si>
  <si>
    <t>CSS-IVE-51251</t>
  </si>
  <si>
    <t>14013119299</t>
  </si>
  <si>
    <t>Verify Subsystem IDs programmed by BIOS for all the native devices using self test tool</t>
  </si>
  <si>
    <t>CSS-IVE-52541</t>
  </si>
  <si>
    <t>HSD link: 16015294024: [RPL-P][RPL-Px LP5][ADL-P HW + RPL-P BIOS] : Observed one error in selftest dump tool with v144</t>
  </si>
  <si>
    <t>system</t>
  </si>
  <si>
    <t>Verify system boots with maximum memory populated on channel 1</t>
  </si>
  <si>
    <t>CSS-IVE-54160</t>
  </si>
  <si>
    <t>Verify that system boot with maximum memory populated on Channel 0</t>
  </si>
  <si>
    <t>CSS-IVE-54161</t>
  </si>
  <si>
    <t>Automation Not Possible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</si>
  <si>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</si>
  <si>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</si>
  <si>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</si>
  <si>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</si>
  <si>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</si>
  <si>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</si>
  <si>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14013120808</t>
  </si>
  <si>
    <t>Verify that Stolen memory for GFX check</t>
  </si>
  <si>
    <t>CSS-IVE-54186</t>
  </si>
  <si>
    <t>14013120858</t>
  </si>
  <si>
    <t>Verify SUT boots fine with all combination of Memory DIMMS</t>
  </si>
  <si>
    <t>CSS-IVE-54189</t>
  </si>
  <si>
    <t>14013120874</t>
  </si>
  <si>
    <t>Verify if two memory populated are of different frequency, higher frequency memory should downgrade to the maximum frequency supported.</t>
  </si>
  <si>
    <t>CSS-IVE-54191</t>
  </si>
  <si>
    <t>14013156704</t>
  </si>
  <si>
    <t>Verify BIOS shall display an option to Enable or Disable Remote Configuration under MEBx menu</t>
  </si>
  <si>
    <t>CSS-IVE-145635</t>
  </si>
  <si>
    <t>Manageability Support</t>
  </si>
  <si>
    <t>manageability</t>
  </si>
  <si>
    <t>Verify "Opt-in Configurable from Remote IT" option can be successfully enabled/disabled in BIOS under MEBx menu</t>
  </si>
  <si>
    <t>CSS-IVE-145650</t>
  </si>
  <si>
    <t>14013156724</t>
  </si>
  <si>
    <t>Verify Storage Redirection session cannot be established through Wireless LAN With Storage Redirection disabled under MEBX in BIOS</t>
  </si>
  <si>
    <t>CSS-IVE-145828</t>
  </si>
  <si>
    <t>14013156728</t>
  </si>
  <si>
    <t>Verify Provisioning AMT over wireless LAN from BIOS setup options using Static IP and check for KVM connectivity</t>
  </si>
  <si>
    <t>CSS-IVE-145874</t>
  </si>
  <si>
    <t>14013156733</t>
  </si>
  <si>
    <t>Verify Provisioning AMT over TBT-VPRO DOCK from BIOS setup options using static IP and check for KVM connectivity</t>
  </si>
  <si>
    <t>CSS-IVE-145876</t>
  </si>
  <si>
    <t>14013156787</t>
  </si>
  <si>
    <t>Verify CPU Frequency throttle when core temperature exceeds passive trip point with DPTF Enabled in BIOS</t>
  </si>
  <si>
    <t>CSS-IVE-118601</t>
  </si>
  <si>
    <t>Thermal Management</t>
  </si>
  <si>
    <t>thermal_management</t>
  </si>
  <si>
    <t>14013156791</t>
  </si>
  <si>
    <t>Verify CPU Frequency throttle when core temperature exceeds passive trip point with DTS SMM enabled and DPTF Enabled in BIOS after Sx( S4/S5)</t>
  </si>
  <si>
    <t>CSS-IVE-118602</t>
  </si>
  <si>
    <t>14013156856</t>
  </si>
  <si>
    <t>Verify system support of Monitor/MWait extensions with Enabled / Disabled</t>
  </si>
  <si>
    <t>CSS-IVE-46084</t>
  </si>
  <si>
    <t>14013156860</t>
  </si>
  <si>
    <t>Verify the Intel(R) Speed Shift Technology performance via IA32_HWP_REQUEST MSR</t>
  </si>
  <si>
    <t>CSS-IVE-50830</t>
  </si>
  <si>
    <t>14013156931</t>
  </si>
  <si>
    <t>Verify Intel Config TDP feature support</t>
  </si>
  <si>
    <t>CSS-IVE-70943</t>
  </si>
  <si>
    <t>14013156951</t>
  </si>
  <si>
    <t>Verify the CPPC Version support based on Operating system</t>
  </si>
  <si>
    <t>CSS-IVE-71015</t>
  </si>
  <si>
    <t>14013156979</t>
  </si>
  <si>
    <t>Verify CPU Flex Ratio Override setup option</t>
  </si>
  <si>
    <t>CSS-IVE-71156</t>
  </si>
  <si>
    <t>14013157021</t>
  </si>
  <si>
    <t>Validate "Configurable TDP Lock" feature</t>
  </si>
  <si>
    <t>CSS-IVE-84575</t>
  </si>
  <si>
    <t>14013157181</t>
  </si>
  <si>
    <t>Verify P-state Cycling when Active processor cores are disabled</t>
  </si>
  <si>
    <t>CSS-IVE-101309</t>
  </si>
  <si>
    <t>14013157222</t>
  </si>
  <si>
    <t>Validate PTYP (Participant Device Type) method is defined for Display and Fan participants</t>
  </si>
  <si>
    <t>CSS-IVE-102235</t>
  </si>
  <si>
    <t>Verify CPU support for Intel Turbo Boost Max Technology 3.0</t>
  </si>
  <si>
    <t>CSS-IVE-100080</t>
  </si>
  <si>
    <t>14013157287</t>
  </si>
  <si>
    <t>Verify Intel Turbo Boost Max Technology 3.0 functionality</t>
  </si>
  <si>
    <t>CSS-IVE-100083</t>
  </si>
  <si>
    <t>Nominal frequency of SNC core should be 1.4 times of max bus ratio ( HFM )</t>
  </si>
  <si>
    <t>CSS-IVE-117807</t>
  </si>
  <si>
    <t>BIOS Shall support one _PSD object per core type (one for BIG Core, one for Atom Core)</t>
  </si>
  <si>
    <t>CSS-IVE-133043</t>
  </si>
  <si>
    <t>Verify Turbo ratio limit for all Atom(Small) cores via MSR_TURBO_RATIO_LIMIT MSR</t>
  </si>
  <si>
    <t>CSS-IVE-133093</t>
  </si>
  <si>
    <t>Verify BIOS Enable External Bypass VR by default and update defaults for voltage, current and timing for power rails</t>
  </si>
  <si>
    <t>CSS-IVE-136291</t>
  </si>
  <si>
    <t>14013157743</t>
  </si>
  <si>
    <t>Verify Delay between PME_TO_ACK message and PERST# Assertion</t>
  </si>
  <si>
    <t>CSS-IVE-135875</t>
  </si>
  <si>
    <t>14013157753</t>
  </si>
  <si>
    <t>Verify default fused values for PL1,PL2,PL3 and PL4</t>
  </si>
  <si>
    <t>CSS-IVE-147205</t>
  </si>
  <si>
    <t>14013158101</t>
  </si>
  <si>
    <t>Verify RTD3 support for USB2.0 Device</t>
  </si>
  <si>
    <t>CSS-IVE-66099</t>
  </si>
  <si>
    <t>14013158554</t>
  </si>
  <si>
    <t>Verify System trace Via BSSB interface over Type-C port</t>
  </si>
  <si>
    <t>CSS-IVE-76118</t>
  </si>
  <si>
    <t>14013158695</t>
  </si>
  <si>
    <t>Verify TBT RTD3 entry and exit in a Daisy chain</t>
  </si>
  <si>
    <t>CSS-IVE-118924</t>
  </si>
  <si>
    <t>TCSS</t>
  </si>
  <si>
    <t>io_usb.type_c_subsystem</t>
  </si>
  <si>
    <t>14013158811</t>
  </si>
  <si>
    <t>Verify OS debug support using Windbg debugging over Type-C port</t>
  </si>
  <si>
    <t>CSS-IVE-94318</t>
  </si>
  <si>
    <t>14013158882</t>
  </si>
  <si>
    <t>Verify Type-C multi port functionality - Display, USB debug and TBT dock after G3 and reboot cycles</t>
  </si>
  <si>
    <t>CSS-IVE-95252</t>
  </si>
  <si>
    <t>14013158905</t>
  </si>
  <si>
    <t>Verify Type-C multi port functionality - Provider, HDMI and USB Camera after Sx and reboot cycle</t>
  </si>
  <si>
    <t>CSS-IVE-95263</t>
  </si>
  <si>
    <t>14013158908</t>
  </si>
  <si>
    <t>Verify Type-C multi port functionality - Provider, HDMI and USB Camera after Connected MOS state</t>
  </si>
  <si>
    <t>CSS-IVE-95265</t>
  </si>
  <si>
    <t>14013158912</t>
  </si>
  <si>
    <t>Verify Type-C multi port functionality - PR Swap, USB3.1 and TBT-Display</t>
  </si>
  <si>
    <t>CSS-IVE-95266</t>
  </si>
  <si>
    <t>14013158967</t>
  </si>
  <si>
    <t>Verify no errors gets registered as part of configuration registers post Sx cycles</t>
  </si>
  <si>
    <t>CSS-IVE-97229</t>
  </si>
  <si>
    <t>14013159108</t>
  </si>
  <si>
    <t>Verify TBT Peer to Peer functionality before/after Sx and reboot cycles</t>
  </si>
  <si>
    <t>CSS-IVE-86874</t>
  </si>
  <si>
    <t>14013159136</t>
  </si>
  <si>
    <t>Verify TBT Peer to Peer hot-plug functionality and Connector reversibility</t>
  </si>
  <si>
    <t>CSS-IVE-86876</t>
  </si>
  <si>
    <t>14013159138</t>
  </si>
  <si>
    <t>Verify TBT Peer to Peer functionality (Connected via TBT devices) before/after Sx and reboot cycles</t>
  </si>
  <si>
    <t>CSS-IVE-86877</t>
  </si>
  <si>
    <t>14013159141</t>
  </si>
  <si>
    <t>Verify TBT Display functionality with Stress and along with non-TBT devices Cross Concurrency</t>
  </si>
  <si>
    <t>CSS-IVE-86879</t>
  </si>
  <si>
    <t>14013159155</t>
  </si>
  <si>
    <t>Verify flashing TBT firmware image on TBT controller through TenLira</t>
  </si>
  <si>
    <t>CSS-IVE-83054</t>
  </si>
  <si>
    <t>14013159172</t>
  </si>
  <si>
    <t>Verify TBT Peer to Peer hot-plug functionality (Connected via TBT devices)</t>
  </si>
  <si>
    <t>CSS-IVE-86878</t>
  </si>
  <si>
    <t>14013159222</t>
  </si>
  <si>
    <t>[TBT] Verify TBT Storage functionality with Stress and along with non-TBT devices Cross Concurrency</t>
  </si>
  <si>
    <t>CSS-IVE-86880</t>
  </si>
  <si>
    <t>14013159278</t>
  </si>
  <si>
    <t>[TBT] Verify combination of TBT Peer to Peer and TBT Tree configuration on 1 SUT with Cold/Hot Plug</t>
  </si>
  <si>
    <t>CSS-IVE-100071</t>
  </si>
  <si>
    <t>14013159280</t>
  </si>
  <si>
    <t>[TBT] Verify combination of TBT Peer to Peer and TBT Tree configuration on 1 SUT with before/After Sx and reboot cycles</t>
  </si>
  <si>
    <t>CSS-IVE-100072</t>
  </si>
  <si>
    <t>14013159282</t>
  </si>
  <si>
    <t>[TBT] Verify combination of TBT Peer to Peer and TBT Tree configuration on both SUT with Cold/Hot Plug</t>
  </si>
  <si>
    <t>CSS-IVE-100093</t>
  </si>
  <si>
    <t>14013159285</t>
  </si>
  <si>
    <t>[TBT] Verify combination of TBT Peer to Peer and TBT Tree configuration on both SUT with before/after Sx and reboot cycles</t>
  </si>
  <si>
    <t>CSS-IVE-100094</t>
  </si>
  <si>
    <t>14013159889</t>
  </si>
  <si>
    <t>Verify Type-C multi port functionality - WinDBG,TBT-Display,TBT-SSD, TBT-Dock before/after Sx (S3,S4,S5) and reboot state</t>
  </si>
  <si>
    <t>CSS-IVE-101387</t>
  </si>
  <si>
    <t>14013159899</t>
  </si>
  <si>
    <t>Verify Type-C multi port functionality - WinDBG,TBT-Display,TBT-SSD, TBT-Dock on Cold Plug</t>
  </si>
  <si>
    <t>CSS-IVE-101385</t>
  </si>
  <si>
    <t>14013160427</t>
  </si>
  <si>
    <t>BIOS Hotkey combination (CTRL-ALT-F1) should not display by the BIOS during KVM/SoL session and while Intel  AMT is disabled</t>
  </si>
  <si>
    <t>CSS-IVE-102139</t>
  </si>
  <si>
    <t>14013160659</t>
  </si>
  <si>
    <t>Verify System trace - Route traces to USB Type-C in low power mode</t>
  </si>
  <si>
    <t>CSS-IVE-103777</t>
  </si>
  <si>
    <t>14013160716</t>
  </si>
  <si>
    <t>Validate concurrent support of Windbg debug and data transfer over Type-C port</t>
  </si>
  <si>
    <t>CSS-IVE-105530</t>
  </si>
  <si>
    <t>14013160721</t>
  </si>
  <si>
    <t>Validate concurrent support of USB3.0 DbC and data transfer over Type-C port</t>
  </si>
  <si>
    <t>CSS-IVE-105533</t>
  </si>
  <si>
    <t>14013160722</t>
  </si>
  <si>
    <t>Verify concurrent support of debug and USB data transfer over Type-C port</t>
  </si>
  <si>
    <t>CSS-IVE-105534</t>
  </si>
  <si>
    <t>Verify BIOS should provide the options to enable/disable for PEP CSME PCI device and should pass all PEP Constraints</t>
  </si>
  <si>
    <t>CSS-IVE-105859</t>
  </si>
  <si>
    <t>Industry Specs and Open source initiatives</t>
  </si>
  <si>
    <t>Verify BIOS should support to enable PEP constrain on Gbe and should pass all PEP Constraints</t>
  </si>
  <si>
    <t>CSS-IVE-108387</t>
  </si>
  <si>
    <t>power_management.modern_standby</t>
  </si>
  <si>
    <t>14013160956</t>
  </si>
  <si>
    <t>Verify Crash dump error state register status when SUT is in crash state</t>
  </si>
  <si>
    <t>CSS-IVE-113685</t>
  </si>
  <si>
    <t>14013161019</t>
  </si>
  <si>
    <t>Verify USB2 DbC Functionality over Type-C Port in low power state</t>
  </si>
  <si>
    <t>CSS-IVE-113643</t>
  </si>
  <si>
    <t>14013161024</t>
  </si>
  <si>
    <t>Verify USB3 DbC Functionality during and after BIOS boot using Type C</t>
  </si>
  <si>
    <t>CSS-IVE-113645</t>
  </si>
  <si>
    <t>14013161335</t>
  </si>
  <si>
    <t>Verify SUT ability to Start Storage Redirection Session over Wireless LAN post S3 cycle</t>
  </si>
  <si>
    <t>CSS-IVE-113732</t>
  </si>
  <si>
    <t>14013161348</t>
  </si>
  <si>
    <t>Verify SUT ability to Start Storage Redirection Session over Wireless LAN post S4 cycle</t>
  </si>
  <si>
    <t>CSS-IVE-115070</t>
  </si>
  <si>
    <t>14013161353</t>
  </si>
  <si>
    <t>Verify SUT ability to Start Storage Redirection Session over Wireless LAN post S5 cycle</t>
  </si>
  <si>
    <t>CSS-IVE-115071</t>
  </si>
  <si>
    <t>14013161356</t>
  </si>
  <si>
    <t>Verify SUT ability to Start Storage Redirection Session over Wireless LAN post CMS cycle</t>
  </si>
  <si>
    <t>CSS-IVE-115072</t>
  </si>
  <si>
    <t>14013161442</t>
  </si>
  <si>
    <t>Verify USB3 DbC enumeration over Type-C by Enable/Disable USB Overcurrent option in BIOS</t>
  </si>
  <si>
    <t>CSS-IVE-115194</t>
  </si>
  <si>
    <t>14013161458</t>
  </si>
  <si>
    <t>Verify the stability of AMT storage redirection session over TBT vPro dock post S3cycle</t>
  </si>
  <si>
    <t>CSS-IVE-115221</t>
  </si>
  <si>
    <t>14013161460</t>
  </si>
  <si>
    <t>Verify the stability of AMT WEBUI session over TBT vPro dock post S4 cycle</t>
  </si>
  <si>
    <t>CSS-IVE-115223</t>
  </si>
  <si>
    <t>14013161469</t>
  </si>
  <si>
    <t>Verify the stability of AMT storage redirection session over TBT vPro dock post CMS cycle</t>
  </si>
  <si>
    <t>CSS-IVE-115225</t>
  </si>
  <si>
    <t>14013161588</t>
  </si>
  <si>
    <t>Verify PSMI Configuration through control register using PythonSV tool</t>
  </si>
  <si>
    <t>CSS-IVE-114276</t>
  </si>
  <si>
    <t>14013161689</t>
  </si>
  <si>
    <t>Verify bios debug log for BIOS-PMC Interface and P-code mailbox information</t>
  </si>
  <si>
    <t>CSS-IVE-117335</t>
  </si>
  <si>
    <t>14013161698</t>
  </si>
  <si>
    <t>Verify PSMI handler memory Reservation and configuring trace regions as WC/WB memory in BIOS</t>
  </si>
  <si>
    <t>CSS-IVE-117465</t>
  </si>
  <si>
    <t>14013161700</t>
  </si>
  <si>
    <t>Verify PSMI handler memory Reservation and configuring trace regions as don"t care in BIOS</t>
  </si>
  <si>
    <t>CSS-IVE-117466</t>
  </si>
  <si>
    <t>14013161928</t>
  </si>
  <si>
    <t>Verify new audio Offload ACPI table/indication for CNV's Bluetooth</t>
  </si>
  <si>
    <t>CSS-IVE-117952</t>
  </si>
  <si>
    <t>14013161981</t>
  </si>
  <si>
    <t>Verify CPU frequency throttles when core temperature exceeds passive trip point with DTS SMM enabled and DTT disabled post Sx</t>
  </si>
  <si>
    <t>CSS-IVE-117981</t>
  </si>
  <si>
    <t>14013162045</t>
  </si>
  <si>
    <t>Verify Critical/Active/Passive trip point with DTS SMM enabled and DTT disabled in BIOS after S3</t>
  </si>
  <si>
    <t>CSS-IVE-117986</t>
  </si>
  <si>
    <t>14013162048</t>
  </si>
  <si>
    <t>Verify Critical/Active/Passive trip point with DTS SMM enabled and DTT disabled in BIOS after S0i3/CMS</t>
  </si>
  <si>
    <t>CSS-IVE-117987</t>
  </si>
  <si>
    <t>14013162123</t>
  </si>
  <si>
    <t>Verify TBT-vPRO-Dock information under Intel Manageability and security status tool in OS</t>
  </si>
  <si>
    <t>CSS-IVE-118147</t>
  </si>
  <si>
    <t>14013162139</t>
  </si>
  <si>
    <t>Verify the stability of KVM session over TBT-vPRO-Dock after S3 with alarm wake</t>
  </si>
  <si>
    <t>CSS-IVE-118154</t>
  </si>
  <si>
    <t>Verify TBT-vPRO Dock functionality in UEFI when performing Remote Secure Erase with KVM session established</t>
  </si>
  <si>
    <t>CSS-IVE-118156</t>
  </si>
  <si>
    <t>14013162181</t>
  </si>
  <si>
    <t>Verify the stability of AMT KVM session over TBT-VPro Dock Post CMos cycle</t>
  </si>
  <si>
    <t>CSS-IVE-118178</t>
  </si>
  <si>
    <t>14013162184</t>
  </si>
  <si>
    <t>Verify the stability of AMT WEBUI session over TBT vPro dock post CMS cycle</t>
  </si>
  <si>
    <t>CSS-IVE-118179</t>
  </si>
  <si>
    <t>14013162195</t>
  </si>
  <si>
    <t>Verify the stability of AMT KVM session over TBT-VPro Dock Post S3 cycle</t>
  </si>
  <si>
    <t>CSS-IVE-118180</t>
  </si>
  <si>
    <t>14013162197</t>
  </si>
  <si>
    <t>Verify the stability of AMT WEBUI session over TBT vPro dock post S3 cycle</t>
  </si>
  <si>
    <t>CSS-IVE-118181</t>
  </si>
  <si>
    <t>14013162199</t>
  </si>
  <si>
    <t>Verify the stability of AMT KVM session over TBT-VPro Dock Post S4 cycle</t>
  </si>
  <si>
    <t>CSS-IVE-118183</t>
  </si>
  <si>
    <t>14013162203</t>
  </si>
  <si>
    <t>Verify the stability of AMT WEBUI session over TBT vPro dock post S5 cycle</t>
  </si>
  <si>
    <t>CSS-IVE-118184</t>
  </si>
  <si>
    <t>14013162215</t>
  </si>
  <si>
    <t>Verify the stability of AMT KVM session over TBT-VPro Dock Post S5 cycle</t>
  </si>
  <si>
    <t>CSS-IVE-118185</t>
  </si>
  <si>
    <t>14013162222</t>
  </si>
  <si>
    <t>Verify Remote wake from sx using Alarm wake works fine over TBT-Vpro-Dock</t>
  </si>
  <si>
    <t>CSS-IVE-118187</t>
  </si>
  <si>
    <t>14013162849</t>
  </si>
  <si>
    <t>Verify USB4 storage functionality hot plug during S4, S5 cycles</t>
  </si>
  <si>
    <t>CSS-IVE-122124</t>
  </si>
  <si>
    <t>14013163001</t>
  </si>
  <si>
    <t>Verify 16K HEVC (H.265) video playback in OS</t>
  </si>
  <si>
    <t>CSS-IVE-129746</t>
  </si>
  <si>
    <t>media</t>
  </si>
  <si>
    <t>14013163003</t>
  </si>
  <si>
    <t>Verify ECKPWRCTL disable when DCI is disabled</t>
  </si>
  <si>
    <t>CSS-IVE-129750</t>
  </si>
  <si>
    <t>14013163095</t>
  </si>
  <si>
    <t>Verify AMT WEBUI is accessible during sx cycles over TBT-vPRO-Dock</t>
  </si>
  <si>
    <t>CSS-IVE-129981</t>
  </si>
  <si>
    <t>14013163118</t>
  </si>
  <si>
    <t>Verify TCSS D3Cold Entry and Exit happens  with TBT device connected</t>
  </si>
  <si>
    <t>CSS-IVE-132636</t>
  </si>
  <si>
    <t>14013163205</t>
  </si>
  <si>
    <t>Verify System trace via 2-Wire BSSB interface</t>
  </si>
  <si>
    <t>CSS-IVE-132994</t>
  </si>
  <si>
    <t>14013163306</t>
  </si>
  <si>
    <t>Verify USB4 storage functionality on hot insert and removal and connector reversibility</t>
  </si>
  <si>
    <t>CSS-IVE-122116</t>
  </si>
  <si>
    <t>14013163319</t>
  </si>
  <si>
    <t>Validate USB4 Hub Device functionality after CMS Cycles</t>
  </si>
  <si>
    <t>CSS-IVE-133220</t>
  </si>
  <si>
    <t>14013163363</t>
  </si>
  <si>
    <t>Validate USB4 Hub Device functionality during CMS Cycles</t>
  </si>
  <si>
    <t>CSS-IVE-133226</t>
  </si>
  <si>
    <t>14013163375</t>
  </si>
  <si>
    <t>Validate USB4 Dock Device functionality after CMS Cycles</t>
  </si>
  <si>
    <t>CSS-IVE-133228</t>
  </si>
  <si>
    <t>14013163408</t>
  </si>
  <si>
    <t>Validate USB4 Dock Device functionality during CMS Cycles</t>
  </si>
  <si>
    <t>CSS-IVE-133234</t>
  </si>
  <si>
    <t>14013163421</t>
  </si>
  <si>
    <t>Verify USB4 Storage functionality after CMS</t>
  </si>
  <si>
    <t>CSS-IVE-133294</t>
  </si>
  <si>
    <t>14013163456</t>
  </si>
  <si>
    <t>Verify USB4 storage functionality during CMS</t>
  </si>
  <si>
    <t>CSS-IVE-133300</t>
  </si>
  <si>
    <t>14013163478</t>
  </si>
  <si>
    <t>Verify BIOS is configuring the NPK bar and size on S3 exit</t>
  </si>
  <si>
    <t>CSS-IVE-133311</t>
  </si>
  <si>
    <t>14013164147</t>
  </si>
  <si>
    <t>Verify CSME has the right MAC address to communicate with AMT</t>
  </si>
  <si>
    <t>CSS-IVE-135719</t>
  </si>
  <si>
    <t>14013164150</t>
  </si>
  <si>
    <t>Verify BIOS  Debug settings passed as part of a Debug Token Via Dnx Mode</t>
  </si>
  <si>
    <t>CSS-IVE-135705</t>
  </si>
  <si>
    <t>14013164376</t>
  </si>
  <si>
    <t>Verify IOM FW version are updated in Bios under TCSS Setup Menu</t>
  </si>
  <si>
    <t>CSS-IVE-136377</t>
  </si>
  <si>
    <t>14013164788</t>
  </si>
  <si>
    <t>[OCR] Verify availability of OCR Boot options for One Click Recovery while AMT is globally disabled</t>
  </si>
  <si>
    <t>CSS-IVE-136427</t>
  </si>
  <si>
    <t>14013165372</t>
  </si>
  <si>
    <t>Verify Retimer firmware Down gradation from EFI shell</t>
  </si>
  <si>
    <t>CSS-IVE-145371</t>
  </si>
  <si>
    <t>14013165375</t>
  </si>
  <si>
    <t>Verify Retimer firmware Upgradation from EFI shell</t>
  </si>
  <si>
    <t>CSS-IVE-145372</t>
  </si>
  <si>
    <t>14013165380</t>
  </si>
  <si>
    <t>Verify Retimer firmware override with same version from EFI shell</t>
  </si>
  <si>
    <t>CSS-IVE-145373</t>
  </si>
  <si>
    <t>14013165443</t>
  </si>
  <si>
    <t>Verify Concurrent Type-C Display functionality over Type-C port, device connected when SUT is in S3 state</t>
  </si>
  <si>
    <t>CSS-IVE-145642</t>
  </si>
  <si>
    <t>14013165539</t>
  </si>
  <si>
    <t>Verify ACPI _DSM method implementation to Add ISH based Dynamic SAR support in BIOS</t>
  </si>
  <si>
    <t>CSS-IVE-145819</t>
  </si>
  <si>
    <t>Touch &amp; Sensing</t>
  </si>
  <si>
    <t>sensor</t>
  </si>
  <si>
    <t>Verify VPD SPCD enabling Via Patch file using SBC TOOL</t>
  </si>
  <si>
    <t>CSS-IVE-145878</t>
  </si>
  <si>
    <t>System Firmware Builds and bringup</t>
  </si>
  <si>
    <t>14013165558</t>
  </si>
  <si>
    <t>Verify the status of EOM =0/1 through IOMT (Intel® IO Margin Tool)</t>
  </si>
  <si>
    <t>CSS-IVE-145879</t>
  </si>
  <si>
    <t>14013165605</t>
  </si>
  <si>
    <t>[OCR] Verify Windows Recovery Environment (WinRE) Boot flow for One Click Recovery before and after CMS cycle</t>
  </si>
  <si>
    <t>CSS-IVE-146960</t>
  </si>
  <si>
    <t>14013165719</t>
  </si>
  <si>
    <t>[OCR] Verify OCR_WinRE flow intact after G3 State from AMT Remote session over Wireless LAN</t>
  </si>
  <si>
    <t>CSS-IVE-147150</t>
  </si>
  <si>
    <t>14013165731</t>
  </si>
  <si>
    <t>[OCR] Verify OCR_PBA boot flow intact after G3 State from AMT Remote session over Wireless LAN</t>
  </si>
  <si>
    <t>CSS-IVE-147151</t>
  </si>
  <si>
    <t>14013165744</t>
  </si>
  <si>
    <t>[OCR]  Verify OCR_HTTPS boot flow intact after G3 State from AMT Remote session over Wireless LAN</t>
  </si>
  <si>
    <t>CSS-IVE-147152</t>
  </si>
  <si>
    <t>14013165750</t>
  </si>
  <si>
    <t>[OCR] Verify OCR_WinRE Boot flow intact Post Sx State from AMT Remote session over Wireless LAN</t>
  </si>
  <si>
    <t>CSS-IVE-147153</t>
  </si>
  <si>
    <t>14013165754</t>
  </si>
  <si>
    <t>[OCR] Verify OCR_PBA boot flow intact Post Sx State from AMT Remote session over Wireless LAN</t>
  </si>
  <si>
    <t>CSS-IVE-147154</t>
  </si>
  <si>
    <t>14013165756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</si>
  <si>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</si>
  <si>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</si>
  <si>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</si>
  <si>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</si>
  <si>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14013165760</t>
  </si>
  <si>
    <t>[OCR] Verify OCR_WinRE flow intact from AMT Remote session over Wireless LAN  post generating BSOD</t>
  </si>
  <si>
    <t>CSS-IVE-147157</t>
  </si>
  <si>
    <t>14013165764</t>
  </si>
  <si>
    <t>[OCR] Verify OCR_WinRE flow intact from AMT Remote session over Wireless LAN  post generating  System Hang</t>
  </si>
  <si>
    <t>CSS-IVE-147158</t>
  </si>
  <si>
    <t>14013165921</t>
  </si>
  <si>
    <t>CSS-IVE-147187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</si>
  <si>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</si>
  <si>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</si>
  <si>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</si>
  <si>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</si>
  <si>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Full boot should move successful boot target to front of boot list for subsequent fast boots when fast boot is enabled</t>
  </si>
  <si>
    <t>CSS-IVE-80327</t>
  </si>
  <si>
    <t>14013168133</t>
  </si>
  <si>
    <t>Verify BIOS detects and initializes the correct number of Memory DIMMS in system: 4 DIMM (2 channels and 2 DIMMS per channel)</t>
  </si>
  <si>
    <t>CSS-IVE-71034</t>
  </si>
  <si>
    <t>14013168136</t>
  </si>
  <si>
    <t>Verify BIOS detects and initializes the correct number of Memory DIMMS: 1 DIMM</t>
  </si>
  <si>
    <t>CSS-IVE-71023</t>
  </si>
  <si>
    <t>14013168346</t>
  </si>
  <si>
    <t>When two memory populated with different frequency, higher frequency memory should degrade to lower frequency.</t>
  </si>
  <si>
    <t>CSS-IVE-71029</t>
  </si>
  <si>
    <t>14013168861</t>
  </si>
  <si>
    <t>Verify Platform supported memory sizes &amp; combinations using the MTRR tool</t>
  </si>
  <si>
    <t>CSS-IVE-118699</t>
  </si>
  <si>
    <t>14013168995</t>
  </si>
  <si>
    <t>Verify that MRC training  Gear 1 with Gear 2</t>
  </si>
  <si>
    <t>CSS-IVE-133640</t>
  </si>
  <si>
    <t>14013169011</t>
  </si>
  <si>
    <t>Verify BIOS detects and initializes the correct number of Memory DIMMS in system: 2 DIMM (2 channels and 2 DIMMS per channel Dual Rank(16GB and 32GB))</t>
  </si>
  <si>
    <t>CSS-IVE-133687</t>
  </si>
  <si>
    <t>14013173003</t>
  </si>
  <si>
    <t>Verify if SUT wakes from Connected Modern Standby on plug/unplug of Type-C Dock over Type-C port</t>
  </si>
  <si>
    <t>CSS-IVE-101188</t>
  </si>
  <si>
    <t>14013173986</t>
  </si>
  <si>
    <t>Verify Subsystem IDs for native devices in CPU-SA</t>
  </si>
  <si>
    <t>CSS-IVE-44343</t>
  </si>
  <si>
    <t>14013174004</t>
  </si>
  <si>
    <t>Verify Audio playback from HDMI monitor</t>
  </si>
  <si>
    <t>CSS-IVE-67858</t>
  </si>
  <si>
    <t>14013174070</t>
  </si>
  <si>
    <t>Check for Unique ID of AVStream Enumerated as GFX child device</t>
  </si>
  <si>
    <t>CSS-IVE-70920</t>
  </si>
  <si>
    <t>HSD link: 16015294024: [RPL-P][RPL-Px LP5][ADL-P HW + RPL-P BIOS] : Observed one error in selftest dump tool with v143</t>
  </si>
  <si>
    <t>imaging</t>
  </si>
  <si>
    <t>14013174094</t>
  </si>
  <si>
    <t>Verify onboard graphics driver can be Installed/uninstalled without issue in single display mode for HDMI</t>
  </si>
  <si>
    <t>CSS-IVE-70955</t>
  </si>
  <si>
    <t>14013174288</t>
  </si>
  <si>
    <t>Verify ISP camera device enumeration when GFX driver uninstalled using USB Camera</t>
  </si>
  <si>
    <t>CSS-IVE-86899</t>
  </si>
  <si>
    <t>Verify Audio Play back on 5K Display Panel</t>
  </si>
  <si>
    <t>CSS-IVE-99454</t>
  </si>
  <si>
    <t>display</t>
  </si>
  <si>
    <t>Verify Gfx BIOS Work around to enable proper GAW (Guest Address Width)/HAW (Host Address Width) support</t>
  </si>
  <si>
    <t>CSS-IVE-135390</t>
  </si>
  <si>
    <t>verify CLKREQ to Root Port Mapping</t>
  </si>
  <si>
    <t>CSS-IVE-62163</t>
  </si>
  <si>
    <t>io_pcie</t>
  </si>
  <si>
    <t>14013175921</t>
  </si>
  <si>
    <t>Verify that the I2C0 Device Touch Pad enumerating properly or not.</t>
  </si>
  <si>
    <t>CSS-IVE-70831</t>
  </si>
  <si>
    <t>Verify that when BIOS detects a PCIe NAND Storage device it should enumerate under AHCI Controller by default</t>
  </si>
  <si>
    <t>CSS-IVE-70894</t>
  </si>
  <si>
    <t>14013176227</t>
  </si>
  <si>
    <t>Verify Connected modern Standby (CMS) cycle with AMT features enabled in BIOS</t>
  </si>
  <si>
    <t>CSS-IVE-73190</t>
  </si>
  <si>
    <t>14013176237</t>
  </si>
  <si>
    <t>Verification of Audio PEP device ID after resuming from CMS</t>
  </si>
  <si>
    <t>CSS-IVE-78898</t>
  </si>
  <si>
    <t>14013176393</t>
  </si>
  <si>
    <t>Verify system exposes LPSS UART as Legacy UART Device</t>
  </si>
  <si>
    <t>CSS-IVE-71062</t>
  </si>
  <si>
    <t>14013176503</t>
  </si>
  <si>
    <t>Verify Non remapped device detection in EFI device list</t>
  </si>
  <si>
    <t>CSS-IVE-97234</t>
  </si>
  <si>
    <t>Verify BIOS should program REMAP BASE and LIMIT Registers from Memory Mapped Register Range Base Space</t>
  </si>
  <si>
    <t>CSS-IVE-101001</t>
  </si>
  <si>
    <t>14013176731</t>
  </si>
  <si>
    <t>Verify that BIOS can enable and Disable for Disconnected Modern Standby</t>
  </si>
  <si>
    <t>CSS-IVE-84948</t>
  </si>
  <si>
    <t>14013176879</t>
  </si>
  <si>
    <t>Verify Clear LPP_CTL.LPMEN bit before initializing Trace Hub</t>
  </si>
  <si>
    <t>CSS-IVE-102188</t>
  </si>
  <si>
    <t>Verify setup gives S0i2.x and 3.x configuration options</t>
  </si>
  <si>
    <t>CSS-IVE-122386</t>
  </si>
  <si>
    <t>14013177783</t>
  </si>
  <si>
    <t>Verify System achieve SLP_S0 residency during CS with ASPM and PTM enabled</t>
  </si>
  <si>
    <t>CSS-IVE-122397</t>
  </si>
  <si>
    <t>Verify Bios programs TNTE pre-wake time from the HDA PLL clock</t>
  </si>
  <si>
    <t>CSS-IVE-129783</t>
  </si>
  <si>
    <t>Verify root port based setup options in Intel Test menu</t>
  </si>
  <si>
    <t>CSS-IVE-136344</t>
  </si>
  <si>
    <t>14013179362</t>
  </si>
  <si>
    <t>Verify OS debug support using Windbg debugging via USB3.0 debug port during SUT resume from S4, S5 state</t>
  </si>
  <si>
    <t>CSS-IVE-101497</t>
  </si>
  <si>
    <t>14013179366</t>
  </si>
  <si>
    <t>Verify OS debug support using Windbg debugging over Type-C port during SUT resume from S4,S5 state</t>
  </si>
  <si>
    <t>CSS-IVE-101503</t>
  </si>
  <si>
    <t>14013179370</t>
  </si>
  <si>
    <t>Verify OS debug support using Windbg via native serial UART during SUT resume from S4,S5 state</t>
  </si>
  <si>
    <t>CSS-IVE-101504</t>
  </si>
  <si>
    <t>14013179515</t>
  </si>
  <si>
    <t>Verify Booting over Wi-Fi using UEFI PXEv6 Boot with 2.4 Ghz Access Point (AP)</t>
  </si>
  <si>
    <t>CSS-IVE-113978</t>
  </si>
  <si>
    <t>Verify the stability of KVM session over Wired LAN after 5 Sx cycles</t>
  </si>
  <si>
    <t>CSS-IVE-69926</t>
  </si>
  <si>
    <t>14013180090</t>
  </si>
  <si>
    <t>With Storage redirection disabled in MEBX, verify Storage redirection session cannot be established  through Wired LAN</t>
  </si>
  <si>
    <t>CSS-IVE-69932</t>
  </si>
  <si>
    <t>14013180134</t>
  </si>
  <si>
    <t>Verify local user cannot enter into MEBx to change Intel  Standard Manageability Configuration when USB-R &amp; KVM session is active</t>
  </si>
  <si>
    <t>CSS-IVE-69938</t>
  </si>
  <si>
    <t>14013180149</t>
  </si>
  <si>
    <t>Verify Storage Redirection session cannot be established through Wireless LAN With Storage Redirection disabled in MEBX</t>
  </si>
  <si>
    <t>CSS-IVE-69940</t>
  </si>
  <si>
    <t>14013180197</t>
  </si>
  <si>
    <t>BIOS shall initialize Intel MEI #1 (HECI 1)prior to the system memory initialization.</t>
  </si>
  <si>
    <t>CSS-IVE-80346</t>
  </si>
  <si>
    <t>14013180208</t>
  </si>
  <si>
    <t>ME FW shall invoke the Intel MEBx prior to sending the End of POST MEI message on Corporate SKU IFWI</t>
  </si>
  <si>
    <t>CSS-IVE-80348</t>
  </si>
  <si>
    <t>14013180228</t>
  </si>
  <si>
    <t>Verify if BIOS populates Network Device - LAN capabilities under SMBIOS table 131</t>
  </si>
  <si>
    <t>CSS-IVE-80109</t>
  </si>
  <si>
    <t>Verify if BIOS populates PCH Capability under SMBIOS table 131</t>
  </si>
  <si>
    <t>CSS-IVE-80079</t>
  </si>
  <si>
    <t>14013180247</t>
  </si>
  <si>
    <t>Verify if BIOS populates Intel ME CPU Capability under SMBIOS table 131</t>
  </si>
  <si>
    <t>CSS-IVE-80055</t>
  </si>
  <si>
    <t>14013180276</t>
  </si>
  <si>
    <t>Verify that MEBx shall display an option to Enable or Disable Remote Configuration</t>
  </si>
  <si>
    <t>CSS-IVE-75944</t>
  </si>
  <si>
    <t>14013180283</t>
  </si>
  <si>
    <t>Verify that MEBx shall suppress IP configuration menu when LAN-less platform is detected</t>
  </si>
  <si>
    <t>CSS-IVE-76109</t>
  </si>
  <si>
    <t>14013180445</t>
  </si>
  <si>
    <t>Verify "Opt-in Configurable from IT" option can be successfully enabled/disabled in MEBX</t>
  </si>
  <si>
    <t>CSS-IVE-73237</t>
  </si>
  <si>
    <t>14013180617</t>
  </si>
  <si>
    <t>Verify AMT Configuration in BIOS is not configurable when KVM session is active</t>
  </si>
  <si>
    <t>CSS-IVE-147210</t>
  </si>
  <si>
    <t>14013186641</t>
  </si>
  <si>
    <t>Verify AMT WEBUI session over TBT vPro dock post CMS cycle</t>
  </si>
  <si>
    <t>CSS-IVE-131608</t>
  </si>
  <si>
    <t>14013186917</t>
  </si>
  <si>
    <t>Verify Storage Redirection session cannot be established with IMRGUI through Wireless LAN With Storage Redirection disabled in MEBX</t>
  </si>
  <si>
    <t>CSS-IVE-131891</t>
  </si>
  <si>
    <t>14013187973</t>
  </si>
  <si>
    <t>Clover Falls (CVF): Verify wake from CMS using Wake on Face functionality</t>
  </si>
  <si>
    <t>CSS-IVE-147194</t>
  </si>
  <si>
    <t>16012525017</t>
  </si>
  <si>
    <t>Verify IPU-Camera Sensor module enumeration with G1 Card, Pre and Post S4, S5 and Warm/cold reset cycles</t>
  </si>
  <si>
    <t>Perform Sx(S3, S4 and S5) with OS installed in SATA HDD</t>
  </si>
  <si>
    <t>CSS-IVE-101003</t>
  </si>
  <si>
    <t>Not Evaluated</t>
  </si>
  <si>
    <t>16013248861</t>
  </si>
  <si>
    <t>Verify that the Discrete VPU device supports RTD3</t>
  </si>
  <si>
    <t>CSS-IVE-147002</t>
  </si>
  <si>
    <t>artificial_intelligence.vpu</t>
  </si>
  <si>
    <t>16013290037</t>
  </si>
  <si>
    <t>Verify PET Event notification for HTTPS TLS authentication fail</t>
  </si>
  <si>
    <t>16013297442</t>
  </si>
  <si>
    <t>Verify PET Event log for Network connection interruption during HTTPS</t>
  </si>
  <si>
    <t>16013335403</t>
  </si>
  <si>
    <t>Verify Functionality of Camera Flash device in OS pre and post S4, S5, warm/cold reset cycles</t>
  </si>
  <si>
    <t>CSS-IVE-76253</t>
  </si>
  <si>
    <t>16013691380</t>
  </si>
  <si>
    <t>Verify USB4 storage functionality hot plug during S3 cycles</t>
  </si>
  <si>
    <t>16013696484</t>
  </si>
  <si>
    <t>Verify USB4 Storage enumeration after S3 cycles with PCIE tunneling disabled</t>
  </si>
  <si>
    <t>CSS-IVE-133074</t>
  </si>
  <si>
    <t>16014241192</t>
  </si>
  <si>
    <t>Verify Change in BIOS SETUP default value of PEP SATA to D3</t>
  </si>
  <si>
    <t>16014401845</t>
  </si>
  <si>
    <t>Verify setup option for Skip System Resets in Intel Test menu</t>
  </si>
  <si>
    <t>16014500971</t>
  </si>
  <si>
    <t>Verify BIOS settings for BT audio Offload feature</t>
  </si>
  <si>
    <t>16014796682</t>
  </si>
  <si>
    <t>Negative: Verify IPU-Camera Sensor module enumeration</t>
  </si>
  <si>
    <t>CSS-IVE-113830</t>
  </si>
  <si>
    <t>16014827937</t>
  </si>
  <si>
    <t>Negative: Verify Unique ID of AVStream Enumerated as GFX child device</t>
  </si>
  <si>
    <t>16014902252</t>
  </si>
  <si>
    <t>Negative: Verify USB-Audio offload when System in CMS</t>
  </si>
  <si>
    <t>CSS-IVE-115585</t>
  </si>
  <si>
    <t>16014911436</t>
  </si>
  <si>
    <t>[Negative] Verify USB3 DbC Functionality  using Type C when platform debug consent BIOS option disable</t>
  </si>
  <si>
    <t>16015009035</t>
  </si>
  <si>
    <t>Verify USB2 DbC Functionality  using Type C when platform debug consent BIOS option disable</t>
  </si>
  <si>
    <t>16015026858</t>
  </si>
  <si>
    <t>Verify platform has support to enable and disable C6 DRAM BIOS option</t>
  </si>
  <si>
    <t>16015054867</t>
  </si>
  <si>
    <t>Verify CVF Camera GPIO initialization and respective values using GPIO configuration tool</t>
  </si>
  <si>
    <t>CSS-IVE-115843</t>
  </si>
  <si>
    <t>imaging.ipu</t>
  </si>
  <si>
    <t>16015090792</t>
  </si>
  <si>
    <t>Verify ACPI HWID Clover Falls (CVF) Camera Sensor modules in OS</t>
  </si>
  <si>
    <t>CSS-IVE-135494</t>
  </si>
  <si>
    <t>16015173002</t>
  </si>
  <si>
    <t>Verify that the Discrete VPU device enumeration, pre and post CMS cycles</t>
  </si>
  <si>
    <t>16015926536</t>
  </si>
  <si>
    <t>verify ACPI Method to halt on Deadloop on Timeout or unrecoverable Errors</t>
  </si>
  <si>
    <t>16016808595</t>
  </si>
  <si>
    <t>Verify presence of GUID of Coex support of WLAN/BT with WWAN</t>
  </si>
  <si>
    <t>Verify bluetooth driver version in OS</t>
  </si>
  <si>
    <t>22011834418</t>
  </si>
  <si>
    <t>Verify Type-C multi port functionality - PR Swap, USB3.2 and TBT-Display after G3 and reboot state</t>
  </si>
  <si>
    <t>CSS-IVE-113769</t>
  </si>
  <si>
    <t>22011834531</t>
  </si>
  <si>
    <t>Verify TCSS FW version are updated in FVI table</t>
  </si>
  <si>
    <t>CSS-IVE-119266</t>
  </si>
  <si>
    <t>22013999860</t>
  </si>
  <si>
    <t>Verify AET trace log capture through NPK  when platform debug consent Option disabled</t>
  </si>
  <si>
    <t>CSS-IVE-101301</t>
  </si>
  <si>
    <t>Verify NVMe SSD achieve SLP_S0 residency during CS</t>
  </si>
  <si>
    <t>DC6</t>
  </si>
  <si>
    <t>CSS-IVE-101337</t>
  </si>
  <si>
    <t>Verify Sx cycles before and after remapping of NVMe device Through VMD</t>
  </si>
  <si>
    <t>CSS-IVE-144696</t>
  </si>
  <si>
    <t>Verify second edp display panel register programming in dual display mode (edp+edp)</t>
  </si>
  <si>
    <t>CSS-IVE-146006</t>
  </si>
  <si>
    <t>Row Labels</t>
  </si>
  <si>
    <t>Grand Total</t>
  </si>
  <si>
    <t>Column Labels</t>
  </si>
  <si>
    <t>Count of title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</si>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</sst>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424"/>
      <name val="Intel Clear"/>
      <family val="2"/>
    </font>
    <font>
      <sz val="10"/>
      <color theme="1"/>
      <name val="Intel Clear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left"/>
    </xf>
    <xf numFmtId="0" fontId="2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0" fillId="0" borderId="2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944.804130439814" createdVersion="7" refreshedVersion="7" minRefreshableVersion="3" recordCount="265" xr:uid="{DA4C96C4-9923-4F7D-A6DB-2C46819555B9}">
  <cacheSource type="worksheet">
    <worksheetSource ref="A1:J266" sheet="RPL-P FV Results"/>
  </cacheSource>
  <cacheFields count="10">
    <cacheField name="id" numFmtId="0">
      <sharedItems containsMixedTypes="1" containsNumber="1" containsInteger="1" minValue="14013116828" maxValue="16016886530" count="251">
        <n v="14013160580"/>
        <n v="14013160596"/>
        <n v="14013161451"/>
        <n v="14013168950"/>
        <n v="14013169130"/>
        <s v="14013168584"/>
        <s v="14013174180"/>
        <s v="14013174184"/>
        <s v="14013175911"/>
        <s v="14013176534"/>
        <s v="14013176538"/>
        <s v="14013176963"/>
        <s v="14013177040"/>
        <s v="14013177122"/>
        <s v="14013178417"/>
        <s v="16014036554"/>
        <s v="14013117056"/>
        <s v="14013168950"/>
        <s v="14013169130"/>
        <s v="14013174191"/>
        <s v="14013174256"/>
        <s v="14013175022"/>
        <s v="14013175026"/>
        <s v="14013175412"/>
        <s v="14013120134"/>
        <s v="14013157767"/>
        <s v="14013160580"/>
        <s v="14013160596"/>
        <s v="14013160828"/>
        <s v="14013161451"/>
        <s v="14013167052"/>
        <s v="14013167072"/>
        <n v="14013176273"/>
        <n v="14013120134"/>
        <n v="14013167052"/>
        <s v="14013176273"/>
        <s v="14013178908"/>
        <n v="14013174180"/>
        <n v="14013174184"/>
        <n v="14013174240"/>
        <s v="14013114861"/>
        <n v="14013116828"/>
        <n v="14013117134"/>
        <n v="14013117280"/>
        <s v="14013119299"/>
        <n v="14013120543"/>
        <n v="14013120567"/>
        <n v="14013120629"/>
        <n v="14013120639"/>
        <n v="14013120644"/>
        <s v="14013120808"/>
        <s v="14013120858"/>
        <s v="14013120874"/>
        <s v="14013156704"/>
        <n v="14013156715"/>
        <s v="14013156724"/>
        <s v="14013156728"/>
        <s v="14013156733"/>
        <s v="14013156787"/>
        <s v="14013156791"/>
        <s v="14013156856"/>
        <s v="14013156860"/>
        <s v="14013156931"/>
        <s v="14013156951"/>
        <s v="14013156979"/>
        <s v="14013157021"/>
        <s v="14013157181"/>
        <s v="14013157222"/>
        <n v="14013157235"/>
        <s v="14013157287"/>
        <n v="14013157317"/>
        <n v="14013157560"/>
        <n v="14013157564"/>
        <n v="14013157625"/>
        <s v="14013157743"/>
        <s v="14013157753"/>
        <s v="14013158101"/>
        <s v="14013158554"/>
        <s v="14013158695"/>
        <s v="14013158811"/>
        <s v="14013158882"/>
        <s v="14013158905"/>
        <s v="14013158908"/>
        <s v="14013158912"/>
        <s v="14013158967"/>
        <s v="14013159108"/>
        <s v="14013159136"/>
        <s v="14013159138"/>
        <s v="14013159141"/>
        <s v="14013159155"/>
        <s v="14013159172"/>
        <s v="14013159222"/>
        <s v="14013159278"/>
        <s v="14013159280"/>
        <s v="14013159282"/>
        <s v="14013159285"/>
        <s v="14013159889"/>
        <s v="14013159899"/>
        <s v="14013160427"/>
        <s v="14013160659"/>
        <s v="14013160716"/>
        <s v="14013160721"/>
        <s v="14013160722"/>
        <n v="14013160825"/>
        <n v="14013160847"/>
        <s v="14013160956"/>
        <s v="14013161019"/>
        <s v="14013161024"/>
        <s v="14013161335"/>
        <s v="14013161348"/>
        <s v="14013161353"/>
        <s v="14013161356"/>
        <s v="14013161442"/>
        <s v="14013161458"/>
        <s v="14013161460"/>
        <s v="14013161469"/>
        <s v="14013161588"/>
        <s v="14013161689"/>
        <s v="14013161698"/>
        <s v="14013161700"/>
        <s v="14013161928"/>
        <s v="14013161981"/>
        <s v="14013162045"/>
        <s v="14013162048"/>
        <s v="14013162123"/>
        <s v="14013162139"/>
        <n v="14013162142"/>
        <s v="14013162181"/>
        <s v="14013162184"/>
        <s v="14013162195"/>
        <s v="14013162197"/>
        <s v="14013162199"/>
        <s v="14013162203"/>
        <s v="14013162215"/>
        <s v="14013162222"/>
        <s v="14013162849"/>
        <s v="14013163001"/>
        <s v="14013163003"/>
        <s v="14013163095"/>
        <s v="14013163118"/>
        <s v="14013163205"/>
        <s v="14013163306"/>
        <s v="14013163319"/>
        <s v="14013163363"/>
        <s v="14013163375"/>
        <s v="14013163408"/>
        <s v="14013163421"/>
        <s v="14013163456"/>
        <s v="14013163478"/>
        <s v="14013164147"/>
        <s v="14013164150"/>
        <s v="14013164376"/>
        <s v="14013164788"/>
        <s v="14013165372"/>
        <s v="14013165375"/>
        <s v="14013165380"/>
        <s v="14013165443"/>
        <s v="14013165539"/>
        <n v="14013165547"/>
        <s v="14013165558"/>
        <s v="14013165605"/>
        <s v="14013165719"/>
        <s v="14013165731"/>
        <s v="14013165744"/>
        <s v="14013165750"/>
        <s v="14013165754"/>
        <s v="14013165756"/>
        <n v="14013165758"/>
        <s v="14013165760"/>
        <s v="14013165764"/>
        <s v="14013165921"/>
        <n v="14013166939"/>
        <n v="14013166951"/>
        <n v="14013167008"/>
        <s v="14013168133"/>
        <s v="14013168136"/>
        <s v="14013168346"/>
        <s v="14013168861"/>
        <s v="14013168995"/>
        <s v="14013169011"/>
        <s v="14013173003"/>
        <s v="14013173986"/>
        <s v="14013174004"/>
        <s v="14013174070"/>
        <s v="14013174094"/>
        <s v="14013174288"/>
        <n v="14013174491"/>
        <n v="14013175199"/>
        <n v="14013175746"/>
        <s v="14013175921"/>
        <n v="14013175946"/>
        <s v="14013176227"/>
        <s v="14013176237"/>
        <s v="14013176393"/>
        <s v="14013176503"/>
        <n v="14013176706"/>
        <s v="14013176731"/>
        <s v="14013176879"/>
        <n v="14013177771"/>
        <s v="14013177783"/>
        <n v="14013177862"/>
        <n v="14013178278"/>
        <s v="14013179362"/>
        <s v="14013179366"/>
        <s v="14013179370"/>
        <s v="14013179515"/>
        <n v="14013180032"/>
        <s v="14013180090"/>
        <s v="14013180134"/>
        <s v="14013180149"/>
        <s v="14013180197"/>
        <s v="14013180208"/>
        <s v="14013180228"/>
        <n v="14013180239"/>
        <s v="14013180247"/>
        <s v="14013180276"/>
        <s v="14013180283"/>
        <s v="14013180445"/>
        <s v="14013180617"/>
        <s v="14013186641"/>
        <s v="14013186917"/>
        <s v="14013187973"/>
        <s v="16012525017"/>
        <n v="16013162806"/>
        <s v="16013248861"/>
        <s v="16013290037"/>
        <s v="16013297442"/>
        <s v="16013335403"/>
        <s v="16013691380"/>
        <s v="16013696484"/>
        <s v="16014241192"/>
        <s v="16014401845"/>
        <s v="16014500971"/>
        <s v="16014796682"/>
        <s v="16014827937"/>
        <s v="16014902252"/>
        <s v="16014911436"/>
        <s v="16015009035"/>
        <s v="16015026858"/>
        <s v="16015054867"/>
        <s v="16015090792"/>
        <s v="16015173002"/>
        <s v="16015926536"/>
        <s v="16016808595"/>
        <n v="16016886530"/>
        <s v="22011834418"/>
        <s v="22011834531"/>
        <s v="22013999860"/>
        <n v="14013176742"/>
        <n v="14013178862"/>
        <n v="16012367017"/>
      </sharedItems>
    </cacheField>
    <cacheField name="title" numFmtId="0">
      <sharedItems count="240">
        <s v="Verify Battery-Charging during S3 and after S3 using Type-C Power Bank"/>
        <s v="Verify Charging Priority after S3"/>
        <s v="Verify P-state cycling in Normal charging mode and fast charging mode"/>
        <s v="Verify that MRC training  in LPDDR4x/DDR4 at 3200  with Gear 2"/>
        <s v="Verify that MRC training  in LPDDR4x at1600/LPDDR5  with Gear 1 (2R/1R)"/>
        <s v="Verify Memory-DDR4_SODIMM_3200MHz_2_RANK_1DPC_CH1_8GB is functioning"/>
        <s v="Stress Test_Verify HG and iGfx enumeration and functionality during S3/S4/S5 cycles"/>
        <s v="PerformanceTest_Verify system performance when SG/HG enabled"/>
        <s v="Verify Bios options in TPV device manager with RAID enabled &amp; disabled"/>
        <s v="Verify RST driver version in OS device manager with RAID mode"/>
        <s v="BIOS should allow the user to set their own values for DEVSLP Idle Timeout (DITO) and DITO Multiplier (DM)"/>
        <s v="Verify LPSS SPI need to be on PCI mode by default"/>
        <s v="Verify RST driver installation and uninstallation in OS with AHCI/RAID mode"/>
        <s v="Verify BIOS support for Early Hard disk Spin up"/>
        <s v="Verify that the PCH SATA Controller is set and operating in RAID Mode Through VMD"/>
        <s v="Verify hot-plug/unplug functionality with discrete graphics (DGfx) with/without PCIE Resizable BAR support with DashG graphics card on X8 PEG slot"/>
        <s v="Verify BIOS options for HD Audio, Soundwire and I2S Configuration"/>
        <s v="Check no BSOD on HG Setup with MSFT Inbox Driver"/>
        <s v="Validate basic display functionality of Discrete Graphics  at Pre-OS and Post OS when HG card connected on x4 PCIe slot"/>
        <s v="Verify C10 and Slp-S0 is achieved in Connected MOS during 3D Game with HG Card connected on PCIe x4 Gen4 slot"/>
        <s v="Verify _DSM functions defined for the PCIe RTD3 in ACPI"/>
        <s v="Verify System completes S4/S5 cycles successfully with Discrete graphics when external graphics card connected"/>
        <s v="Verify Dual OS Boot functionality"/>
        <s v="Verify  ER debug mode enabled status get reflected correctly in  ETR3 Register"/>
        <s v="Verify SUT wakes from S3 using Bluetooth (BT Devices)"/>
        <s v="Verify whether GOP Init completes in less than threshold limit with Consumer IFWI"/>
        <s v="BIOS should skip Optional ROM code during fast boot if device associated with Optional ROM is not present"/>
        <s v="Verify SUT wake from S0i3 using PCIE LAN devices (WOL)"/>
        <s v="Validate Foxville LAN device for RTD3"/>
        <s v="Validate system stability, S3, S4 and cold boot with 3D benchmark tool with Hybrid Gfx mode on PCIE-X4 slot"/>
        <s v="Verify RTIT feature is Enabled if CPU is detected"/>
        <s v="Verify Splash screen and USB device enumeration are skipped when system fast boots to OS."/>
        <s v="Verify availability of USB Devices when USB 2.0/3.0 options are disabled at the USB Configuration page (AIO/DT/HALO)"/>
        <s v="Verify that Storage OROM, Network OROM, driver displays correct handle in BIOS shell(UEFI), when UEFI Option is selected"/>
        <s v="Verify Subsystem IDs programmed by BIOS for all the native devices using self test tool"/>
        <s v="Verify system boots with maximum memory populated on channel 1"/>
        <s v="Verify that system boot with maximum memory populated on Channel 0"/>
        <s v="Verify that the system boots with minimum memory on the low ordered slot/dimm"/>
        <s v="Verify system boots with minimum supported memory populated on both the channels"/>
        <s v="Verify system boots with maximum supported memory populated on both the channels."/>
        <s v="Verify that Stolen memory for GFX check"/>
        <s v="Verify SUT boots fine with all combination of Memory DIMMS"/>
        <s v="Verify if two memory populated are of different frequency, higher frequency memory should downgrade to the maximum frequency supported."/>
        <s v="Verify BIOS shall display an option to Enable or Disable Remote Configuration under MEBx menu"/>
        <s v="Verify &quot;Opt-in Configurable from Remote IT&quot; option can be successfully enabled/disabled in BIOS under MEBx menu"/>
        <s v="Verify Storage Redirection session cannot be established through Wireless LAN With Storage Redirection disabled under MEBX in BIOS"/>
        <s v="Verify Provisioning AMT over wireless LAN from BIOS setup options using Static IP and check for KVM connectivity"/>
        <s v="Verify Provisioning AMT over TBT-VPRO DOCK from BIOS setup options using static IP and check for KVM connectivity"/>
        <s v="Verify CPU Frequency throttle when core temperature exceeds passive trip point with DPTF Enabled in BIOS"/>
        <s v="Verify CPU Frequency throttle when core temperature exceeds passive trip point with DTS SMM enabled and DPTF Enabled in BIOS after Sx( S4/S5)"/>
        <s v="Verify system support of Monitor/MWait extensions with Enabled / Disabled"/>
        <s v="Verify the Intel(R) Speed Shift Technology performance via IA32_HWP_REQUEST MSR"/>
        <s v="Verify Intel Config TDP feature support"/>
        <s v="Verify the CPPC Version support based on Operating system"/>
        <s v="Verify CPU Flex Ratio Override setup option"/>
        <s v="Validate &quot;Configurable TDP Lock&quot; feature"/>
        <s v="Verify P-state Cycling when Active processor cores are disabled"/>
        <s v="Validate PTYP (Participant Device Type) method is defined for Display and Fan participants"/>
        <s v="Verify CPU support for Intel Turbo Boost Max Technology 3.0"/>
        <s v="Verify Intel Turbo Boost Max Technology 3.0 functionality"/>
        <s v="Nominal frequency of SNC core should be 1.4 times of max bus ratio ( HFM )"/>
        <s v="BIOS Shall support one _PSD object per core type (one for BIG Core, one for Atom Core)"/>
        <s v="Verify Turbo ratio limit for all Atom(Small) cores via MSR_TURBO_RATIO_LIMIT MSR"/>
        <s v="Verify BIOS Enable External Bypass VR by default and update defaults for voltage, current and timing for power rails"/>
        <s v="Verify Delay between PME_TO_ACK message and PERST# Assertion"/>
        <s v="Verify default fused values for PL1,PL2,PL3 and PL4"/>
        <s v="Verify RTD3 support for USB2.0 Device"/>
        <s v="Verify System trace Via BSSB interface over Type-C port"/>
        <s v="Verify TBT RTD3 entry and exit in a Daisy chain"/>
        <s v="Verify OS debug support using Windbg debugging over Type-C port"/>
        <s v="Verify Type-C multi port functionality - Display, USB debug and TBT dock after G3 and reboot cycles"/>
        <s v="Verify Type-C multi port functionality - Provider, HDMI and USB Camera after Sx and reboot cycle"/>
        <s v="Verify Type-C multi port functionality - Provider, HDMI and USB Camera after Connected MOS state"/>
        <s v="Verify Type-C multi port functionality - PR Swap, USB3.1 and TBT-Display"/>
        <s v="Verify no errors gets registered as part of configuration registers post Sx cycles"/>
        <s v="Verify TBT Peer to Peer functionality before/after Sx and reboot cycles"/>
        <s v="Verify TBT Peer to Peer hot-plug functionality and Connector reversibility"/>
        <s v="Verify TBT Peer to Peer functionality (Connected via TBT devices) before/after Sx and reboot cycles"/>
        <s v="Verify TBT Display functionality with Stress and along with non-TBT devices Cross Concurrency"/>
        <s v="Verify flashing TBT firmware image on TBT controller through TenLira"/>
        <s v="Verify TBT Peer to Peer hot-plug functionality (Connected via TBT devices)"/>
        <s v="[TBT] Verify TBT Storage functionality with Stress and along with non-TBT devices Cross Concurrency"/>
        <s v="[TBT] Verify combination of TBT Peer to Peer and TBT Tree configuration on 1 SUT with Cold/Hot Plug"/>
        <s v="[TBT] Verify combination of TBT Peer to Peer and TBT Tree configuration on 1 SUT with before/After Sx and reboot cycles"/>
        <s v="[TBT] Verify combination of TBT Peer to Peer and TBT Tree configuration on both SUT with Cold/Hot Plug"/>
        <s v="[TBT] Verify combination of TBT Peer to Peer and TBT Tree configuration on both SUT with before/after Sx and reboot cycles"/>
        <s v="Verify Type-C multi port functionality - WinDBG,TBT-Display,TBT-SSD, TBT-Dock before/after Sx (S3,S4,S5) and reboot state"/>
        <s v="Verify Type-C multi port functionality - WinDBG,TBT-Display,TBT-SSD, TBT-Dock on Cold Plug"/>
        <s v="BIOS Hotkey combination (CTRL-ALT-F1) should not display by the BIOS during KVM/SoL session and while Intel  AMT is disabled"/>
        <s v="Verify System trace - Route traces to USB Type-C in low power mode"/>
        <s v="Validate concurrent support of Windbg debug and data transfer over Type-C port"/>
        <s v="Validate concurrent support of USB3.0 DbC and data transfer over Type-C port"/>
        <s v="Verify concurrent support of debug and USB data transfer over Type-C port"/>
        <s v="Verify BIOS should provide the options to enable/disable for PEP CSME PCI device and should pass all PEP Constraints"/>
        <s v="Verify BIOS should support to enable PEP constrain on Gbe and should pass all PEP Constraints"/>
        <s v="Verify Crash dump error state register status when SUT is in crash state"/>
        <s v="Verify USB2 DbC Functionality over Type-C Port in low power state"/>
        <s v="Verify USB3 DbC Functionality during and after BIOS boot using Type C"/>
        <s v="Verify SUT ability to Start Storage Redirection Session over Wireless LAN post S3 cycle"/>
        <s v="Verify SUT ability to Start Storage Redirection Session over Wireless LAN post S4 cycle"/>
        <s v="Verify SUT ability to Start Storage Redirection Session over Wireless LAN post S5 cycle"/>
        <s v="Verify SUT ability to Start Storage Redirection Session over Wireless LAN post CMS cycle"/>
        <s v="Verify USB3 DbC enumeration over Type-C by Enable/Disable USB Overcurrent option in BIOS"/>
        <s v="Verify the stability of AMT storage redirection session over TBT vPro dock post S3cycle"/>
        <s v="Verify the stability of AMT WEBUI session over TBT vPro dock post S4 cycle"/>
        <s v="Verify the stability of AMT storage redirection session over TBT vPro dock post CMS cycle"/>
        <s v="Verify PSMI Configuration through control register using PythonSV tool"/>
        <s v="Verify bios debug log for BIOS-PMC Interface and P-code mailbox information"/>
        <s v="Verify PSMI handler memory Reservation and configuring trace regions as WC/WB memory in BIOS"/>
        <s v="Verify PSMI handler memory Reservation and configuring trace regions as don&quot;t care in BIOS"/>
        <s v="Verify new audio Offload ACPI table/indication for CNV's Bluetooth"/>
        <s v="Verify CPU frequency throttles when core temperature exceeds passive trip point with DTS SMM enabled and DTT disabled post Sx"/>
        <s v="Verify Critical/Active/Passive trip point with DTS SMM enabled and DTT disabled in BIOS after S3"/>
        <s v="Verify Critical/Active/Passive trip point with DTS SMM enabled and DTT disabled in BIOS after S0i3/CMS"/>
        <s v="Verify TBT-vPRO-Dock information under Intel Manageability and security status tool in OS"/>
        <s v="Verify the stability of KVM session over TBT-vPRO-Dock after S3 with alarm wake"/>
        <s v="Verify TBT-vPRO Dock functionality in UEFI when performing Remote Secure Erase with KVM session established"/>
        <s v="Verify the stability of AMT KVM session over TBT-VPro Dock Post CMos cycle"/>
        <s v="Verify the stability of AMT WEBUI session over TBT vPro dock post CMS cycle"/>
        <s v="Verify the stability of AMT KVM session over TBT-VPro Dock Post S3 cycle"/>
        <s v="Verify the stability of AMT WEBUI session over TBT vPro dock post S3 cycle"/>
        <s v="Verify the stability of AMT KVM session over TBT-VPro Dock Post S4 cycle"/>
        <s v="Verify the stability of AMT WEBUI session over TBT vPro dock post S5 cycle"/>
        <s v="Verify the stability of AMT KVM session over TBT-VPro Dock Post S5 cycle"/>
        <s v="Verify Remote wake from sx using Alarm wake works fine over TBT-Vpro-Dock"/>
        <s v="Verify USB4 storage functionality hot plug during S4, S5 cycles"/>
        <s v="Verify 16K HEVC (H.265) video playback in OS"/>
        <s v="Verify ECKPWRCTL disable when DCI is disabled"/>
        <s v="Verify AMT WEBUI is accessible during sx cycles over TBT-vPRO-Dock"/>
        <s v="Verify TCSS D3Cold Entry and Exit happens  with TBT device connected"/>
        <s v="Verify System trace via 2-Wire BSSB interface"/>
        <s v="Verify USB4 storage functionality on hot insert and removal and connector reversibility"/>
        <s v="Validate USB4 Hub Device functionality after CMS Cycles"/>
        <s v="Validate USB4 Hub Device functionality during CMS Cycles"/>
        <s v="Validate USB4 Dock Device functionality after CMS Cycles"/>
        <s v="Validate USB4 Dock Device functionality during CMS Cycles"/>
        <s v="Verify USB4 Storage functionality after CMS"/>
        <s v="Verify USB4 storage functionality during CMS"/>
        <s v="Verify BIOS is configuring the NPK bar and size on S3 exit"/>
        <s v="Verify CSME has the right MAC address to communicate with AMT"/>
        <s v="Verify BIOS  Debug settings passed as part of a Debug Token Via Dnx Mode"/>
        <s v="Verify IOM FW version are updated in Bios under TCSS Setup Menu"/>
        <s v="[OCR] Verify availability of OCR Boot options for One Click Recovery while AMT is globally disabled"/>
        <s v="Verify Retimer firmware Down gradation from EFI shell"/>
        <s v="Verify Retimer firmware Upgradation from EFI shell"/>
        <s v="Verify Retimer firmware override with same version from EFI shell"/>
        <s v="Verify Concurrent Type-C Display functionality over Type-C port, device connected when SUT is in S3 state"/>
        <s v="Verify ACPI _DSM method implementation to Add ISH based Dynamic SAR support in BIOS"/>
        <s v="Verify VPD SPCD enabling Via Patch file using SBC TOOL"/>
        <s v="Verify the status of EOM =0/1 through IOMT (Intel® IO Margin Tool)"/>
        <s v="[OCR] Verify Windows Recovery Environment (WinRE) Boot flow for One Click Recovery before and after CMS cycle"/>
        <s v="[OCR] Verify OCR_WinRE flow intact after G3 State from AMT Remote session over Wireless LAN"/>
        <s v="[OCR] Verify OCR_PBA boot flow intact after G3 State from AMT Remote session over Wireless LAN"/>
        <s v="[OCR]  Verify OCR_HTTPS boot flow intact after G3 State from AMT Remote session over Wireless LAN"/>
        <s v="[OCR] Verify OCR_WinRE Boot flow intact Post Sx State from AMT Remote session over Wireless LAN"/>
        <s v="[OCR] Verify OCR_PBA boot flow intact Post Sx State from AMT Remote session over Wireless LAN"/>
        <s v="[OCR] Verify OCR_WinRE boot flow functionality over Wireless LAN When SUT is at BIOS menu"/>
        <s v="[OCR]  Verify OCR_HTTPS boot flow intact Post Sx State from AMT Remote session over Wireless LAN"/>
        <s v="[OCR] Verify OCR_WinRE flow intact from AMT Remote session over Wireless LAN  post generating BSOD"/>
        <s v="[OCR] Verify OCR_WinRE flow intact from AMT Remote session over Wireless LAN  post generating  System Hang"/>
        <s v="System should perform full boot when it is shut down using 4 second Power button override (Type 2 exception) with fast boot mode enabled"/>
        <s v="Verify BIOS fast boots from second bootable device, if first bootable device fails to load when fast boot mode is enabled"/>
        <s v="Full boot should move successful boot target to front of boot list for subsequent fast boots when fast boot is enabled"/>
        <s v="Verify BIOS detects and initializes the correct number of Memory DIMMS in system: 4 DIMM (2 channels and 2 DIMMS per channel)"/>
        <s v="Verify BIOS detects and initializes the correct number of Memory DIMMS: 1 DIMM"/>
        <s v="When two memory populated with different frequency, higher frequency memory should degrade to lower frequency."/>
        <s v="Verify Platform supported memory sizes &amp; combinations using the MTRR tool"/>
        <s v="Verify that MRC training  Gear 1 with Gear 2"/>
        <s v="Verify BIOS detects and initializes the correct number of Memory DIMMS in system: 2 DIMM (2 channels and 2 DIMMS per channel Dual Rank(16GB and 32GB))"/>
        <s v="Verify if SUT wakes from Connected Modern Standby on plug/unplug of Type-C Dock over Type-C port"/>
        <s v="Verify Subsystem IDs for native devices in CPU-SA"/>
        <s v="Verify Audio playback from HDMI monitor"/>
        <s v="Check for Unique ID of AVStream Enumerated as GFX child device"/>
        <s v="Verify onboard graphics driver can be Installed/uninstalled without issue in single display mode for HDMI"/>
        <s v="Verify ISP camera device enumeration when GFX driver uninstalled using USB Camera"/>
        <s v="Verify Audio Play back on 5K Display Panel"/>
        <s v="Verify Gfx BIOS Work around to enable proper GAW (Guest Address Width)/HAW (Host Address Width) support"/>
        <s v="verify CLKREQ to Root Port Mapping"/>
        <s v="Verify that the I2C0 Device Touch Pad enumerating properly or not."/>
        <s v="Verify that when BIOS detects a PCIe NAND Storage device it should enumerate under AHCI Controller by default"/>
        <s v="Verify Connected modern Standby (CMS) cycle with AMT features enabled in BIOS"/>
        <s v="Verification of Audio PEP device ID after resuming from CMS"/>
        <s v="Verify system exposes LPSS UART as Legacy UART Device"/>
        <s v="Verify Non remapped device detection in EFI device list"/>
        <s v="Verify BIOS should program REMAP BASE and LIMIT Registers from Memory Mapped Register Range Base Space"/>
        <s v="Verify that BIOS can enable and Disable for Disconnected Modern Standby"/>
        <s v="Verify Clear LPP_CTL.LPMEN bit before initializing Trace Hub"/>
        <s v="Verify setup gives S0i2.x and 3.x configuration options"/>
        <s v="Verify System achieve SLP_S0 residency during CS with ASPM and PTM enabled"/>
        <s v="Verify Bios programs TNTE pre-wake time from the HDA PLL clock"/>
        <s v="Verify root port based setup options in Intel Test menu"/>
        <s v="Verify OS debug support using Windbg debugging via USB3.0 debug port during SUT resume from S4, S5 state"/>
        <s v="Verify OS debug support using Windbg debugging over Type-C port during SUT resume from S4,S5 state"/>
        <s v="Verify OS debug support using Windbg via native serial UART during SUT resume from S4,S5 state"/>
        <s v="Verify Booting over Wi-Fi using UEFI PXEv6 Boot with 2.4 Ghz Access Point (AP)"/>
        <s v="Verify the stability of KVM session over Wired LAN after 5 Sx cycles"/>
        <s v="With Storage redirection disabled in MEBX, verify Storage redirection session cannot be established  through Wired LAN"/>
        <s v="Verify local user cannot enter into MEBx to change Intel  Standard Manageability Configuration when USB-R &amp; KVM session is active"/>
        <s v="Verify Storage Redirection session cannot be established through Wireless LAN With Storage Redirection disabled in MEBX"/>
        <s v="BIOS shall initialize Intel MEI #1 (HECI 1)prior to the system memory initialization."/>
        <s v="ME FW shall invoke the Intel MEBx prior to sending the End of POST MEI message on Corporate SKU IFWI"/>
        <s v="Verify if BIOS populates Network Device - LAN capabilities under SMBIOS table 131"/>
        <s v="Verify if BIOS populates PCH Capability under SMBIOS table 131"/>
        <s v="Verify if BIOS populates Intel ME CPU Capability under SMBIOS table 131"/>
        <s v="Verify that MEBx shall display an option to Enable or Disable Remote Configuration"/>
        <s v="Verify that MEBx shall suppress IP configuration menu when LAN-less platform is detected"/>
        <s v="Verify &quot;Opt-in Configurable from IT&quot; option can be successfully enabled/disabled in MEBX"/>
        <s v="Verify AMT Configuration in BIOS is not configurable when KVM session is active"/>
        <s v="Verify AMT WEBUI session over TBT vPro dock post CMS cycle"/>
        <s v="Verify Storage Redirection session cannot be established with IMRGUI through Wireless LAN With Storage Redirection disabled in MEBX"/>
        <s v="Clover Falls (CVF): Verify wake from CMS using Wake on Face functionality"/>
        <s v="Verify IPU-Camera Sensor module enumeration with G1 Card, Pre and Post S4, S5 and Warm/cold reset cycles"/>
        <s v="Perform Sx(S3, S4 and S5) with OS installed in SATA HDD"/>
        <s v="Verify that the Discrete VPU device supports RTD3"/>
        <s v="Verify PET Event notification for HTTPS TLS authentication fail"/>
        <s v="Verify PET Event log for Network connection interruption during HTTPS"/>
        <s v="Verify Functionality of Camera Flash device in OS pre and post S4, S5, warm/cold reset cycles"/>
        <s v="Verify USB4 storage functionality hot plug during S3 cycles"/>
        <s v="Verify USB4 Storage enumeration after S3 cycles with PCIE tunneling disabled"/>
        <s v="Verify Change in BIOS SETUP default value of PEP SATA to D3"/>
        <s v="Verify setup option for Skip System Resets in Intel Test menu"/>
        <s v="Verify BIOS settings for BT audio Offload feature"/>
        <s v="Negative: Verify IPU-Camera Sensor module enumeration"/>
        <s v="Negative: Verify Unique ID of AVStream Enumerated as GFX child device"/>
        <s v="Negative: Verify USB-Audio offload when System in CMS"/>
        <s v="[Negative] Verify USB3 DbC Functionality  using Type C when platform debug consent BIOS option disable"/>
        <s v="Verify USB2 DbC Functionality  using Type C when platform debug consent BIOS option disable"/>
        <s v="Verify platform has support to enable and disable C6 DRAM BIOS option"/>
        <s v="Verify CVF Camera GPIO initialization and respective values using GPIO configuration tool"/>
        <s v="Verify ACPI HWID Clover Falls (CVF) Camera Sensor modules in OS"/>
        <s v="Verify that the Discrete VPU device enumeration, pre and post CMS cycles"/>
        <s v="verify ACPI Method to halt on Deadloop on Timeout or unrecoverable Errors"/>
        <s v="Verify presence of GUID of Coex support of WLAN/BT with WWAN"/>
        <s v="Verify bluetooth driver version in OS"/>
        <s v="Verify Type-C multi port functionality - PR Swap, USB3.2 and TBT-Display after G3 and reboot state"/>
        <s v="Verify TCSS FW version are updated in FVI table"/>
        <s v="Verify AET trace log capture through NPK  when platform debug consent Option disabled"/>
        <s v="Verify NVMe SSD achieve SLP_S0 residency during CS"/>
        <s v="Verify Sx cycles before and after remapping of NVMe device Through VMD"/>
        <s v="Verify second edp display panel register programming in dual display mode (edp+edp)"/>
      </sharedItems>
    </cacheField>
    <cacheField name="Config" numFmtId="0">
      <sharedItems/>
    </cacheField>
    <cacheField name="jama_id" numFmtId="0">
      <sharedItems containsBlank="1"/>
    </cacheField>
    <cacheField name="Results" numFmtId="0">
      <sharedItems count="2">
        <s v="Passed"/>
        <s v="Failed"/>
      </sharedItems>
    </cacheField>
    <cacheField name="Comments" numFmtId="0">
      <sharedItems containsBlank="1"/>
    </cacheField>
    <cacheField name="automation_status" numFmtId="0">
      <sharedItems/>
    </cacheField>
    <cacheField name="jama_platform_feature_and_capability" numFmtId="0">
      <sharedItems count="16">
        <s v="Embedded controller and Power sources"/>
        <s v="Power Management"/>
        <s v="Performance and Responsiveness"/>
        <s v="Memory Technologies and Topologies"/>
        <s v="Display, Graphics, Video and Audio"/>
        <s v="Internal and External Storage"/>
        <s v="Flex I/O and Internal Buses"/>
        <s v="Debug Interfaces and Traces"/>
        <s v="Networking and Connectivity"/>
        <s v="Platform Config and Board BOM"/>
        <s v="Manageability Support"/>
        <s v="Thermal Management"/>
        <s v="TCSS"/>
        <s v="Industry Specs and Open source initiatives"/>
        <s v="Touch &amp; Sensing"/>
        <s v="System Firmware Builds and bringup"/>
      </sharedItems>
    </cacheField>
    <cacheField name="test_complexity" numFmtId="0">
      <sharedItems/>
    </cacheField>
    <cacheField name="doma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x v="0"/>
    <x v="0"/>
    <s v="DC2"/>
    <s v="CSS-IVE-102296"/>
    <x v="0"/>
    <m/>
    <s v="Automatable"/>
    <x v="0"/>
    <s v="High"/>
    <s v="power_management"/>
  </r>
  <r>
    <x v="1"/>
    <x v="1"/>
    <s v="DC2"/>
    <s v="CSS-IVE-102309"/>
    <x v="0"/>
    <m/>
    <s v="Automatable"/>
    <x v="0"/>
    <s v="High"/>
    <s v="power_management"/>
  </r>
  <r>
    <x v="2"/>
    <x v="2"/>
    <s v="DC2"/>
    <s v="CSS-IVE-113800"/>
    <x v="0"/>
    <m/>
    <s v="Automatable"/>
    <x v="1"/>
    <s v="Medium"/>
    <s v="power_management"/>
  </r>
  <r>
    <x v="3"/>
    <x v="3"/>
    <s v="DC2"/>
    <s v="CSS-IVE-133318"/>
    <x v="0"/>
    <m/>
    <s v="Automatable"/>
    <x v="2"/>
    <s v="Medium"/>
    <s v="memory"/>
  </r>
  <r>
    <x v="4"/>
    <x v="4"/>
    <s v="DC2"/>
    <s v="CSS-IVE-138223"/>
    <x v="0"/>
    <m/>
    <s v="Automatable"/>
    <x v="2"/>
    <s v="Medium"/>
    <s v="memory"/>
  </r>
  <r>
    <x v="5"/>
    <x v="5"/>
    <s v="DC3"/>
    <s v="CSS-IVE-100151"/>
    <x v="0"/>
    <m/>
    <s v="Automatable"/>
    <x v="3"/>
    <s v="Medium"/>
    <s v="memory"/>
  </r>
  <r>
    <x v="6"/>
    <x v="6"/>
    <s v="DC3"/>
    <s v="CSS-IVE-71249"/>
    <x v="0"/>
    <m/>
    <s v="Automatable"/>
    <x v="4"/>
    <s v="High"/>
    <s v="graphics"/>
  </r>
  <r>
    <x v="7"/>
    <x v="7"/>
    <s v="DC3"/>
    <s v="CSS-IVE-71250"/>
    <x v="0"/>
    <m/>
    <s v="Automatable"/>
    <x v="4"/>
    <s v="Low"/>
    <s v="graphics"/>
  </r>
  <r>
    <x v="8"/>
    <x v="8"/>
    <s v="DC3"/>
    <s v="CSS-IVE-71582"/>
    <x v="0"/>
    <m/>
    <s v="Automatable"/>
    <x v="5"/>
    <s v="Medium"/>
    <s v="storage"/>
  </r>
  <r>
    <x v="9"/>
    <x v="9"/>
    <s v="DC3"/>
    <s v="CSS-IVE-97241"/>
    <x v="0"/>
    <m/>
    <s v="Automatable"/>
    <x v="5"/>
    <s v="Low"/>
    <s v="storage"/>
  </r>
  <r>
    <x v="10"/>
    <x v="10"/>
    <s v="DC3"/>
    <s v="CSS-IVE-97349"/>
    <x v="0"/>
    <m/>
    <s v="Automatable"/>
    <x v="5"/>
    <s v="Low"/>
    <s v="storage"/>
  </r>
  <r>
    <x v="11"/>
    <x v="11"/>
    <s v="DC3"/>
    <s v="CSS-IVE-105573"/>
    <x v="0"/>
    <m/>
    <s v="Automatable"/>
    <x v="6"/>
    <s v="Low"/>
    <s v="io_general.spi"/>
  </r>
  <r>
    <x v="12"/>
    <x v="12"/>
    <s v="DC3"/>
    <s v="CSS-IVE-113845"/>
    <x v="0"/>
    <m/>
    <s v="Automatable"/>
    <x v="5"/>
    <s v="Low"/>
    <s v="storage"/>
  </r>
  <r>
    <x v="13"/>
    <x v="13"/>
    <s v="DC3"/>
    <s v="CSS-IVE-114237"/>
    <x v="0"/>
    <m/>
    <s v="Automatable"/>
    <x v="5"/>
    <s v="Low"/>
    <s v="storage"/>
  </r>
  <r>
    <x v="14"/>
    <x v="14"/>
    <s v="DC3"/>
    <s v="CSS-IVE-144540"/>
    <x v="0"/>
    <m/>
    <s v="Automatable"/>
    <x v="5"/>
    <s v="Low"/>
    <s v="storage"/>
  </r>
  <r>
    <x v="15"/>
    <x v="15"/>
    <s v="DC3"/>
    <s v="CSS-IVE-145212"/>
    <x v="0"/>
    <m/>
    <s v="Automatable"/>
    <x v="4"/>
    <s v="Medium"/>
    <s v="graphics"/>
  </r>
  <r>
    <x v="16"/>
    <x v="16"/>
    <s v="DC4"/>
    <s v="CSS-IVE-51162"/>
    <x v="0"/>
    <m/>
    <s v="Automatable"/>
    <x v="4"/>
    <s v="Medium"/>
    <s v="audio"/>
  </r>
  <r>
    <x v="17"/>
    <x v="3"/>
    <s v="DC4"/>
    <s v="CSS-IVE-133318"/>
    <x v="0"/>
    <m/>
    <s v="Automatable"/>
    <x v="2"/>
    <s v="Medium"/>
    <s v="memory"/>
  </r>
  <r>
    <x v="18"/>
    <x v="4"/>
    <s v="DC4"/>
    <s v="CSS-IVE-138223"/>
    <x v="0"/>
    <m/>
    <s v="Automatable"/>
    <x v="2"/>
    <s v="Medium"/>
    <s v="memory"/>
  </r>
  <r>
    <x v="7"/>
    <x v="7"/>
    <s v="DC4"/>
    <s v="CSS-IVE-71250"/>
    <x v="0"/>
    <m/>
    <s v="Automatable"/>
    <x v="4"/>
    <s v="Low"/>
    <s v="graphics"/>
  </r>
  <r>
    <x v="19"/>
    <x v="17"/>
    <s v="DC4"/>
    <s v="CSS-IVE-71252"/>
    <x v="0"/>
    <m/>
    <s v="Automatable"/>
    <x v="4"/>
    <s v="Low"/>
    <s v="graphics"/>
  </r>
  <r>
    <x v="20"/>
    <x v="18"/>
    <s v="DC4"/>
    <s v="CSS-IVE-80986"/>
    <x v="0"/>
    <m/>
    <s v="Automatable"/>
    <x v="4"/>
    <s v="Medium"/>
    <s v="graphics"/>
  </r>
  <r>
    <x v="21"/>
    <x v="19"/>
    <s v="DC4"/>
    <s v="CSS-IVE-119072"/>
    <x v="0"/>
    <m/>
    <s v="Automatable"/>
    <x v="4"/>
    <s v="High"/>
    <s v="graphics"/>
  </r>
  <r>
    <x v="22"/>
    <x v="20"/>
    <s v="DC4"/>
    <s v="CSS-IVE-120117"/>
    <x v="0"/>
    <m/>
    <s v="Automatable"/>
    <x v="4"/>
    <s v="Low"/>
    <s v="graphics"/>
  </r>
  <r>
    <x v="23"/>
    <x v="21"/>
    <s v="DC4"/>
    <s v="CSS-IVE-145166"/>
    <x v="0"/>
    <m/>
    <s v="Automatable"/>
    <x v="4"/>
    <s v="Low"/>
    <s v="graphics"/>
  </r>
  <r>
    <x v="5"/>
    <x v="5"/>
    <s v="DC5"/>
    <s v="CSS-IVE-100151"/>
    <x v="0"/>
    <m/>
    <s v="Automatable"/>
    <x v="3"/>
    <s v="Medium"/>
    <s v="memory"/>
  </r>
  <r>
    <x v="24"/>
    <x v="22"/>
    <s v="4SP2"/>
    <s v="CSS-IVE-53973"/>
    <x v="0"/>
    <m/>
    <s v="Automatable"/>
    <x v="7"/>
    <s v="High"/>
    <s v="reset"/>
  </r>
  <r>
    <x v="25"/>
    <x v="23"/>
    <s v="4SP2"/>
    <s v="CSS-IVE-133841"/>
    <x v="0"/>
    <m/>
    <s v="Automatable"/>
    <x v="0"/>
    <s v="Low"/>
    <s v="debug"/>
  </r>
  <r>
    <x v="26"/>
    <x v="0"/>
    <s v="4SP2"/>
    <s v="CSS-IVE-102296"/>
    <x v="0"/>
    <m/>
    <s v="Automatable"/>
    <x v="0"/>
    <s v="High"/>
    <s v="power_management"/>
  </r>
  <r>
    <x v="27"/>
    <x v="1"/>
    <s v="4SP2"/>
    <s v="CSS-IVE-102309"/>
    <x v="0"/>
    <m/>
    <s v="Automatable"/>
    <x v="8"/>
    <s v="High"/>
    <s v="power_management"/>
  </r>
  <r>
    <x v="28"/>
    <x v="24"/>
    <s v="4SP2"/>
    <s v="CSS-IVE-105757"/>
    <x v="0"/>
    <m/>
    <s v="Automatable"/>
    <x v="1"/>
    <s v="Low"/>
    <s v="connectivity"/>
  </r>
  <r>
    <x v="29"/>
    <x v="2"/>
    <s v="4SP2"/>
    <s v="CSS-IVE-113800"/>
    <x v="0"/>
    <m/>
    <s v="Automatable"/>
    <x v="2"/>
    <s v="Medium"/>
    <s v="power_management"/>
  </r>
  <r>
    <x v="30"/>
    <x v="25"/>
    <s v="4SP2"/>
    <s v="CSS-IVE-92714"/>
    <x v="0"/>
    <m/>
    <s v="Automatable"/>
    <x v="2"/>
    <s v="Low"/>
    <s v="power_and_perf"/>
  </r>
  <r>
    <x v="31"/>
    <x v="26"/>
    <s v="4SP2"/>
    <s v="CSS-IVE-99235"/>
    <x v="0"/>
    <m/>
    <s v="Automatable"/>
    <x v="2"/>
    <s v="Low"/>
    <s v="power_and_perf"/>
  </r>
  <r>
    <x v="18"/>
    <x v="4"/>
    <s v="4SP2"/>
    <s v="CSS-IVE-138223"/>
    <x v="0"/>
    <m/>
    <s v="Automatable"/>
    <x v="8"/>
    <s v="Medium"/>
    <s v="memory"/>
  </r>
  <r>
    <x v="32"/>
    <x v="27"/>
    <s v="4SP2"/>
    <s v="CSS-IVE-76027"/>
    <x v="0"/>
    <m/>
    <s v="Jama_Not_Evaluated"/>
    <x v="9"/>
    <s v="Low"/>
    <s v="connectivity"/>
  </r>
  <r>
    <x v="33"/>
    <x v="22"/>
    <s v="2SDC1"/>
    <s v="CSS-IVE-53973"/>
    <x v="0"/>
    <m/>
    <s v="Automatable"/>
    <x v="7"/>
    <s v="High"/>
    <s v="reset"/>
  </r>
  <r>
    <x v="25"/>
    <x v="23"/>
    <s v="2SDC1"/>
    <s v="CSS-IVE-133841"/>
    <x v="1"/>
    <s v="HSD Link:16018375350: [RPL_P][J0][BIOS]:MMIO register value are not getting after disabling Energy reporting debug mode in BIOS."/>
    <s v="Automatable"/>
    <x v="0"/>
    <s v="Low"/>
    <s v="debug"/>
  </r>
  <r>
    <x v="27"/>
    <x v="1"/>
    <s v="2SDC1"/>
    <s v="CSS-IVE-102309"/>
    <x v="0"/>
    <m/>
    <s v="Automatable"/>
    <x v="1"/>
    <s v="High"/>
    <s v="power_management"/>
  </r>
  <r>
    <x v="29"/>
    <x v="2"/>
    <s v="2SDC1"/>
    <s v="CSS-IVE-113800"/>
    <x v="0"/>
    <m/>
    <s v="Automatable"/>
    <x v="2"/>
    <s v="Medium"/>
    <s v="power_management"/>
  </r>
  <r>
    <x v="34"/>
    <x v="25"/>
    <s v="2SDC1"/>
    <s v="CSS-IVE-92714"/>
    <x v="0"/>
    <m/>
    <s v="Automatable"/>
    <x v="2"/>
    <s v="Low"/>
    <s v="power_and_perf"/>
  </r>
  <r>
    <x v="31"/>
    <x v="26"/>
    <s v="2SDC1"/>
    <s v="CSS-IVE-99235"/>
    <x v="0"/>
    <m/>
    <s v="Automatable"/>
    <x v="2"/>
    <s v="Low"/>
    <s v="power_and_perf"/>
  </r>
  <r>
    <x v="18"/>
    <x v="4"/>
    <s v="2SDC1"/>
    <s v="CSS-IVE-138223"/>
    <x v="0"/>
    <m/>
    <s v="Automatable"/>
    <x v="8"/>
    <s v="Medium"/>
    <s v="memory"/>
  </r>
  <r>
    <x v="35"/>
    <x v="27"/>
    <s v="2SDC1"/>
    <s v="CSS-IVE-76027"/>
    <x v="0"/>
    <m/>
    <s v="Jama_Not_Evaluated"/>
    <x v="8"/>
    <s v="Low"/>
    <s v="connectivity"/>
  </r>
  <r>
    <x v="36"/>
    <x v="28"/>
    <s v="2SDC1"/>
    <s v="CSS-IVE-145161"/>
    <x v="0"/>
    <m/>
    <s v="Automatable"/>
    <x v="8"/>
    <s v="Medium"/>
    <s v="connectivity"/>
  </r>
  <r>
    <x v="0"/>
    <x v="0"/>
    <s v="DC1"/>
    <s v="CSS-IVE-102296"/>
    <x v="0"/>
    <m/>
    <s v="Automatable"/>
    <x v="0"/>
    <s v="High"/>
    <s v="power_management"/>
  </r>
  <r>
    <x v="1"/>
    <x v="1"/>
    <s v="DC1"/>
    <s v="CSS-IVE-102309"/>
    <x v="0"/>
    <m/>
    <s v="Automatable"/>
    <x v="0"/>
    <s v="High"/>
    <s v="power_management"/>
  </r>
  <r>
    <x v="2"/>
    <x v="2"/>
    <s v="DC1"/>
    <s v="CSS-IVE-113800"/>
    <x v="0"/>
    <m/>
    <s v="Automatable"/>
    <x v="1"/>
    <s v="Medium"/>
    <s v="power_management"/>
  </r>
  <r>
    <x v="34"/>
    <x v="25"/>
    <s v="DC1"/>
    <s v="CSS-IVE-92714"/>
    <x v="0"/>
    <m/>
    <s v="Automatable"/>
    <x v="2"/>
    <s v="Low"/>
    <s v="power_and_perf"/>
  </r>
  <r>
    <x v="3"/>
    <x v="3"/>
    <s v="DC1"/>
    <s v="CSS-IVE-133318"/>
    <x v="0"/>
    <m/>
    <s v="Automatable"/>
    <x v="2"/>
    <s v="Medium"/>
    <s v="memory"/>
  </r>
  <r>
    <x v="4"/>
    <x v="4"/>
    <s v="DC1"/>
    <s v="CSS-IVE-138223"/>
    <x v="0"/>
    <m/>
    <s v="Automatable"/>
    <x v="2"/>
    <s v="Medium"/>
    <s v="memory"/>
  </r>
  <r>
    <x v="37"/>
    <x v="6"/>
    <s v="DC1"/>
    <s v="CSS-IVE-71249"/>
    <x v="0"/>
    <m/>
    <s v="Automatable"/>
    <x v="4"/>
    <s v="High"/>
    <s v="graphics"/>
  </r>
  <r>
    <x v="38"/>
    <x v="7"/>
    <s v="DC1"/>
    <s v="CSS-IVE-71250"/>
    <x v="0"/>
    <m/>
    <s v="Automatable"/>
    <x v="4"/>
    <s v="Low"/>
    <s v="graphics"/>
  </r>
  <r>
    <x v="39"/>
    <x v="29"/>
    <s v="DC1"/>
    <s v="CSS-IVE-80935"/>
    <x v="0"/>
    <m/>
    <s v="Automatable"/>
    <x v="4"/>
    <s v="High"/>
    <s v="graphics"/>
  </r>
  <r>
    <x v="40"/>
    <x v="30"/>
    <s v="GC"/>
    <s v="CSS-IVE-50911"/>
    <x v="0"/>
    <m/>
    <s v="Automatable"/>
    <x v="6"/>
    <s v="Low"/>
    <s v="processor_core"/>
  </r>
  <r>
    <x v="41"/>
    <x v="31"/>
    <s v="GC"/>
    <s v="CSS-IVE-51143"/>
    <x v="0"/>
    <m/>
    <s v="Automatable"/>
    <x v="2"/>
    <s v="Low"/>
    <s v="power_and_perf"/>
  </r>
  <r>
    <x v="42"/>
    <x v="32"/>
    <s v="GC"/>
    <s v="CSS-IVE-51213"/>
    <x v="0"/>
    <m/>
    <s v="Automatable"/>
    <x v="5"/>
    <s v="High"/>
    <s v="io_usb"/>
  </r>
  <r>
    <x v="43"/>
    <x v="33"/>
    <s v="GC"/>
    <s v="CSS-IVE-51251"/>
    <x v="0"/>
    <m/>
    <s v="Automatable"/>
    <x v="5"/>
    <s v="Low"/>
    <s v="storage"/>
  </r>
  <r>
    <x v="44"/>
    <x v="34"/>
    <s v="GC"/>
    <s v="CSS-IVE-52541"/>
    <x v="1"/>
    <s v="HSD link: 16015294024: [RPL-P][RPL-Px LP5][ADL-P HW + RPL-P BIOS] : Observed one error in selftest dump tool with v144"/>
    <s v="Automatable"/>
    <x v="4"/>
    <s v="Medium"/>
    <s v="system"/>
  </r>
  <r>
    <x v="45"/>
    <x v="35"/>
    <s v="GC"/>
    <s v="CSS-IVE-54160"/>
    <x v="0"/>
    <m/>
    <s v="Automatable"/>
    <x v="3"/>
    <s v="Low"/>
    <s v="memory"/>
  </r>
  <r>
    <x v="46"/>
    <x v="36"/>
    <s v="GC"/>
    <s v="CSS-IVE-54161"/>
    <x v="0"/>
    <m/>
    <s v="Automation Not Possible"/>
    <x v="3"/>
    <s v="Low"/>
    <s v="memory"/>
  </r>
  <r>
    <x v="47"/>
    <x v="37"/>
    <s v="GC"/>
    <s v="CSS-IVE-54166"/>
    <x v="0"/>
    <m/>
    <s v="Automation Not Possible"/>
    <x v="3"/>
    <s v="Low"/>
    <s v="memory"/>
  </r>
  <r>
    <x v="48"/>
    <x v="38"/>
    <s v="GC"/>
    <s v="CSS-IVE-54167"/>
    <x v="0"/>
    <m/>
    <s v="Automation Not Possible"/>
    <x v="3"/>
    <s v="Low"/>
    <s v="memory"/>
  </r>
  <r>
    <x v="49"/>
    <x v="39"/>
    <s v="GC"/>
    <s v="CSS-IVE-54168"/>
    <x v="0"/>
    <m/>
    <s v="Automation Not Possible"/>
    <x v="3"/>
    <s v="Low"/>
    <s v="memory"/>
  </r>
  <r>
    <x v="50"/>
    <x v="40"/>
    <s v="GC"/>
    <s v="CSS-IVE-54186"/>
    <x v="0"/>
    <m/>
    <s v="Automatable"/>
    <x v="3"/>
    <s v="Low"/>
    <s v="memory"/>
  </r>
  <r>
    <x v="51"/>
    <x v="41"/>
    <s v="GC"/>
    <s v="CSS-IVE-54189"/>
    <x v="0"/>
    <m/>
    <s v="Automation Not Possible"/>
    <x v="3"/>
    <s v="Low"/>
    <s v="memory"/>
  </r>
  <r>
    <x v="52"/>
    <x v="42"/>
    <s v="GC"/>
    <s v="CSS-IVE-54191"/>
    <x v="0"/>
    <m/>
    <s v="Automatable"/>
    <x v="3"/>
    <s v="Low"/>
    <s v="memory"/>
  </r>
  <r>
    <x v="53"/>
    <x v="43"/>
    <s v="GC"/>
    <s v="CSS-IVE-145635"/>
    <x v="0"/>
    <m/>
    <s v="Automatable"/>
    <x v="10"/>
    <s v="Low"/>
    <s v="manageability"/>
  </r>
  <r>
    <x v="54"/>
    <x v="44"/>
    <s v="GC"/>
    <s v="CSS-IVE-145650"/>
    <x v="0"/>
    <m/>
    <s v="Automatable"/>
    <x v="10"/>
    <s v="Low"/>
    <s v="manageability"/>
  </r>
  <r>
    <x v="55"/>
    <x v="45"/>
    <s v="GC"/>
    <s v="CSS-IVE-145828"/>
    <x v="0"/>
    <m/>
    <s v="Automatable"/>
    <x v="10"/>
    <s v="Low"/>
    <s v="manageability"/>
  </r>
  <r>
    <x v="56"/>
    <x v="46"/>
    <s v="GC"/>
    <s v="CSS-IVE-145874"/>
    <x v="0"/>
    <m/>
    <s v="Automatable"/>
    <x v="10"/>
    <s v="Medium"/>
    <s v="manageability"/>
  </r>
  <r>
    <x v="57"/>
    <x v="47"/>
    <s v="GC"/>
    <s v="CSS-IVE-145876"/>
    <x v="0"/>
    <m/>
    <s v="Automatable"/>
    <x v="10"/>
    <s v="Medium"/>
    <s v="manageability"/>
  </r>
  <r>
    <x v="58"/>
    <x v="48"/>
    <s v="GC"/>
    <s v="CSS-IVE-118601"/>
    <x v="0"/>
    <m/>
    <s v="Automatable"/>
    <x v="11"/>
    <s v="Medium"/>
    <s v="thermal_management"/>
  </r>
  <r>
    <x v="59"/>
    <x v="49"/>
    <s v="GC"/>
    <s v="CSS-IVE-118602"/>
    <x v="0"/>
    <m/>
    <s v="Automatable"/>
    <x v="11"/>
    <s v="Medium"/>
    <s v="thermal_management"/>
  </r>
  <r>
    <x v="60"/>
    <x v="50"/>
    <s v="GC"/>
    <s v="CSS-IVE-46084"/>
    <x v="0"/>
    <m/>
    <s v="Automatable"/>
    <x v="1"/>
    <s v="Low"/>
    <s v="power_management"/>
  </r>
  <r>
    <x v="61"/>
    <x v="51"/>
    <s v="GC"/>
    <s v="CSS-IVE-50830"/>
    <x v="0"/>
    <m/>
    <s v="Automatable"/>
    <x v="1"/>
    <s v="Low"/>
    <s v="power_management"/>
  </r>
  <r>
    <x v="62"/>
    <x v="52"/>
    <s v="GC"/>
    <s v="CSS-IVE-70943"/>
    <x v="0"/>
    <m/>
    <s v="Automatable"/>
    <x v="1"/>
    <s v="Low"/>
    <s v="power_management"/>
  </r>
  <r>
    <x v="63"/>
    <x v="53"/>
    <s v="GC"/>
    <s v="CSS-IVE-71015"/>
    <x v="0"/>
    <m/>
    <s v="Jama_Not_Evaluated"/>
    <x v="6"/>
    <s v="Low"/>
    <s v="system"/>
  </r>
  <r>
    <x v="64"/>
    <x v="54"/>
    <s v="GC"/>
    <s v="CSS-IVE-71156"/>
    <x v="0"/>
    <m/>
    <s v="Automatable"/>
    <x v="1"/>
    <s v="Low"/>
    <s v="power_management"/>
  </r>
  <r>
    <x v="65"/>
    <x v="55"/>
    <s v="GC"/>
    <s v="CSS-IVE-84575"/>
    <x v="0"/>
    <m/>
    <s v="Automatable"/>
    <x v="1"/>
    <s v="Low"/>
    <s v="power_management"/>
  </r>
  <r>
    <x v="66"/>
    <x v="56"/>
    <s v="GC"/>
    <s v="CSS-IVE-101309"/>
    <x v="0"/>
    <m/>
    <s v="Automatable"/>
    <x v="1"/>
    <s v="Low"/>
    <s v="power_management"/>
  </r>
  <r>
    <x v="67"/>
    <x v="57"/>
    <s v="GC"/>
    <s v="CSS-IVE-102235"/>
    <x v="0"/>
    <m/>
    <s v="Automatable"/>
    <x v="11"/>
    <s v="Low"/>
    <s v="thermal_management"/>
  </r>
  <r>
    <x v="68"/>
    <x v="58"/>
    <s v="GC"/>
    <s v="CSS-IVE-100080"/>
    <x v="0"/>
    <m/>
    <s v="Automatable"/>
    <x v="1"/>
    <s v="Low"/>
    <s v="power_management"/>
  </r>
  <r>
    <x v="69"/>
    <x v="59"/>
    <s v="GC"/>
    <s v="CSS-IVE-100083"/>
    <x v="0"/>
    <m/>
    <s v="Automatable"/>
    <x v="1"/>
    <s v="Low"/>
    <s v="power_management"/>
  </r>
  <r>
    <x v="70"/>
    <x v="60"/>
    <s v="GC"/>
    <s v="CSS-IVE-117807"/>
    <x v="0"/>
    <m/>
    <s v="Automatable"/>
    <x v="1"/>
    <s v="Low"/>
    <s v="power_management"/>
  </r>
  <r>
    <x v="71"/>
    <x v="61"/>
    <s v="GC"/>
    <s v="CSS-IVE-133043"/>
    <x v="0"/>
    <m/>
    <s v="Jama_Not_Evaluated"/>
    <x v="1"/>
    <s v="Low"/>
    <s v="power_management"/>
  </r>
  <r>
    <x v="72"/>
    <x v="62"/>
    <s v="GC"/>
    <s v="CSS-IVE-133093"/>
    <x v="0"/>
    <m/>
    <s v="Automatable"/>
    <x v="1"/>
    <s v="Low"/>
    <s v="power_management"/>
  </r>
  <r>
    <x v="73"/>
    <x v="63"/>
    <s v="GC"/>
    <s v="CSS-IVE-136291"/>
    <x v="0"/>
    <m/>
    <s v="Automatable"/>
    <x v="1"/>
    <s v="Low"/>
    <m/>
  </r>
  <r>
    <x v="74"/>
    <x v="64"/>
    <s v="GC"/>
    <s v="CSS-IVE-135875"/>
    <x v="0"/>
    <m/>
    <s v="Jama_Not_Evaluated"/>
    <x v="7"/>
    <s v="Medium"/>
    <s v="power_management"/>
  </r>
  <r>
    <x v="75"/>
    <x v="65"/>
    <s v="GC"/>
    <s v="CSS-IVE-147205"/>
    <x v="0"/>
    <m/>
    <s v="Automatable"/>
    <x v="1"/>
    <s v="Low"/>
    <s v="power_management"/>
  </r>
  <r>
    <x v="76"/>
    <x v="66"/>
    <s v="GC"/>
    <s v="CSS-IVE-66099"/>
    <x v="0"/>
    <m/>
    <s v="Automatable"/>
    <x v="1"/>
    <s v="Medium"/>
    <s v="power_management"/>
  </r>
  <r>
    <x v="77"/>
    <x v="67"/>
    <s v="GC"/>
    <s v="CSS-IVE-76118"/>
    <x v="0"/>
    <m/>
    <s v="Automatable"/>
    <x v="7"/>
    <s v="High"/>
    <s v="debug"/>
  </r>
  <r>
    <x v="78"/>
    <x v="68"/>
    <s v="GC"/>
    <s v="CSS-IVE-118924"/>
    <x v="0"/>
    <m/>
    <s v="Automatable"/>
    <x v="12"/>
    <s v="High"/>
    <s v="io_usb.type_c_subsystem"/>
  </r>
  <r>
    <x v="79"/>
    <x v="69"/>
    <s v="GC"/>
    <s v="CSS-IVE-94318"/>
    <x v="0"/>
    <m/>
    <s v="Automatable"/>
    <x v="7"/>
    <s v="High"/>
    <s v="debug"/>
  </r>
  <r>
    <x v="80"/>
    <x v="70"/>
    <s v="GC"/>
    <s v="CSS-IVE-95252"/>
    <x v="0"/>
    <m/>
    <s v="Automatable"/>
    <x v="12"/>
    <s v="High"/>
    <s v="io_usb.type_c_subsystem"/>
  </r>
  <r>
    <x v="81"/>
    <x v="71"/>
    <s v="GC"/>
    <s v="CSS-IVE-95263"/>
    <x v="0"/>
    <m/>
    <s v="Automatable"/>
    <x v="12"/>
    <s v="High"/>
    <s v="io_usb.type_c_subsystem"/>
  </r>
  <r>
    <x v="82"/>
    <x v="72"/>
    <s v="GC"/>
    <s v="CSS-IVE-95265"/>
    <x v="0"/>
    <m/>
    <s v="Automatable"/>
    <x v="12"/>
    <s v="High"/>
    <s v="io_usb.type_c_subsystem"/>
  </r>
  <r>
    <x v="83"/>
    <x v="73"/>
    <s v="GC"/>
    <s v="CSS-IVE-95266"/>
    <x v="0"/>
    <m/>
    <s v="Automatable"/>
    <x v="12"/>
    <s v="High"/>
    <s v="io_usb.type_c_subsystem"/>
  </r>
  <r>
    <x v="84"/>
    <x v="74"/>
    <s v="GC"/>
    <s v="CSS-IVE-97229"/>
    <x v="1"/>
    <s v="HSD link: 16015294024: [RPL-P][RPL-Px LP5][ADL-P HW + RPL-P BIOS] : Observed one error in selftest dump tool with v144"/>
    <s v="Automatable"/>
    <x v="1"/>
    <s v="Low"/>
    <s v="power_management"/>
  </r>
  <r>
    <x v="85"/>
    <x v="75"/>
    <s v="GC"/>
    <s v="CSS-IVE-86874"/>
    <x v="0"/>
    <m/>
    <s v="Automatable"/>
    <x v="12"/>
    <s v="High"/>
    <s v="io_usb.type_c_subsystem"/>
  </r>
  <r>
    <x v="86"/>
    <x v="76"/>
    <s v="GC"/>
    <s v="CSS-IVE-86876"/>
    <x v="0"/>
    <m/>
    <s v="Automatable"/>
    <x v="12"/>
    <s v="High"/>
    <s v="io_usb.type_c_subsystem"/>
  </r>
  <r>
    <x v="87"/>
    <x v="77"/>
    <s v="GC"/>
    <s v="CSS-IVE-86877"/>
    <x v="0"/>
    <m/>
    <s v="Automatable"/>
    <x v="12"/>
    <s v="High"/>
    <s v="io_usb.type_c_subsystem"/>
  </r>
  <r>
    <x v="88"/>
    <x v="78"/>
    <s v="GC"/>
    <s v="CSS-IVE-86879"/>
    <x v="0"/>
    <m/>
    <s v="Automatable"/>
    <x v="12"/>
    <s v="High"/>
    <s v="io_usb.type_c_subsystem"/>
  </r>
  <r>
    <x v="89"/>
    <x v="79"/>
    <s v="GC"/>
    <s v="CSS-IVE-83054"/>
    <x v="0"/>
    <m/>
    <s v="Automatable"/>
    <x v="12"/>
    <s v="Medium"/>
    <s v="io_usb.type_c_subsystem"/>
  </r>
  <r>
    <x v="90"/>
    <x v="80"/>
    <s v="GC"/>
    <s v="CSS-IVE-86878"/>
    <x v="0"/>
    <m/>
    <s v="Automatable"/>
    <x v="12"/>
    <s v="High"/>
    <s v="io_usb.type_c_subsystem"/>
  </r>
  <r>
    <x v="91"/>
    <x v="81"/>
    <s v="GC"/>
    <s v="CSS-IVE-86880"/>
    <x v="0"/>
    <m/>
    <s v="Automatable"/>
    <x v="12"/>
    <s v="High"/>
    <s v="io_usb.type_c_subsystem"/>
  </r>
  <r>
    <x v="92"/>
    <x v="82"/>
    <s v="GC"/>
    <s v="CSS-IVE-100071"/>
    <x v="0"/>
    <m/>
    <s v="Automatable"/>
    <x v="12"/>
    <s v="High"/>
    <s v="io_usb.type_c_subsystem"/>
  </r>
  <r>
    <x v="93"/>
    <x v="83"/>
    <s v="GC"/>
    <s v="CSS-IVE-100072"/>
    <x v="0"/>
    <m/>
    <s v="Automatable"/>
    <x v="12"/>
    <s v="High"/>
    <s v="io_usb.type_c_subsystem"/>
  </r>
  <r>
    <x v="94"/>
    <x v="84"/>
    <s v="GC"/>
    <s v="CSS-IVE-100093"/>
    <x v="0"/>
    <m/>
    <s v="Automatable"/>
    <x v="12"/>
    <s v="High"/>
    <s v="io_usb.type_c_subsystem"/>
  </r>
  <r>
    <x v="95"/>
    <x v="85"/>
    <s v="GC"/>
    <s v="CSS-IVE-100094"/>
    <x v="0"/>
    <m/>
    <s v="Automatable"/>
    <x v="12"/>
    <s v="High"/>
    <s v="io_usb.type_c_subsystem"/>
  </r>
  <r>
    <x v="96"/>
    <x v="86"/>
    <s v="GC"/>
    <s v="CSS-IVE-101387"/>
    <x v="0"/>
    <m/>
    <s v="Automatable"/>
    <x v="12"/>
    <s v="High"/>
    <s v="io_usb.type_c_subsystem"/>
  </r>
  <r>
    <x v="97"/>
    <x v="87"/>
    <s v="GC"/>
    <s v="CSS-IVE-101385"/>
    <x v="0"/>
    <m/>
    <s v="Automatable"/>
    <x v="12"/>
    <s v="High"/>
    <s v="io_usb.type_c_subsystem"/>
  </r>
  <r>
    <x v="98"/>
    <x v="88"/>
    <s v="GC"/>
    <s v="CSS-IVE-102139"/>
    <x v="0"/>
    <m/>
    <s v="Automatable"/>
    <x v="10"/>
    <s v="Medium"/>
    <s v="manageability"/>
  </r>
  <r>
    <x v="99"/>
    <x v="89"/>
    <s v="GC"/>
    <s v="CSS-IVE-103777"/>
    <x v="0"/>
    <m/>
    <s v="Automatable"/>
    <x v="7"/>
    <s v="High"/>
    <s v="debug"/>
  </r>
  <r>
    <x v="100"/>
    <x v="90"/>
    <s v="GC"/>
    <s v="CSS-IVE-105530"/>
    <x v="0"/>
    <m/>
    <s v="Automatable"/>
    <x v="7"/>
    <s v="High"/>
    <s v="debug"/>
  </r>
  <r>
    <x v="101"/>
    <x v="91"/>
    <s v="GC"/>
    <s v="CSS-IVE-105533"/>
    <x v="0"/>
    <m/>
    <s v="Automatable"/>
    <x v="7"/>
    <s v="High"/>
    <s v="debug"/>
  </r>
  <r>
    <x v="102"/>
    <x v="92"/>
    <s v="GC"/>
    <s v="CSS-IVE-105534"/>
    <x v="0"/>
    <m/>
    <s v="Automatable"/>
    <x v="7"/>
    <s v="High"/>
    <s v="debug"/>
  </r>
  <r>
    <x v="103"/>
    <x v="93"/>
    <s v="GC"/>
    <s v="CSS-IVE-105859"/>
    <x v="0"/>
    <m/>
    <s v="Automatable"/>
    <x v="13"/>
    <s v="Low"/>
    <s v="power_management"/>
  </r>
  <r>
    <x v="104"/>
    <x v="94"/>
    <s v="GC"/>
    <s v="CSS-IVE-108387"/>
    <x v="0"/>
    <m/>
    <s v="Automatable"/>
    <x v="13"/>
    <s v="Low"/>
    <s v="power_management.modern_standby"/>
  </r>
  <r>
    <x v="105"/>
    <x v="95"/>
    <s v="GC"/>
    <s v="CSS-IVE-113685"/>
    <x v="0"/>
    <m/>
    <s v="Automatable"/>
    <x v="7"/>
    <s v="Medium"/>
    <s v="debug"/>
  </r>
  <r>
    <x v="106"/>
    <x v="96"/>
    <s v="GC"/>
    <s v="CSS-IVE-113643"/>
    <x v="0"/>
    <m/>
    <s v="Automatable"/>
    <x v="7"/>
    <s v="High"/>
    <s v="debug"/>
  </r>
  <r>
    <x v="107"/>
    <x v="97"/>
    <s v="GC"/>
    <s v="CSS-IVE-113645"/>
    <x v="0"/>
    <m/>
    <s v="Automatable"/>
    <x v="7"/>
    <s v="High"/>
    <s v="debug"/>
  </r>
  <r>
    <x v="108"/>
    <x v="98"/>
    <s v="GC"/>
    <s v="CSS-IVE-113732"/>
    <x v="0"/>
    <m/>
    <s v="Automatable"/>
    <x v="10"/>
    <s v="Low"/>
    <s v="manageability"/>
  </r>
  <r>
    <x v="109"/>
    <x v="99"/>
    <s v="GC"/>
    <s v="CSS-IVE-115070"/>
    <x v="0"/>
    <m/>
    <s v="Automatable"/>
    <x v="10"/>
    <s v="Low"/>
    <s v="manageability"/>
  </r>
  <r>
    <x v="110"/>
    <x v="100"/>
    <s v="GC"/>
    <s v="CSS-IVE-115071"/>
    <x v="0"/>
    <m/>
    <s v="Automatable"/>
    <x v="10"/>
    <s v="Low"/>
    <s v="manageability"/>
  </r>
  <r>
    <x v="111"/>
    <x v="101"/>
    <s v="GC"/>
    <s v="CSS-IVE-115072"/>
    <x v="0"/>
    <m/>
    <s v="Automatable"/>
    <x v="10"/>
    <s v="Low"/>
    <s v="manageability"/>
  </r>
  <r>
    <x v="112"/>
    <x v="102"/>
    <s v="GC"/>
    <s v="CSS-IVE-115194"/>
    <x v="0"/>
    <m/>
    <s v="Automatable"/>
    <x v="7"/>
    <s v="High"/>
    <s v="debug"/>
  </r>
  <r>
    <x v="113"/>
    <x v="103"/>
    <s v="GC"/>
    <s v="CSS-IVE-115221"/>
    <x v="0"/>
    <m/>
    <s v="Automatable"/>
    <x v="10"/>
    <s v="High"/>
    <s v="manageability"/>
  </r>
  <r>
    <x v="114"/>
    <x v="104"/>
    <s v="GC"/>
    <s v="CSS-IVE-115223"/>
    <x v="0"/>
    <m/>
    <s v="Automatable"/>
    <x v="10"/>
    <s v="High"/>
    <s v="manageability"/>
  </r>
  <r>
    <x v="115"/>
    <x v="105"/>
    <s v="GC"/>
    <s v="CSS-IVE-115225"/>
    <x v="0"/>
    <m/>
    <s v="Automatable"/>
    <x v="10"/>
    <s v="High"/>
    <s v="manageability"/>
  </r>
  <r>
    <x v="116"/>
    <x v="106"/>
    <s v="GC"/>
    <s v="CSS-IVE-114276"/>
    <x v="0"/>
    <m/>
    <s v="Jama_Not_Evaluated"/>
    <x v="7"/>
    <s v="High"/>
    <s v="debug"/>
  </r>
  <r>
    <x v="117"/>
    <x v="107"/>
    <s v="GC"/>
    <s v="CSS-IVE-117335"/>
    <x v="0"/>
    <m/>
    <s v="Automatable"/>
    <x v="1"/>
    <s v="Low"/>
    <s v="power_management"/>
  </r>
  <r>
    <x v="118"/>
    <x v="108"/>
    <s v="GC"/>
    <s v="CSS-IVE-117465"/>
    <x v="0"/>
    <m/>
    <s v="Automatable"/>
    <x v="7"/>
    <s v="High"/>
    <s v="debug"/>
  </r>
  <r>
    <x v="119"/>
    <x v="109"/>
    <s v="GC"/>
    <s v="CSS-IVE-117466"/>
    <x v="0"/>
    <m/>
    <s v="Automatable"/>
    <x v="7"/>
    <s v="Medium"/>
    <s v="debug"/>
  </r>
  <r>
    <x v="120"/>
    <x v="110"/>
    <s v="GC"/>
    <s v="CSS-IVE-117952"/>
    <x v="0"/>
    <m/>
    <s v="Automatable"/>
    <x v="4"/>
    <s v="Low"/>
    <s v="audio"/>
  </r>
  <r>
    <x v="121"/>
    <x v="111"/>
    <s v="GC"/>
    <s v="CSS-IVE-117981"/>
    <x v="0"/>
    <m/>
    <s v="Automatable"/>
    <x v="11"/>
    <s v="Medium"/>
    <s v="thermal_management"/>
  </r>
  <r>
    <x v="122"/>
    <x v="112"/>
    <s v="GC"/>
    <s v="CSS-IVE-117986"/>
    <x v="0"/>
    <m/>
    <s v="Automatable"/>
    <x v="11"/>
    <s v="High"/>
    <s v="thermal_management"/>
  </r>
  <r>
    <x v="123"/>
    <x v="113"/>
    <s v="GC"/>
    <s v="CSS-IVE-117987"/>
    <x v="0"/>
    <m/>
    <s v="Automatable"/>
    <x v="11"/>
    <s v="High"/>
    <s v="thermal_management"/>
  </r>
  <r>
    <x v="124"/>
    <x v="114"/>
    <s v="GC"/>
    <s v="CSS-IVE-118147"/>
    <x v="0"/>
    <m/>
    <s v="Automatable"/>
    <x v="10"/>
    <s v="High"/>
    <s v="manageability"/>
  </r>
  <r>
    <x v="125"/>
    <x v="115"/>
    <s v="GC"/>
    <s v="CSS-IVE-118154"/>
    <x v="0"/>
    <m/>
    <s v="Automatable"/>
    <x v="10"/>
    <s v="High"/>
    <s v="manageability"/>
  </r>
  <r>
    <x v="126"/>
    <x v="116"/>
    <s v="GC"/>
    <s v="CSS-IVE-118156"/>
    <x v="0"/>
    <m/>
    <s v="Automatable"/>
    <x v="10"/>
    <s v="Medium"/>
    <s v="manageability"/>
  </r>
  <r>
    <x v="127"/>
    <x v="117"/>
    <s v="GC"/>
    <s v="CSS-IVE-118178"/>
    <x v="0"/>
    <m/>
    <s v="Automatable"/>
    <x v="10"/>
    <s v="High"/>
    <s v="manageability"/>
  </r>
  <r>
    <x v="128"/>
    <x v="118"/>
    <s v="GC"/>
    <s v="CSS-IVE-118179"/>
    <x v="0"/>
    <m/>
    <s v="Automatable"/>
    <x v="10"/>
    <s v="High"/>
    <s v="manageability"/>
  </r>
  <r>
    <x v="129"/>
    <x v="119"/>
    <s v="GC"/>
    <s v="CSS-IVE-118180"/>
    <x v="0"/>
    <m/>
    <s v="Automatable"/>
    <x v="10"/>
    <s v="High"/>
    <s v="manageability"/>
  </r>
  <r>
    <x v="130"/>
    <x v="120"/>
    <s v="GC"/>
    <s v="CSS-IVE-118181"/>
    <x v="0"/>
    <m/>
    <s v="Automatable"/>
    <x v="10"/>
    <s v="High"/>
    <s v="manageability"/>
  </r>
  <r>
    <x v="131"/>
    <x v="121"/>
    <s v="GC"/>
    <s v="CSS-IVE-118183"/>
    <x v="0"/>
    <m/>
    <s v="Automatable"/>
    <x v="10"/>
    <s v="High"/>
    <s v="manageability"/>
  </r>
  <r>
    <x v="132"/>
    <x v="122"/>
    <s v="GC"/>
    <s v="CSS-IVE-118184"/>
    <x v="0"/>
    <m/>
    <s v="Automatable"/>
    <x v="10"/>
    <s v="High"/>
    <s v="manageability"/>
  </r>
  <r>
    <x v="133"/>
    <x v="123"/>
    <s v="GC"/>
    <s v="CSS-IVE-118185"/>
    <x v="0"/>
    <m/>
    <s v="Automatable"/>
    <x v="10"/>
    <s v="High"/>
    <s v="manageability"/>
  </r>
  <r>
    <x v="134"/>
    <x v="124"/>
    <s v="GC"/>
    <s v="CSS-IVE-118187"/>
    <x v="0"/>
    <m/>
    <s v="Automatable"/>
    <x v="10"/>
    <s v="High"/>
    <s v="manageability"/>
  </r>
  <r>
    <x v="135"/>
    <x v="125"/>
    <s v="GC"/>
    <s v="CSS-IVE-122124"/>
    <x v="0"/>
    <m/>
    <s v="Jama_Not_Evaluated"/>
    <x v="12"/>
    <s v="High"/>
    <s v="io_usb.type_c_subsystem"/>
  </r>
  <r>
    <x v="136"/>
    <x v="126"/>
    <s v="GC"/>
    <s v="CSS-IVE-129746"/>
    <x v="0"/>
    <m/>
    <s v="Automatable"/>
    <x v="4"/>
    <s v="Low"/>
    <s v="media"/>
  </r>
  <r>
    <x v="137"/>
    <x v="127"/>
    <s v="GC"/>
    <s v="CSS-IVE-129750"/>
    <x v="0"/>
    <m/>
    <s v="Automatable"/>
    <x v="7"/>
    <s v="Medium"/>
    <s v="debug"/>
  </r>
  <r>
    <x v="138"/>
    <x v="128"/>
    <s v="GC"/>
    <s v="CSS-IVE-129981"/>
    <x v="0"/>
    <m/>
    <s v="Automatable"/>
    <x v="10"/>
    <s v="High"/>
    <s v="manageability"/>
  </r>
  <r>
    <x v="139"/>
    <x v="129"/>
    <s v="GC"/>
    <s v="CSS-IVE-132636"/>
    <x v="0"/>
    <m/>
    <s v="Automatable"/>
    <x v="12"/>
    <s v="Medium"/>
    <s v="io_usb.type_c_subsystem"/>
  </r>
  <r>
    <x v="140"/>
    <x v="130"/>
    <s v="GC"/>
    <s v="CSS-IVE-132994"/>
    <x v="0"/>
    <m/>
    <s v="Automatable"/>
    <x v="7"/>
    <s v="High"/>
    <s v="debug"/>
  </r>
  <r>
    <x v="141"/>
    <x v="131"/>
    <s v="GC"/>
    <s v="CSS-IVE-122116"/>
    <x v="0"/>
    <m/>
    <s v="Automatable"/>
    <x v="12"/>
    <s v="High"/>
    <s v="io_usb.type_c_subsystem"/>
  </r>
  <r>
    <x v="142"/>
    <x v="132"/>
    <s v="GC"/>
    <s v="CSS-IVE-133220"/>
    <x v="0"/>
    <m/>
    <s v="Automatable"/>
    <x v="12"/>
    <s v="High"/>
    <s v="io_usb.type_c_subsystem"/>
  </r>
  <r>
    <x v="143"/>
    <x v="133"/>
    <s v="GC"/>
    <s v="CSS-IVE-133226"/>
    <x v="0"/>
    <m/>
    <s v="Automatable"/>
    <x v="12"/>
    <s v="High"/>
    <s v="io_usb.type_c_subsystem"/>
  </r>
  <r>
    <x v="144"/>
    <x v="134"/>
    <s v="GC"/>
    <s v="CSS-IVE-133228"/>
    <x v="0"/>
    <m/>
    <s v="Automatable"/>
    <x v="12"/>
    <s v="High"/>
    <s v="io_usb.type_c_subsystem"/>
  </r>
  <r>
    <x v="145"/>
    <x v="135"/>
    <s v="GC"/>
    <s v="CSS-IVE-133234"/>
    <x v="0"/>
    <m/>
    <s v="Automatable"/>
    <x v="12"/>
    <s v="High"/>
    <s v="io_usb.type_c_subsystem"/>
  </r>
  <r>
    <x v="146"/>
    <x v="136"/>
    <s v="GC"/>
    <s v="CSS-IVE-133294"/>
    <x v="0"/>
    <m/>
    <s v="Automatable"/>
    <x v="12"/>
    <s v="High"/>
    <s v="io_usb.type_c_subsystem"/>
  </r>
  <r>
    <x v="147"/>
    <x v="137"/>
    <s v="GC"/>
    <s v="CSS-IVE-133300"/>
    <x v="0"/>
    <m/>
    <s v="Automatable"/>
    <x v="12"/>
    <s v="Medium"/>
    <s v="io_usb.type_c_subsystem"/>
  </r>
  <r>
    <x v="148"/>
    <x v="138"/>
    <s v="GC"/>
    <s v="CSS-IVE-133311"/>
    <x v="0"/>
    <m/>
    <s v="Jama_Not_Evaluated"/>
    <x v="7"/>
    <s v="High"/>
    <s v="debug"/>
  </r>
  <r>
    <x v="149"/>
    <x v="139"/>
    <s v="GC"/>
    <s v="CSS-IVE-135719"/>
    <x v="0"/>
    <m/>
    <s v="Automatable"/>
    <x v="10"/>
    <s v="Low"/>
    <s v="manageability"/>
  </r>
  <r>
    <x v="150"/>
    <x v="140"/>
    <s v="GC"/>
    <s v="CSS-IVE-135705"/>
    <x v="0"/>
    <m/>
    <s v="Automatable"/>
    <x v="7"/>
    <s v="High"/>
    <s v="debug"/>
  </r>
  <r>
    <x v="151"/>
    <x v="141"/>
    <s v="GC"/>
    <s v="CSS-IVE-136377"/>
    <x v="0"/>
    <m/>
    <s v="Automatable"/>
    <x v="12"/>
    <s v="Low"/>
    <s v="io_usb.type_c_subsystem"/>
  </r>
  <r>
    <x v="152"/>
    <x v="142"/>
    <s v="GC"/>
    <s v="CSS-IVE-136427"/>
    <x v="0"/>
    <m/>
    <s v="Automatable"/>
    <x v="10"/>
    <s v="Low"/>
    <s v="manageability"/>
  </r>
  <r>
    <x v="153"/>
    <x v="143"/>
    <s v="GC"/>
    <s v="CSS-IVE-145371"/>
    <x v="0"/>
    <m/>
    <s v="Jama_Not_Evaluated"/>
    <x v="12"/>
    <s v="Medium"/>
    <s v="io_usb.type_c_subsystem"/>
  </r>
  <r>
    <x v="154"/>
    <x v="144"/>
    <s v="GC"/>
    <s v="CSS-IVE-145372"/>
    <x v="0"/>
    <m/>
    <s v="Jama_Not_Evaluated"/>
    <x v="12"/>
    <s v="Medium"/>
    <s v="io_usb.type_c_subsystem"/>
  </r>
  <r>
    <x v="155"/>
    <x v="145"/>
    <s v="GC"/>
    <s v="CSS-IVE-145373"/>
    <x v="0"/>
    <m/>
    <s v="Jama_Not_Evaluated"/>
    <x v="12"/>
    <s v="High"/>
    <s v="io_usb.type_c_subsystem"/>
  </r>
  <r>
    <x v="156"/>
    <x v="146"/>
    <s v="GC"/>
    <s v="CSS-IVE-145642"/>
    <x v="0"/>
    <m/>
    <s v="Automatable"/>
    <x v="12"/>
    <s v="Medium"/>
    <s v="io_usb.type_c_subsystem"/>
  </r>
  <r>
    <x v="157"/>
    <x v="147"/>
    <s v="GC"/>
    <s v="CSS-IVE-145819"/>
    <x v="0"/>
    <m/>
    <s v="Automatable"/>
    <x v="14"/>
    <s v="Low"/>
    <s v="sensor"/>
  </r>
  <r>
    <x v="158"/>
    <x v="148"/>
    <s v="GC"/>
    <s v="CSS-IVE-145878"/>
    <x v="0"/>
    <m/>
    <s v="Automatable"/>
    <x v="15"/>
    <s v="Medium"/>
    <s v="reset"/>
  </r>
  <r>
    <x v="159"/>
    <x v="149"/>
    <s v="GC"/>
    <s v="CSS-IVE-145879"/>
    <x v="0"/>
    <m/>
    <s v="Automatable"/>
    <x v="15"/>
    <s v="Low"/>
    <s v="reset"/>
  </r>
  <r>
    <x v="160"/>
    <x v="150"/>
    <s v="GC"/>
    <s v="CSS-IVE-146960"/>
    <x v="0"/>
    <m/>
    <s v="Automatable"/>
    <x v="10"/>
    <s v="High"/>
    <s v="manageability"/>
  </r>
  <r>
    <x v="161"/>
    <x v="151"/>
    <s v="GC"/>
    <s v="CSS-IVE-147150"/>
    <x v="0"/>
    <m/>
    <s v="Automatable"/>
    <x v="10"/>
    <s v="Medium"/>
    <s v="manageability"/>
  </r>
  <r>
    <x v="162"/>
    <x v="152"/>
    <s v="GC"/>
    <s v="CSS-IVE-147151"/>
    <x v="0"/>
    <m/>
    <s v="Automatable"/>
    <x v="10"/>
    <s v="Medium"/>
    <s v="manageability"/>
  </r>
  <r>
    <x v="163"/>
    <x v="153"/>
    <s v="GC"/>
    <s v="CSS-IVE-147152"/>
    <x v="0"/>
    <m/>
    <s v="Automatable"/>
    <x v="10"/>
    <s v="Medium"/>
    <s v="manageability"/>
  </r>
  <r>
    <x v="164"/>
    <x v="154"/>
    <s v="GC"/>
    <s v="CSS-IVE-147153"/>
    <x v="0"/>
    <m/>
    <s v="Automatable"/>
    <x v="10"/>
    <s v="Medium"/>
    <s v="manageability"/>
  </r>
  <r>
    <x v="165"/>
    <x v="155"/>
    <s v="GC"/>
    <s v="CSS-IVE-147154"/>
    <x v="0"/>
    <m/>
    <s v="Automatable"/>
    <x v="10"/>
    <s v="Medium"/>
    <s v="manageability"/>
  </r>
  <r>
    <x v="166"/>
    <x v="156"/>
    <s v="GC"/>
    <s v="CSS-IVE-147155"/>
    <x v="0"/>
    <m/>
    <s v="Automatable"/>
    <x v="10"/>
    <s v="Medium"/>
    <s v="manageability"/>
  </r>
  <r>
    <x v="167"/>
    <x v="157"/>
    <s v="GC"/>
    <s v="CSS-IVE-147156"/>
    <x v="0"/>
    <m/>
    <s v="Automatable"/>
    <x v="10"/>
    <s v="High"/>
    <s v="manageability"/>
  </r>
  <r>
    <x v="168"/>
    <x v="158"/>
    <s v="GC"/>
    <s v="CSS-IVE-147157"/>
    <x v="0"/>
    <m/>
    <s v="Automatable"/>
    <x v="10"/>
    <s v="Medium"/>
    <s v="manageability"/>
  </r>
  <r>
    <x v="169"/>
    <x v="159"/>
    <s v="GC"/>
    <s v="CSS-IVE-147158"/>
    <x v="0"/>
    <m/>
    <s v="Automatable"/>
    <x v="10"/>
    <s v="Medium"/>
    <s v="manageability"/>
  </r>
  <r>
    <x v="170"/>
    <x v="150"/>
    <s v="GC"/>
    <s v="CSS-IVE-147187"/>
    <x v="0"/>
    <m/>
    <s v="Automatable"/>
    <x v="10"/>
    <s v="High"/>
    <s v="manageability"/>
  </r>
  <r>
    <x v="171"/>
    <x v="160"/>
    <s v="GC"/>
    <s v="CSS-IVE-80255"/>
    <x v="0"/>
    <m/>
    <s v="Automatable"/>
    <x v="2"/>
    <s v="Low"/>
    <s v="power_and_perf"/>
  </r>
  <r>
    <x v="172"/>
    <x v="161"/>
    <s v="GC"/>
    <s v="CSS-IVE-80288"/>
    <x v="0"/>
    <m/>
    <s v="Automatable"/>
    <x v="2"/>
    <s v="Low"/>
    <s v="reset"/>
  </r>
  <r>
    <x v="173"/>
    <x v="162"/>
    <s v="GC"/>
    <s v="CSS-IVE-80327"/>
    <x v="0"/>
    <m/>
    <s v="Automatable"/>
    <x v="2"/>
    <s v="Medium"/>
    <s v="power_and_perf"/>
  </r>
  <r>
    <x v="174"/>
    <x v="163"/>
    <s v="GC"/>
    <s v="CSS-IVE-71034"/>
    <x v="0"/>
    <m/>
    <s v="Automatable"/>
    <x v="3"/>
    <s v="Low"/>
    <s v="memory"/>
  </r>
  <r>
    <x v="175"/>
    <x v="164"/>
    <s v="GC"/>
    <s v="CSS-IVE-71023"/>
    <x v="0"/>
    <m/>
    <s v="Automatable"/>
    <x v="3"/>
    <s v="Low"/>
    <s v="memory"/>
  </r>
  <r>
    <x v="176"/>
    <x v="165"/>
    <s v="GC"/>
    <s v="CSS-IVE-71029"/>
    <x v="0"/>
    <m/>
    <s v="Automatable"/>
    <x v="3"/>
    <s v="Low"/>
    <s v="memory"/>
  </r>
  <r>
    <x v="177"/>
    <x v="166"/>
    <s v="GC"/>
    <s v="CSS-IVE-118699"/>
    <x v="0"/>
    <m/>
    <s v="Automatable"/>
    <x v="3"/>
    <s v="Low"/>
    <s v="memory"/>
  </r>
  <r>
    <x v="178"/>
    <x v="167"/>
    <s v="GC"/>
    <s v="CSS-IVE-133640"/>
    <x v="0"/>
    <m/>
    <s v="Automatable"/>
    <x v="2"/>
    <s v="Medium"/>
    <s v="memory"/>
  </r>
  <r>
    <x v="179"/>
    <x v="168"/>
    <s v="GC"/>
    <s v="CSS-IVE-133687"/>
    <x v="0"/>
    <m/>
    <s v="Automatable"/>
    <x v="3"/>
    <s v="Low"/>
    <s v="memory"/>
  </r>
  <r>
    <x v="180"/>
    <x v="169"/>
    <s v="GC"/>
    <s v="CSS-IVE-101188"/>
    <x v="0"/>
    <m/>
    <s v="Automatable"/>
    <x v="12"/>
    <s v="Medium"/>
    <s v="io_usb.type_c_subsystem"/>
  </r>
  <r>
    <x v="181"/>
    <x v="170"/>
    <s v="GC"/>
    <s v="CSS-IVE-44343"/>
    <x v="1"/>
    <s v="HSD link: 16015294024: [RPL-P][RPL-Px LP5][ADL-P HW + RPL-P BIOS] : Observed one error in selftest dump tool with v144"/>
    <s v="Automatable"/>
    <x v="4"/>
    <s v="Low"/>
    <s v="system"/>
  </r>
  <r>
    <x v="182"/>
    <x v="171"/>
    <s v="GC"/>
    <s v="CSS-IVE-67858"/>
    <x v="0"/>
    <m/>
    <s v="Automatable"/>
    <x v="4"/>
    <s v="Medium"/>
    <s v="audio"/>
  </r>
  <r>
    <x v="183"/>
    <x v="172"/>
    <s v="GC"/>
    <s v="CSS-IVE-70920"/>
    <x v="1"/>
    <s v="HSD link: 16015294024: [RPL-P][RPL-Px LP5][ADL-P HW + RPL-P BIOS] : Observed one error in selftest dump tool with v143"/>
    <s v="Automatable"/>
    <x v="4"/>
    <s v="Medium"/>
    <s v="imaging"/>
  </r>
  <r>
    <x v="184"/>
    <x v="173"/>
    <s v="GC"/>
    <s v="CSS-IVE-70955"/>
    <x v="0"/>
    <m/>
    <s v="Automatable"/>
    <x v="4"/>
    <s v="Low"/>
    <s v="graphics"/>
  </r>
  <r>
    <x v="185"/>
    <x v="174"/>
    <s v="GC"/>
    <s v="CSS-IVE-86899"/>
    <x v="0"/>
    <m/>
    <s v="Automatable"/>
    <x v="4"/>
    <s v="High"/>
    <s v="imaging"/>
  </r>
  <r>
    <x v="186"/>
    <x v="175"/>
    <s v="GC"/>
    <s v="CSS-IVE-99454"/>
    <x v="0"/>
    <m/>
    <s v="Automatable"/>
    <x v="4"/>
    <s v="Low"/>
    <s v="display"/>
  </r>
  <r>
    <x v="187"/>
    <x v="176"/>
    <s v="GC"/>
    <s v="CSS-IVE-135390"/>
    <x v="0"/>
    <m/>
    <s v="Automatable"/>
    <x v="4"/>
    <s v="Low"/>
    <s v="graphics"/>
  </r>
  <r>
    <x v="188"/>
    <x v="177"/>
    <s v="GC"/>
    <s v="CSS-IVE-62163"/>
    <x v="0"/>
    <m/>
    <s v="Jama_Not_Evaluated"/>
    <x v="6"/>
    <s v="Low"/>
    <s v="io_pcie"/>
  </r>
  <r>
    <x v="189"/>
    <x v="178"/>
    <s v="GC"/>
    <s v="CSS-IVE-70831"/>
    <x v="0"/>
    <m/>
    <s v="Automatable"/>
    <x v="14"/>
    <s v="Low"/>
    <s v="display"/>
  </r>
  <r>
    <x v="190"/>
    <x v="179"/>
    <s v="GC"/>
    <s v="CSS-IVE-70894"/>
    <x v="0"/>
    <m/>
    <s v="Automatable"/>
    <x v="5"/>
    <s v="Low"/>
    <s v="storage"/>
  </r>
  <r>
    <x v="191"/>
    <x v="180"/>
    <s v="GC"/>
    <s v="CSS-IVE-73190"/>
    <x v="0"/>
    <m/>
    <s v="Automatable"/>
    <x v="10"/>
    <s v="Medium"/>
    <s v="manageability"/>
  </r>
  <r>
    <x v="192"/>
    <x v="181"/>
    <s v="GC"/>
    <s v="CSS-IVE-78898"/>
    <x v="0"/>
    <m/>
    <s v="Automatable"/>
    <x v="4"/>
    <s v="Low"/>
    <s v="audio"/>
  </r>
  <r>
    <x v="193"/>
    <x v="182"/>
    <s v="GC"/>
    <s v="CSS-IVE-71062"/>
    <x v="0"/>
    <m/>
    <s v="Jama_Not_Evaluated"/>
    <x v="7"/>
    <s v="Medium"/>
    <s v="debug"/>
  </r>
  <r>
    <x v="194"/>
    <x v="183"/>
    <s v="GC"/>
    <s v="CSS-IVE-97234"/>
    <x v="0"/>
    <m/>
    <s v="Automatable"/>
    <x v="5"/>
    <s v="Low"/>
    <s v="storage"/>
  </r>
  <r>
    <x v="195"/>
    <x v="184"/>
    <s v="GC"/>
    <s v="CSS-IVE-101001"/>
    <x v="1"/>
    <s v="HSD link: 16015294024: [RPL-P][RPL-Px LP5][ADL-P HW + RPL-P BIOS] : Observed one error in selftest dump tool with v143"/>
    <s v="Automatable"/>
    <x v="6"/>
    <s v="Low"/>
    <s v="io_pcie"/>
  </r>
  <r>
    <x v="196"/>
    <x v="185"/>
    <s v="GC"/>
    <s v="CSS-IVE-84948"/>
    <x v="0"/>
    <m/>
    <s v="Automatable"/>
    <x v="13"/>
    <s v="Low"/>
    <s v="power_management"/>
  </r>
  <r>
    <x v="197"/>
    <x v="186"/>
    <s v="GC"/>
    <s v="CSS-IVE-102188"/>
    <x v="0"/>
    <m/>
    <s v="Automatable"/>
    <x v="7"/>
    <s v="Medium"/>
    <s v="debug"/>
  </r>
  <r>
    <x v="198"/>
    <x v="187"/>
    <s v="GC"/>
    <s v="CSS-IVE-122386"/>
    <x v="0"/>
    <m/>
    <s v="Automatable"/>
    <x v="1"/>
    <s v="Low"/>
    <s v="power_management"/>
  </r>
  <r>
    <x v="199"/>
    <x v="188"/>
    <s v="GC"/>
    <s v="CSS-IVE-122397"/>
    <x v="0"/>
    <m/>
    <s v="Automatable"/>
    <x v="5"/>
    <s v="Medium"/>
    <s v="storage"/>
  </r>
  <r>
    <x v="200"/>
    <x v="189"/>
    <s v="GC"/>
    <s v="CSS-IVE-129783"/>
    <x v="0"/>
    <m/>
    <s v="Automatable"/>
    <x v="1"/>
    <s v="Low"/>
    <s v="power_management"/>
  </r>
  <r>
    <x v="201"/>
    <x v="190"/>
    <s v="GC"/>
    <s v="CSS-IVE-136344"/>
    <x v="0"/>
    <m/>
    <s v="Automatable"/>
    <x v="6"/>
    <s v="Low"/>
    <s v="io_pcie"/>
  </r>
  <r>
    <x v="202"/>
    <x v="191"/>
    <s v="GC"/>
    <s v="CSS-IVE-101497"/>
    <x v="0"/>
    <m/>
    <s v="Automatable"/>
    <x v="7"/>
    <s v="Medium"/>
    <s v="debug"/>
  </r>
  <r>
    <x v="203"/>
    <x v="192"/>
    <s v="GC"/>
    <s v="CSS-IVE-101503"/>
    <x v="0"/>
    <m/>
    <s v="Automatable"/>
    <x v="7"/>
    <s v="Medium"/>
    <s v="debug"/>
  </r>
  <r>
    <x v="204"/>
    <x v="193"/>
    <s v="GC"/>
    <s v="CSS-IVE-101504"/>
    <x v="0"/>
    <m/>
    <s v="Jama_Not_Evaluated"/>
    <x v="7"/>
    <s v="Medium"/>
    <s v="debug"/>
  </r>
  <r>
    <x v="205"/>
    <x v="194"/>
    <s v="GC"/>
    <s v="CSS-IVE-113978"/>
    <x v="0"/>
    <m/>
    <s v="Automatable"/>
    <x v="8"/>
    <s v="Medium"/>
    <s v="connectivity"/>
  </r>
  <r>
    <x v="206"/>
    <x v="195"/>
    <s v="GC"/>
    <s v="CSS-IVE-69926"/>
    <x v="0"/>
    <m/>
    <s v="Automatable"/>
    <x v="10"/>
    <s v="High"/>
    <s v="manageability"/>
  </r>
  <r>
    <x v="207"/>
    <x v="196"/>
    <s v="GC"/>
    <s v="CSS-IVE-69932"/>
    <x v="0"/>
    <m/>
    <s v="Automatable"/>
    <x v="10"/>
    <s v="Medium"/>
    <s v="manageability"/>
  </r>
  <r>
    <x v="208"/>
    <x v="197"/>
    <s v="GC"/>
    <s v="CSS-IVE-69938"/>
    <x v="0"/>
    <m/>
    <s v="Automatable"/>
    <x v="10"/>
    <s v="High"/>
    <s v="manageability"/>
  </r>
  <r>
    <x v="209"/>
    <x v="198"/>
    <s v="GC"/>
    <s v="CSS-IVE-69940"/>
    <x v="0"/>
    <m/>
    <s v="Automatable"/>
    <x v="10"/>
    <s v="Low"/>
    <s v="manageability"/>
  </r>
  <r>
    <x v="210"/>
    <x v="199"/>
    <s v="GC"/>
    <s v="CSS-IVE-80346"/>
    <x v="0"/>
    <m/>
    <s v="Automatable"/>
    <x v="10"/>
    <s v="Low"/>
    <s v="manageability"/>
  </r>
  <r>
    <x v="211"/>
    <x v="200"/>
    <s v="GC"/>
    <s v="CSS-IVE-80348"/>
    <x v="0"/>
    <m/>
    <s v="Automatable"/>
    <x v="10"/>
    <s v="Low"/>
    <s v="manageability"/>
  </r>
  <r>
    <x v="212"/>
    <x v="201"/>
    <s v="GC"/>
    <s v="CSS-IVE-80109"/>
    <x v="0"/>
    <m/>
    <s v="Automatable"/>
    <x v="13"/>
    <s v="Medium"/>
    <s v="system"/>
  </r>
  <r>
    <x v="213"/>
    <x v="202"/>
    <s v="GC"/>
    <s v="CSS-IVE-80079"/>
    <x v="0"/>
    <m/>
    <s v="Automatable"/>
    <x v="13"/>
    <s v="Medium"/>
    <s v="system"/>
  </r>
  <r>
    <x v="214"/>
    <x v="203"/>
    <s v="GC"/>
    <s v="CSS-IVE-80055"/>
    <x v="0"/>
    <m/>
    <s v="Automatable"/>
    <x v="13"/>
    <s v="Medium"/>
    <s v="system"/>
  </r>
  <r>
    <x v="215"/>
    <x v="204"/>
    <s v="GC"/>
    <s v="CSS-IVE-75944"/>
    <x v="0"/>
    <m/>
    <s v="Jama_Not_Evaluated"/>
    <x v="10"/>
    <s v="Low"/>
    <s v="manageability"/>
  </r>
  <r>
    <x v="216"/>
    <x v="205"/>
    <s v="GC"/>
    <s v="CSS-IVE-76109"/>
    <x v="0"/>
    <m/>
    <s v="Jama_Not_Evaluated"/>
    <x v="10"/>
    <s v="Low"/>
    <s v="manageability"/>
  </r>
  <r>
    <x v="217"/>
    <x v="206"/>
    <s v="GC"/>
    <s v="CSS-IVE-73237"/>
    <x v="0"/>
    <m/>
    <s v="Automatable"/>
    <x v="10"/>
    <s v="Low"/>
    <s v="manageability"/>
  </r>
  <r>
    <x v="218"/>
    <x v="207"/>
    <s v="GC"/>
    <s v="CSS-IVE-147210"/>
    <x v="0"/>
    <m/>
    <s v="Automatable"/>
    <x v="10"/>
    <s v="Low"/>
    <s v="manageability"/>
  </r>
  <r>
    <x v="219"/>
    <x v="208"/>
    <s v="GC"/>
    <s v="CSS-IVE-131608"/>
    <x v="0"/>
    <m/>
    <s v="Automatable"/>
    <x v="10"/>
    <s v="Low"/>
    <s v="manageability"/>
  </r>
  <r>
    <x v="220"/>
    <x v="209"/>
    <s v="GC"/>
    <s v="CSS-IVE-131891"/>
    <x v="0"/>
    <m/>
    <s v="Automatable"/>
    <x v="10"/>
    <s v="Low"/>
    <s v="manageability"/>
  </r>
  <r>
    <x v="221"/>
    <x v="210"/>
    <s v="GC"/>
    <s v="CSS-IVE-147194"/>
    <x v="0"/>
    <m/>
    <s v="Automatable"/>
    <x v="4"/>
    <s v="High"/>
    <s v="imaging"/>
  </r>
  <r>
    <x v="222"/>
    <x v="211"/>
    <s v="GC"/>
    <m/>
    <x v="0"/>
    <m/>
    <s v="Automatable"/>
    <x v="4"/>
    <s v="Low"/>
    <s v="imaging"/>
  </r>
  <r>
    <x v="223"/>
    <x v="212"/>
    <s v="GC"/>
    <s v="CSS-IVE-101003"/>
    <x v="0"/>
    <m/>
    <s v="Not Evaluated"/>
    <x v="1"/>
    <s v="Low"/>
    <s v="power_management"/>
  </r>
  <r>
    <x v="224"/>
    <x v="213"/>
    <s v="GC"/>
    <s v="CSS-IVE-147002"/>
    <x v="0"/>
    <m/>
    <s v="Automatable"/>
    <x v="4"/>
    <s v="Low"/>
    <s v="artificial_intelligence.vpu"/>
  </r>
  <r>
    <x v="225"/>
    <x v="214"/>
    <s v="GC"/>
    <m/>
    <x v="0"/>
    <m/>
    <s v="Automation Not Possible"/>
    <x v="10"/>
    <s v="High"/>
    <s v="manageability"/>
  </r>
  <r>
    <x v="226"/>
    <x v="215"/>
    <s v="GC"/>
    <m/>
    <x v="0"/>
    <m/>
    <s v="Automation Not Possible"/>
    <x v="10"/>
    <s v="High"/>
    <s v="manageability"/>
  </r>
  <r>
    <x v="227"/>
    <x v="216"/>
    <s v="GC"/>
    <s v="CSS-IVE-76253"/>
    <x v="0"/>
    <m/>
    <s v="Automatable"/>
    <x v="4"/>
    <s v="Low"/>
    <s v="imaging"/>
  </r>
  <r>
    <x v="228"/>
    <x v="217"/>
    <s v="GC"/>
    <s v="CSS-IVE-122124"/>
    <x v="0"/>
    <m/>
    <s v="Automatable"/>
    <x v="12"/>
    <s v="Low"/>
    <s v="io_usb.type_c_subsystem"/>
  </r>
  <r>
    <x v="229"/>
    <x v="218"/>
    <s v="GC"/>
    <s v="CSS-IVE-133074"/>
    <x v="0"/>
    <m/>
    <s v="Automatable"/>
    <x v="12"/>
    <s v="Low"/>
    <s v="io_usb.type_c_subsystem"/>
  </r>
  <r>
    <x v="230"/>
    <x v="219"/>
    <s v="GC"/>
    <m/>
    <x v="0"/>
    <m/>
    <s v="Automation Not Possible"/>
    <x v="1"/>
    <s v="Low"/>
    <s v="power_management"/>
  </r>
  <r>
    <x v="231"/>
    <x v="220"/>
    <s v="GC"/>
    <s v="CSS-IVE-136344"/>
    <x v="0"/>
    <m/>
    <s v="Automatable"/>
    <x v="6"/>
    <s v="Low"/>
    <s v="io_pcie"/>
  </r>
  <r>
    <x v="232"/>
    <x v="221"/>
    <s v="GC"/>
    <m/>
    <x v="0"/>
    <m/>
    <s v="Not Evaluated"/>
    <x v="8"/>
    <s v="Low"/>
    <s v="connectivity"/>
  </r>
  <r>
    <x v="233"/>
    <x v="222"/>
    <s v="GC"/>
    <s v="CSS-IVE-113830"/>
    <x v="0"/>
    <m/>
    <s v="Automatable"/>
    <x v="4"/>
    <s v="Low"/>
    <s v="imaging"/>
  </r>
  <r>
    <x v="234"/>
    <x v="223"/>
    <s v="GC"/>
    <s v="CSS-IVE-70920"/>
    <x v="0"/>
    <m/>
    <s v="Automatable"/>
    <x v="4"/>
    <s v="Medium"/>
    <s v="imaging"/>
  </r>
  <r>
    <x v="235"/>
    <x v="224"/>
    <s v="GC"/>
    <s v="CSS-IVE-115585"/>
    <x v="0"/>
    <m/>
    <s v="Automatable"/>
    <x v="4"/>
    <s v="Low"/>
    <s v="audio"/>
  </r>
  <r>
    <x v="236"/>
    <x v="225"/>
    <s v="GC"/>
    <s v="CSS-IVE-113645"/>
    <x v="0"/>
    <m/>
    <s v="Not Evaluated"/>
    <x v="7"/>
    <s v="High"/>
    <s v="debug"/>
  </r>
  <r>
    <x v="237"/>
    <x v="226"/>
    <s v="GC"/>
    <s v="CSS-IVE-113645"/>
    <x v="0"/>
    <m/>
    <s v="Not Evaluated"/>
    <x v="7"/>
    <s v="Medium"/>
    <s v="debug"/>
  </r>
  <r>
    <x v="238"/>
    <x v="227"/>
    <s v="GC"/>
    <m/>
    <x v="0"/>
    <m/>
    <s v="Automatable"/>
    <x v="2"/>
    <s v="Low"/>
    <s v="processor_core"/>
  </r>
  <r>
    <x v="239"/>
    <x v="228"/>
    <s v="GC"/>
    <s v="CSS-IVE-115843"/>
    <x v="0"/>
    <m/>
    <s v="Automatable"/>
    <x v="6"/>
    <s v="Low"/>
    <s v="imaging.ipu"/>
  </r>
  <r>
    <x v="240"/>
    <x v="229"/>
    <s v="GC"/>
    <s v="CSS-IVE-135494"/>
    <x v="0"/>
    <m/>
    <s v="Automatable"/>
    <x v="4"/>
    <s v="Low"/>
    <s v="imaging"/>
  </r>
  <r>
    <x v="241"/>
    <x v="230"/>
    <s v="GC"/>
    <s v="CSS-IVE-147002"/>
    <x v="0"/>
    <m/>
    <s v="Automatable"/>
    <x v="4"/>
    <s v="Low"/>
    <s v="artificial_intelligence.vpu"/>
  </r>
  <r>
    <x v="242"/>
    <x v="231"/>
    <s v="GC"/>
    <m/>
    <x v="0"/>
    <m/>
    <s v="Not Evaluated"/>
    <x v="7"/>
    <s v="Low"/>
    <s v="debug"/>
  </r>
  <r>
    <x v="243"/>
    <x v="232"/>
    <s v="GC"/>
    <m/>
    <x v="0"/>
    <m/>
    <s v="Automatable"/>
    <x v="8"/>
    <s v="Low"/>
    <s v="connectivity"/>
  </r>
  <r>
    <x v="244"/>
    <x v="233"/>
    <s v="GC"/>
    <m/>
    <x v="0"/>
    <m/>
    <s v="Automatable"/>
    <x v="8"/>
    <s v="High"/>
    <s v="connectivity"/>
  </r>
  <r>
    <x v="245"/>
    <x v="234"/>
    <s v="GC"/>
    <s v="CSS-IVE-113769"/>
    <x v="0"/>
    <m/>
    <s v="Jama_Not_Evaluated"/>
    <x v="12"/>
    <s v="Medium"/>
    <s v="io_usb.type_c_subsystem"/>
  </r>
  <r>
    <x v="246"/>
    <x v="235"/>
    <s v="GC"/>
    <s v="CSS-IVE-119266"/>
    <x v="1"/>
    <s v="HSD link: 16015294024: [RPL-P][RPL-Px LP5][ADL-P HW + RPL-P BIOS] : Observed one error in selftest dump tool with v144"/>
    <s v="Automatable"/>
    <x v="12"/>
    <s v="High"/>
    <s v="io_usb.type_c_subsystem"/>
  </r>
  <r>
    <x v="247"/>
    <x v="236"/>
    <s v="GC"/>
    <s v="CSS-IVE-101301"/>
    <x v="0"/>
    <m/>
    <s v="Not Evaluated"/>
    <x v="7"/>
    <s v="Medium"/>
    <s v="debug"/>
  </r>
  <r>
    <x v="248"/>
    <x v="237"/>
    <s v="DC6"/>
    <s v="CSS-IVE-101337"/>
    <x v="0"/>
    <m/>
    <s v="Automatable"/>
    <x v="5"/>
    <s v="Medium"/>
    <s v="storage"/>
  </r>
  <r>
    <x v="249"/>
    <x v="238"/>
    <s v="DC6"/>
    <s v="CSS-IVE-144696"/>
    <x v="0"/>
    <m/>
    <s v="Automatable"/>
    <x v="5"/>
    <s v="High"/>
    <s v="storage"/>
  </r>
  <r>
    <x v="250"/>
    <x v="239"/>
    <s v="DC6"/>
    <s v="CSS-IVE-146006"/>
    <x v="0"/>
    <m/>
    <s v="Automatable"/>
    <x v="4"/>
    <s v="Low"/>
    <s v="displ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0901C-F87A-49F4-B3C3-28445129C61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1" firstHeaderRow="1" firstDataRow="2" firstDataCol="1"/>
  <pivotFields count="10">
    <pivotField showAll="0">
      <items count="252">
        <item x="41"/>
        <item x="42"/>
        <item x="43"/>
        <item x="33"/>
        <item x="45"/>
        <item x="46"/>
        <item x="47"/>
        <item x="48"/>
        <item x="49"/>
        <item x="54"/>
        <item x="68"/>
        <item x="70"/>
        <item x="71"/>
        <item x="72"/>
        <item x="73"/>
        <item x="0"/>
        <item x="1"/>
        <item x="103"/>
        <item x="104"/>
        <item x="2"/>
        <item x="126"/>
        <item x="158"/>
        <item x="167"/>
        <item x="171"/>
        <item x="172"/>
        <item x="173"/>
        <item x="34"/>
        <item x="3"/>
        <item x="4"/>
        <item x="37"/>
        <item x="38"/>
        <item x="39"/>
        <item x="186"/>
        <item x="187"/>
        <item x="188"/>
        <item x="190"/>
        <item x="32"/>
        <item x="195"/>
        <item x="248"/>
        <item x="198"/>
        <item x="200"/>
        <item x="201"/>
        <item x="249"/>
        <item x="206"/>
        <item x="213"/>
        <item x="250"/>
        <item x="223"/>
        <item x="244"/>
        <item x="40"/>
        <item x="16"/>
        <item x="44"/>
        <item x="24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4"/>
        <item x="75"/>
        <item x="2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"/>
        <item x="27"/>
        <item x="99"/>
        <item x="100"/>
        <item x="101"/>
        <item x="102"/>
        <item x="28"/>
        <item x="105"/>
        <item x="106"/>
        <item x="107"/>
        <item x="108"/>
        <item x="109"/>
        <item x="110"/>
        <item x="111"/>
        <item x="112"/>
        <item x="29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30"/>
        <item x="31"/>
        <item x="174"/>
        <item x="175"/>
        <item x="176"/>
        <item x="5"/>
        <item x="177"/>
        <item x="17"/>
        <item x="178"/>
        <item x="179"/>
        <item x="18"/>
        <item x="180"/>
        <item x="181"/>
        <item x="182"/>
        <item x="183"/>
        <item x="184"/>
        <item x="6"/>
        <item x="7"/>
        <item x="19"/>
        <item x="20"/>
        <item x="185"/>
        <item x="21"/>
        <item x="22"/>
        <item x="23"/>
        <item x="8"/>
        <item x="189"/>
        <item x="191"/>
        <item x="192"/>
        <item x="35"/>
        <item x="193"/>
        <item x="194"/>
        <item x="9"/>
        <item x="10"/>
        <item x="196"/>
        <item x="197"/>
        <item x="11"/>
        <item x="12"/>
        <item x="13"/>
        <item x="199"/>
        <item x="14"/>
        <item x="36"/>
        <item x="202"/>
        <item x="203"/>
        <item x="204"/>
        <item x="205"/>
        <item x="207"/>
        <item x="208"/>
        <item x="209"/>
        <item x="210"/>
        <item x="211"/>
        <item x="212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15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t="default"/>
      </items>
    </pivotField>
    <pivotField dataField="1" showAll="0">
      <items count="241">
        <item x="225"/>
        <item x="153"/>
        <item x="157"/>
        <item x="142"/>
        <item x="152"/>
        <item x="155"/>
        <item x="156"/>
        <item x="154"/>
        <item x="151"/>
        <item x="159"/>
        <item x="158"/>
        <item x="150"/>
        <item x="83"/>
        <item x="82"/>
        <item x="85"/>
        <item x="84"/>
        <item x="81"/>
        <item x="88"/>
        <item x="199"/>
        <item x="61"/>
        <item x="10"/>
        <item x="26"/>
        <item x="172"/>
        <item x="17"/>
        <item x="210"/>
        <item x="162"/>
        <item x="200"/>
        <item x="222"/>
        <item x="223"/>
        <item x="224"/>
        <item x="60"/>
        <item x="212"/>
        <item x="7"/>
        <item x="6"/>
        <item x="160"/>
        <item x="55"/>
        <item x="18"/>
        <item x="91"/>
        <item x="90"/>
        <item x="28"/>
        <item x="57"/>
        <item x="29"/>
        <item x="134"/>
        <item x="135"/>
        <item x="132"/>
        <item x="133"/>
        <item x="181"/>
        <item x="23"/>
        <item x="206"/>
        <item x="44"/>
        <item x="20"/>
        <item x="126"/>
        <item x="147"/>
        <item x="229"/>
        <item x="231"/>
        <item x="236"/>
        <item x="207"/>
        <item x="128"/>
        <item x="208"/>
        <item x="175"/>
        <item x="171"/>
        <item x="32"/>
        <item x="0"/>
        <item x="140"/>
        <item x="107"/>
        <item x="168"/>
        <item x="163"/>
        <item x="164"/>
        <item x="63"/>
        <item x="161"/>
        <item x="138"/>
        <item x="16"/>
        <item x="8"/>
        <item x="189"/>
        <item x="221"/>
        <item x="43"/>
        <item x="184"/>
        <item x="93"/>
        <item x="94"/>
        <item x="13"/>
        <item x="233"/>
        <item x="194"/>
        <item x="19"/>
        <item x="219"/>
        <item x="1"/>
        <item x="186"/>
        <item x="177"/>
        <item x="92"/>
        <item x="146"/>
        <item x="180"/>
        <item x="54"/>
        <item x="48"/>
        <item x="49"/>
        <item x="111"/>
        <item x="58"/>
        <item x="95"/>
        <item x="113"/>
        <item x="112"/>
        <item x="139"/>
        <item x="228"/>
        <item x="65"/>
        <item x="64"/>
        <item x="22"/>
        <item x="127"/>
        <item x="79"/>
        <item x="216"/>
        <item x="176"/>
        <item x="15"/>
        <item x="203"/>
        <item x="201"/>
        <item x="202"/>
        <item x="169"/>
        <item x="42"/>
        <item x="52"/>
        <item x="59"/>
        <item x="141"/>
        <item x="211"/>
        <item x="174"/>
        <item x="197"/>
        <item x="11"/>
        <item x="5"/>
        <item x="110"/>
        <item x="74"/>
        <item x="183"/>
        <item x="237"/>
        <item x="173"/>
        <item x="69"/>
        <item x="192"/>
        <item x="191"/>
        <item x="193"/>
        <item x="215"/>
        <item x="214"/>
        <item x="227"/>
        <item x="166"/>
        <item x="232"/>
        <item x="47"/>
        <item x="46"/>
        <item x="106"/>
        <item x="109"/>
        <item x="108"/>
        <item x="2"/>
        <item x="56"/>
        <item x="124"/>
        <item x="143"/>
        <item x="145"/>
        <item x="144"/>
        <item x="190"/>
        <item x="12"/>
        <item x="9"/>
        <item x="66"/>
        <item x="30"/>
        <item x="239"/>
        <item x="187"/>
        <item x="220"/>
        <item x="31"/>
        <item x="198"/>
        <item x="45"/>
        <item x="209"/>
        <item x="170"/>
        <item x="34"/>
        <item x="101"/>
        <item x="98"/>
        <item x="99"/>
        <item x="100"/>
        <item x="41"/>
        <item x="27"/>
        <item x="24"/>
        <item x="238"/>
        <item x="188"/>
        <item x="35"/>
        <item x="39"/>
        <item x="38"/>
        <item x="21"/>
        <item x="182"/>
        <item x="50"/>
        <item x="89"/>
        <item x="130"/>
        <item x="67"/>
        <item x="78"/>
        <item x="77"/>
        <item x="75"/>
        <item x="80"/>
        <item x="76"/>
        <item x="68"/>
        <item x="116"/>
        <item x="114"/>
        <item x="129"/>
        <item x="235"/>
        <item x="185"/>
        <item x="204"/>
        <item x="205"/>
        <item x="167"/>
        <item x="4"/>
        <item x="3"/>
        <item x="40"/>
        <item x="33"/>
        <item x="36"/>
        <item x="230"/>
        <item x="213"/>
        <item x="178"/>
        <item x="14"/>
        <item x="37"/>
        <item x="179"/>
        <item x="53"/>
        <item x="51"/>
        <item x="117"/>
        <item x="119"/>
        <item x="121"/>
        <item x="123"/>
        <item x="105"/>
        <item x="103"/>
        <item x="118"/>
        <item x="120"/>
        <item x="104"/>
        <item x="122"/>
        <item x="115"/>
        <item x="195"/>
        <item x="149"/>
        <item x="62"/>
        <item x="70"/>
        <item x="73"/>
        <item x="234"/>
        <item x="72"/>
        <item x="71"/>
        <item x="86"/>
        <item x="87"/>
        <item x="226"/>
        <item x="96"/>
        <item x="102"/>
        <item x="97"/>
        <item x="218"/>
        <item x="136"/>
        <item x="137"/>
        <item x="217"/>
        <item x="125"/>
        <item x="131"/>
        <item x="148"/>
        <item x="25"/>
        <item x="165"/>
        <item x="196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7">
        <item x="7"/>
        <item x="4"/>
        <item x="0"/>
        <item x="6"/>
        <item x="13"/>
        <item x="5"/>
        <item x="10"/>
        <item x="3"/>
        <item x="8"/>
        <item x="2"/>
        <item x="9"/>
        <item x="1"/>
        <item x="15"/>
        <item x="12"/>
        <item x="11"/>
        <item x="14"/>
        <item t="default"/>
      </items>
    </pivotField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7073-1670-48CF-80E3-14452111FAD8}">
  <dimension ref="A1:J266"/>
  <sheetViews>
    <sheetView tabSelected="1" topLeftCell="A244" workbookViewId="0">
      <selection activeCell="E1" sqref="E1"/>
    </sheetView>
  </sheetViews>
  <sheetFormatPr defaultRowHeight="14.4" x14ac:dyDescent="0.3"/>
  <cols>
    <col min="1" max="1" width="12" style="5" bestFit="1" customWidth="1"/>
    <col min="2" max="2" width="48.6640625" style="5" customWidth="1"/>
    <col min="3" max="5" width="8.88671875" style="5"/>
    <col min="6" max="6" width="14.5546875" style="5" customWidth="1"/>
    <col min="7" max="7" width="8.88671875" style="5"/>
    <col min="8" max="8" width="36.88671875" style="5" bestFit="1" customWidth="1"/>
    <col min="9" max="16384" width="8.88671875" style="5"/>
  </cols>
  <sheetData>
    <row r="1" spans="1:10" x14ac:dyDescent="0.3">
      <c r="A1" s="4" t="s">
        <v>741</v>
      </c>
      <c r="B1" s="4" t="s">
        <v>742</v>
      </c>
      <c r="C1" s="4" t="s">
        <v>0</v>
      </c>
      <c r="D1" s="4" t="s">
        <v>1</v>
      </c>
      <c r="E1" s="4" t="s">
        <v>743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</row>
    <row r="2" spans="1:10" x14ac:dyDescent="0.3">
      <c r="A2" s="6">
        <v>14013160580</v>
      </c>
      <c r="B2" s="6" t="s">
        <v>7</v>
      </c>
      <c r="C2" s="6" t="s">
        <v>8</v>
      </c>
      <c r="D2" s="6" t="s">
        <v>9</v>
      </c>
      <c r="E2" s="13" t="s">
        <v>10</v>
      </c>
      <c r="F2" s="6"/>
      <c r="G2" s="6" t="s">
        <v>11</v>
      </c>
      <c r="H2" s="6" t="s">
        <v>12</v>
      </c>
      <c r="I2" s="6" t="s">
        <v>13</v>
      </c>
      <c r="J2" s="6" t="s">
        <v>14</v>
      </c>
    </row>
    <row r="3" spans="1:10" x14ac:dyDescent="0.3">
      <c r="A3" s="6">
        <v>14013160596</v>
      </c>
      <c r="B3" s="6" t="s">
        <v>15</v>
      </c>
      <c r="C3" s="6" t="s">
        <v>8</v>
      </c>
      <c r="D3" s="6" t="s">
        <v>16</v>
      </c>
      <c r="E3" s="13" t="s">
        <v>10</v>
      </c>
      <c r="F3" s="6"/>
      <c r="G3" s="6" t="s">
        <v>11</v>
      </c>
      <c r="H3" s="6" t="s">
        <v>12</v>
      </c>
      <c r="I3" s="6" t="s">
        <v>13</v>
      </c>
      <c r="J3" s="6" t="s">
        <v>14</v>
      </c>
    </row>
    <row r="4" spans="1:10" x14ac:dyDescent="0.3">
      <c r="A4" s="6">
        <v>14013161451</v>
      </c>
      <c r="B4" s="6" t="s">
        <v>17</v>
      </c>
      <c r="C4" s="6" t="s">
        <v>8</v>
      </c>
      <c r="D4" s="6" t="s">
        <v>18</v>
      </c>
      <c r="E4" s="13" t="s">
        <v>10</v>
      </c>
      <c r="F4" s="6"/>
      <c r="G4" s="6" t="s">
        <v>11</v>
      </c>
      <c r="H4" s="6" t="s">
        <v>19</v>
      </c>
      <c r="I4" s="6" t="s">
        <v>20</v>
      </c>
      <c r="J4" s="6" t="s">
        <v>14</v>
      </c>
    </row>
    <row r="5" spans="1:10" x14ac:dyDescent="0.3">
      <c r="A5" s="6">
        <v>14013168950</v>
      </c>
      <c r="B5" s="6" t="s">
        <v>21</v>
      </c>
      <c r="C5" s="6" t="s">
        <v>8</v>
      </c>
      <c r="D5" s="6" t="s">
        <v>22</v>
      </c>
      <c r="E5" s="13" t="s">
        <v>10</v>
      </c>
      <c r="F5" s="6"/>
      <c r="G5" s="6" t="s">
        <v>11</v>
      </c>
      <c r="H5" s="6" t="s">
        <v>23</v>
      </c>
      <c r="I5" s="6" t="s">
        <v>20</v>
      </c>
      <c r="J5" s="6" t="s">
        <v>24</v>
      </c>
    </row>
    <row r="6" spans="1:10" x14ac:dyDescent="0.3">
      <c r="A6" s="6">
        <v>14013169130</v>
      </c>
      <c r="B6" s="6" t="s">
        <v>25</v>
      </c>
      <c r="C6" s="6" t="s">
        <v>8</v>
      </c>
      <c r="D6" s="6" t="s">
        <v>26</v>
      </c>
      <c r="E6" s="13" t="s">
        <v>10</v>
      </c>
      <c r="F6" s="6"/>
      <c r="G6" s="6" t="s">
        <v>11</v>
      </c>
      <c r="H6" s="6" t="s">
        <v>23</v>
      </c>
      <c r="I6" s="6" t="s">
        <v>20</v>
      </c>
      <c r="J6" s="6" t="s">
        <v>24</v>
      </c>
    </row>
    <row r="7" spans="1:10" x14ac:dyDescent="0.3">
      <c r="A7" s="6" t="s">
        <v>27</v>
      </c>
      <c r="B7" s="6" t="s">
        <v>28</v>
      </c>
      <c r="C7" s="6" t="s">
        <v>29</v>
      </c>
      <c r="D7" s="6" t="s">
        <v>30</v>
      </c>
      <c r="E7" s="13" t="s">
        <v>10</v>
      </c>
      <c r="F7" s="6"/>
      <c r="G7" s="6" t="s">
        <v>11</v>
      </c>
      <c r="H7" s="6" t="s">
        <v>31</v>
      </c>
      <c r="I7" s="6" t="s">
        <v>20</v>
      </c>
      <c r="J7" s="6" t="s">
        <v>24</v>
      </c>
    </row>
    <row r="8" spans="1:10" x14ac:dyDescent="0.3">
      <c r="A8" s="6" t="s">
        <v>32</v>
      </c>
      <c r="B8" s="6" t="s">
        <v>33</v>
      </c>
      <c r="C8" s="6" t="s">
        <v>29</v>
      </c>
      <c r="D8" s="6" t="s">
        <v>34</v>
      </c>
      <c r="E8" s="13" t="s">
        <v>10</v>
      </c>
      <c r="F8" s="6"/>
      <c r="G8" s="6" t="s">
        <v>11</v>
      </c>
      <c r="H8" s="6" t="s">
        <v>35</v>
      </c>
      <c r="I8" s="6" t="s">
        <v>13</v>
      </c>
      <c r="J8" s="6" t="s">
        <v>36</v>
      </c>
    </row>
    <row r="9" spans="1:10" x14ac:dyDescent="0.3">
      <c r="A9" s="6" t="s">
        <v>37</v>
      </c>
      <c r="B9" s="6" t="s">
        <v>38</v>
      </c>
      <c r="C9" s="6" t="s">
        <v>29</v>
      </c>
      <c r="D9" s="6" t="s">
        <v>39</v>
      </c>
      <c r="E9" s="13" t="s">
        <v>10</v>
      </c>
      <c r="F9" s="6"/>
      <c r="G9" s="6" t="s">
        <v>11</v>
      </c>
      <c r="H9" s="6" t="s">
        <v>35</v>
      </c>
      <c r="I9" s="6" t="s">
        <v>40</v>
      </c>
      <c r="J9" s="6" t="s">
        <v>36</v>
      </c>
    </row>
    <row r="10" spans="1:10" x14ac:dyDescent="0.3">
      <c r="A10" s="6" t="s">
        <v>41</v>
      </c>
      <c r="B10" s="6" t="s">
        <v>42</v>
      </c>
      <c r="C10" s="6" t="s">
        <v>29</v>
      </c>
      <c r="D10" s="6" t="s">
        <v>43</v>
      </c>
      <c r="E10" s="13" t="s">
        <v>10</v>
      </c>
      <c r="F10" s="6"/>
      <c r="G10" s="6" t="s">
        <v>11</v>
      </c>
      <c r="H10" s="6" t="s">
        <v>44</v>
      </c>
      <c r="I10" s="6" t="s">
        <v>20</v>
      </c>
      <c r="J10" s="6" t="s">
        <v>45</v>
      </c>
    </row>
    <row r="11" spans="1:10" x14ac:dyDescent="0.3">
      <c r="A11" s="6" t="s">
        <v>46</v>
      </c>
      <c r="B11" s="6" t="s">
        <v>47</v>
      </c>
      <c r="C11" s="6" t="s">
        <v>29</v>
      </c>
      <c r="D11" s="6" t="s">
        <v>48</v>
      </c>
      <c r="E11" s="13" t="s">
        <v>10</v>
      </c>
      <c r="F11" s="6"/>
      <c r="G11" s="6" t="s">
        <v>11</v>
      </c>
      <c r="H11" s="6" t="s">
        <v>44</v>
      </c>
      <c r="I11" s="6" t="s">
        <v>40</v>
      </c>
      <c r="J11" s="6" t="s">
        <v>45</v>
      </c>
    </row>
    <row r="12" spans="1:10" x14ac:dyDescent="0.3">
      <c r="A12" s="6" t="s">
        <v>49</v>
      </c>
      <c r="B12" s="6" t="s">
        <v>50</v>
      </c>
      <c r="C12" s="6" t="s">
        <v>29</v>
      </c>
      <c r="D12" s="6" t="s">
        <v>51</v>
      </c>
      <c r="E12" s="13" t="s">
        <v>10</v>
      </c>
      <c r="F12" s="6"/>
      <c r="G12" s="6" t="s">
        <v>11</v>
      </c>
      <c r="H12" s="6" t="s">
        <v>44</v>
      </c>
      <c r="I12" s="6" t="s">
        <v>40</v>
      </c>
      <c r="J12" s="6" t="s">
        <v>45</v>
      </c>
    </row>
    <row r="13" spans="1:10" x14ac:dyDescent="0.3">
      <c r="A13" s="6" t="s">
        <v>52</v>
      </c>
      <c r="B13" s="6" t="s">
        <v>53</v>
      </c>
      <c r="C13" s="6" t="s">
        <v>29</v>
      </c>
      <c r="D13" s="6" t="s">
        <v>54</v>
      </c>
      <c r="E13" s="13" t="s">
        <v>10</v>
      </c>
      <c r="F13" s="6"/>
      <c r="G13" s="6" t="s">
        <v>11</v>
      </c>
      <c r="H13" s="6" t="s">
        <v>55</v>
      </c>
      <c r="I13" s="6" t="s">
        <v>40</v>
      </c>
      <c r="J13" s="6" t="s">
        <v>56</v>
      </c>
    </row>
    <row r="14" spans="1:10" x14ac:dyDescent="0.3">
      <c r="A14" s="6" t="s">
        <v>57</v>
      </c>
      <c r="B14" s="6" t="s">
        <v>58</v>
      </c>
      <c r="C14" s="6" t="s">
        <v>29</v>
      </c>
      <c r="D14" s="6" t="s">
        <v>59</v>
      </c>
      <c r="E14" s="13" t="s">
        <v>10</v>
      </c>
      <c r="F14" s="6"/>
      <c r="G14" s="6" t="s">
        <v>11</v>
      </c>
      <c r="H14" s="6" t="s">
        <v>44</v>
      </c>
      <c r="I14" s="6" t="s">
        <v>40</v>
      </c>
      <c r="J14" s="6" t="s">
        <v>45</v>
      </c>
    </row>
    <row r="15" spans="1:10" x14ac:dyDescent="0.3">
      <c r="A15" s="6" t="s">
        <v>60</v>
      </c>
      <c r="B15" s="6" t="s">
        <v>61</v>
      </c>
      <c r="C15" s="6" t="s">
        <v>29</v>
      </c>
      <c r="D15" s="6" t="s">
        <v>62</v>
      </c>
      <c r="E15" s="13" t="s">
        <v>10</v>
      </c>
      <c r="F15" s="6"/>
      <c r="G15" s="6" t="s">
        <v>11</v>
      </c>
      <c r="H15" s="6" t="s">
        <v>44</v>
      </c>
      <c r="I15" s="6" t="s">
        <v>40</v>
      </c>
      <c r="J15" s="6" t="s">
        <v>45</v>
      </c>
    </row>
    <row r="16" spans="1:10" x14ac:dyDescent="0.3">
      <c r="A16" s="6" t="s">
        <v>63</v>
      </c>
      <c r="B16" s="6" t="s">
        <v>64</v>
      </c>
      <c r="C16" s="6" t="s">
        <v>29</v>
      </c>
      <c r="D16" s="6" t="s">
        <v>65</v>
      </c>
      <c r="E16" s="13" t="s">
        <v>10</v>
      </c>
      <c r="F16" s="6"/>
      <c r="G16" s="6" t="s">
        <v>11</v>
      </c>
      <c r="H16" s="6" t="s">
        <v>44</v>
      </c>
      <c r="I16" s="6" t="s">
        <v>40</v>
      </c>
      <c r="J16" s="6" t="s">
        <v>45</v>
      </c>
    </row>
    <row r="17" spans="1:10" x14ac:dyDescent="0.3">
      <c r="A17" s="6" t="s">
        <v>66</v>
      </c>
      <c r="B17" s="6" t="s">
        <v>67</v>
      </c>
      <c r="C17" s="6" t="s">
        <v>29</v>
      </c>
      <c r="D17" s="6" t="s">
        <v>68</v>
      </c>
      <c r="E17" s="13" t="s">
        <v>10</v>
      </c>
      <c r="F17" s="6"/>
      <c r="G17" s="6" t="s">
        <v>11</v>
      </c>
      <c r="H17" s="6" t="s">
        <v>35</v>
      </c>
      <c r="I17" s="6" t="s">
        <v>20</v>
      </c>
      <c r="J17" s="6" t="s">
        <v>36</v>
      </c>
    </row>
    <row r="18" spans="1:10" x14ac:dyDescent="0.3">
      <c r="A18" s="6" t="s">
        <v>69</v>
      </c>
      <c r="B18" s="6" t="s">
        <v>70</v>
      </c>
      <c r="C18" s="6" t="s">
        <v>71</v>
      </c>
      <c r="D18" s="6" t="s">
        <v>72</v>
      </c>
      <c r="E18" s="13" t="s">
        <v>10</v>
      </c>
      <c r="F18" s="6"/>
      <c r="G18" s="6" t="s">
        <v>11</v>
      </c>
      <c r="H18" s="6" t="s">
        <v>35</v>
      </c>
      <c r="I18" s="6" t="s">
        <v>20</v>
      </c>
      <c r="J18" s="6" t="s">
        <v>73</v>
      </c>
    </row>
    <row r="19" spans="1:10" ht="16.2" x14ac:dyDescent="0.4">
      <c r="A19" s="6" t="s">
        <v>74</v>
      </c>
      <c r="B19" s="6" t="s">
        <v>21</v>
      </c>
      <c r="C19" s="6" t="s">
        <v>71</v>
      </c>
      <c r="D19" s="6" t="s">
        <v>22</v>
      </c>
      <c r="E19" s="13" t="s">
        <v>10</v>
      </c>
      <c r="F19" s="8"/>
      <c r="G19" s="6" t="s">
        <v>11</v>
      </c>
      <c r="H19" s="6" t="s">
        <v>23</v>
      </c>
      <c r="I19" s="6" t="s">
        <v>20</v>
      </c>
      <c r="J19" s="6" t="s">
        <v>24</v>
      </c>
    </row>
    <row r="20" spans="1:10" ht="16.2" x14ac:dyDescent="0.4">
      <c r="A20" s="6" t="s">
        <v>75</v>
      </c>
      <c r="B20" s="6" t="s">
        <v>25</v>
      </c>
      <c r="C20" s="6" t="s">
        <v>71</v>
      </c>
      <c r="D20" s="6" t="s">
        <v>26</v>
      </c>
      <c r="E20" s="13" t="s">
        <v>10</v>
      </c>
      <c r="F20" s="8"/>
      <c r="G20" s="6" t="s">
        <v>11</v>
      </c>
      <c r="H20" s="6" t="s">
        <v>23</v>
      </c>
      <c r="I20" s="6" t="s">
        <v>20</v>
      </c>
      <c r="J20" s="6" t="s">
        <v>24</v>
      </c>
    </row>
    <row r="21" spans="1:10" x14ac:dyDescent="0.3">
      <c r="A21" s="6" t="s">
        <v>37</v>
      </c>
      <c r="B21" s="6" t="s">
        <v>38</v>
      </c>
      <c r="C21" s="6" t="s">
        <v>71</v>
      </c>
      <c r="D21" s="6" t="s">
        <v>39</v>
      </c>
      <c r="E21" s="13" t="s">
        <v>10</v>
      </c>
      <c r="F21" s="6"/>
      <c r="G21" s="6" t="s">
        <v>11</v>
      </c>
      <c r="H21" s="6" t="s">
        <v>35</v>
      </c>
      <c r="I21" s="6" t="s">
        <v>40</v>
      </c>
      <c r="J21" s="6" t="s">
        <v>36</v>
      </c>
    </row>
    <row r="22" spans="1:10" x14ac:dyDescent="0.3">
      <c r="A22" s="6" t="s">
        <v>76</v>
      </c>
      <c r="B22" s="6" t="s">
        <v>77</v>
      </c>
      <c r="C22" s="6" t="s">
        <v>71</v>
      </c>
      <c r="D22" s="6" t="s">
        <v>78</v>
      </c>
      <c r="E22" s="13" t="s">
        <v>10</v>
      </c>
      <c r="F22" s="6"/>
      <c r="G22" s="6" t="s">
        <v>11</v>
      </c>
      <c r="H22" s="6" t="s">
        <v>35</v>
      </c>
      <c r="I22" s="6" t="s">
        <v>40</v>
      </c>
      <c r="J22" s="6" t="s">
        <v>36</v>
      </c>
    </row>
    <row r="23" spans="1:10" x14ac:dyDescent="0.3">
      <c r="A23" s="6" t="s">
        <v>79</v>
      </c>
      <c r="B23" s="6" t="s">
        <v>80</v>
      </c>
      <c r="C23" s="6" t="s">
        <v>71</v>
      </c>
      <c r="D23" s="6" t="s">
        <v>81</v>
      </c>
      <c r="E23" s="13" t="s">
        <v>10</v>
      </c>
      <c r="F23" s="6"/>
      <c r="G23" s="6" t="s">
        <v>11</v>
      </c>
      <c r="H23" s="6" t="s">
        <v>35</v>
      </c>
      <c r="I23" s="6" t="s">
        <v>20</v>
      </c>
      <c r="J23" s="6" t="s">
        <v>36</v>
      </c>
    </row>
    <row r="24" spans="1:10" x14ac:dyDescent="0.3">
      <c r="A24" s="6" t="s">
        <v>82</v>
      </c>
      <c r="B24" s="6" t="s">
        <v>83</v>
      </c>
      <c r="C24" s="6" t="s">
        <v>71</v>
      </c>
      <c r="D24" s="6" t="s">
        <v>84</v>
      </c>
      <c r="E24" s="13" t="s">
        <v>10</v>
      </c>
      <c r="F24" s="6"/>
      <c r="G24" s="6" t="s">
        <v>11</v>
      </c>
      <c r="H24" s="6" t="s">
        <v>35</v>
      </c>
      <c r="I24" s="6" t="s">
        <v>13</v>
      </c>
      <c r="J24" s="6" t="s">
        <v>36</v>
      </c>
    </row>
    <row r="25" spans="1:10" x14ac:dyDescent="0.3">
      <c r="A25" s="6" t="s">
        <v>85</v>
      </c>
      <c r="B25" s="6" t="s">
        <v>86</v>
      </c>
      <c r="C25" s="6" t="s">
        <v>71</v>
      </c>
      <c r="D25" s="6" t="s">
        <v>87</v>
      </c>
      <c r="E25" s="13" t="s">
        <v>10</v>
      </c>
      <c r="F25" s="6"/>
      <c r="G25" s="6" t="s">
        <v>11</v>
      </c>
      <c r="H25" s="6" t="s">
        <v>35</v>
      </c>
      <c r="I25" s="6" t="s">
        <v>40</v>
      </c>
      <c r="J25" s="6" t="s">
        <v>36</v>
      </c>
    </row>
    <row r="26" spans="1:10" x14ac:dyDescent="0.3">
      <c r="A26" s="6" t="s">
        <v>88</v>
      </c>
      <c r="B26" s="6" t="s">
        <v>89</v>
      </c>
      <c r="C26" s="6" t="s">
        <v>71</v>
      </c>
      <c r="D26" s="6" t="s">
        <v>90</v>
      </c>
      <c r="E26" s="13" t="s">
        <v>10</v>
      </c>
      <c r="F26" s="6"/>
      <c r="G26" s="6" t="s">
        <v>11</v>
      </c>
      <c r="H26" s="6" t="s">
        <v>35</v>
      </c>
      <c r="I26" s="6" t="s">
        <v>40</v>
      </c>
      <c r="J26" s="6" t="s">
        <v>36</v>
      </c>
    </row>
    <row r="27" spans="1:10" x14ac:dyDescent="0.3">
      <c r="A27" s="6" t="s">
        <v>27</v>
      </c>
      <c r="B27" s="6" t="s">
        <v>28</v>
      </c>
      <c r="C27" s="6" t="s">
        <v>91</v>
      </c>
      <c r="D27" s="6" t="s">
        <v>30</v>
      </c>
      <c r="E27" s="13" t="s">
        <v>10</v>
      </c>
      <c r="F27" s="6"/>
      <c r="G27" s="6" t="s">
        <v>11</v>
      </c>
      <c r="H27" s="6" t="s">
        <v>31</v>
      </c>
      <c r="I27" s="6" t="s">
        <v>20</v>
      </c>
      <c r="J27" s="6" t="s">
        <v>24</v>
      </c>
    </row>
    <row r="28" spans="1:10" x14ac:dyDescent="0.3">
      <c r="A28" s="6" t="s">
        <v>92</v>
      </c>
      <c r="B28" s="6" t="s">
        <v>93</v>
      </c>
      <c r="C28" s="6" t="s">
        <v>94</v>
      </c>
      <c r="D28" s="6" t="s">
        <v>95</v>
      </c>
      <c r="E28" s="13" t="s">
        <v>10</v>
      </c>
      <c r="F28" s="6"/>
      <c r="G28" s="6" t="s">
        <v>11</v>
      </c>
      <c r="H28" s="6" t="s">
        <v>96</v>
      </c>
      <c r="I28" s="6" t="s">
        <v>13</v>
      </c>
      <c r="J28" s="6" t="s">
        <v>97</v>
      </c>
    </row>
    <row r="29" spans="1:10" x14ac:dyDescent="0.3">
      <c r="A29" s="6" t="s">
        <v>98</v>
      </c>
      <c r="B29" s="6" t="s">
        <v>99</v>
      </c>
      <c r="C29" s="6" t="s">
        <v>94</v>
      </c>
      <c r="D29" s="6" t="s">
        <v>100</v>
      </c>
      <c r="E29" s="13" t="s">
        <v>10</v>
      </c>
      <c r="F29" s="6"/>
      <c r="G29" s="6" t="s">
        <v>11</v>
      </c>
      <c r="H29" s="6" t="s">
        <v>12</v>
      </c>
      <c r="I29" s="6" t="s">
        <v>40</v>
      </c>
      <c r="J29" s="6" t="s">
        <v>101</v>
      </c>
    </row>
    <row r="30" spans="1:10" x14ac:dyDescent="0.3">
      <c r="A30" s="6" t="s">
        <v>102</v>
      </c>
      <c r="B30" s="6" t="s">
        <v>7</v>
      </c>
      <c r="C30" s="6" t="s">
        <v>94</v>
      </c>
      <c r="D30" s="6" t="s">
        <v>9</v>
      </c>
      <c r="E30" s="13" t="s">
        <v>10</v>
      </c>
      <c r="F30" s="6"/>
      <c r="G30" s="6" t="s">
        <v>11</v>
      </c>
      <c r="H30" s="6" t="s">
        <v>12</v>
      </c>
      <c r="I30" s="6" t="s">
        <v>13</v>
      </c>
      <c r="J30" s="6" t="s">
        <v>14</v>
      </c>
    </row>
    <row r="31" spans="1:10" x14ac:dyDescent="0.3">
      <c r="A31" s="6" t="s">
        <v>103</v>
      </c>
      <c r="B31" s="6" t="s">
        <v>15</v>
      </c>
      <c r="C31" s="6" t="s">
        <v>94</v>
      </c>
      <c r="D31" s="6" t="s">
        <v>16</v>
      </c>
      <c r="E31" s="13" t="s">
        <v>10</v>
      </c>
      <c r="F31" s="6"/>
      <c r="G31" s="6" t="s">
        <v>11</v>
      </c>
      <c r="H31" s="6" t="s">
        <v>104</v>
      </c>
      <c r="I31" s="6" t="s">
        <v>13</v>
      </c>
      <c r="J31" s="6" t="s">
        <v>14</v>
      </c>
    </row>
    <row r="32" spans="1:10" x14ac:dyDescent="0.3">
      <c r="A32" s="6" t="s">
        <v>105</v>
      </c>
      <c r="B32" s="6" t="s">
        <v>106</v>
      </c>
      <c r="C32" s="6" t="s">
        <v>94</v>
      </c>
      <c r="D32" s="6" t="s">
        <v>107</v>
      </c>
      <c r="E32" s="13" t="s">
        <v>10</v>
      </c>
      <c r="F32" s="6"/>
      <c r="G32" s="6" t="s">
        <v>11</v>
      </c>
      <c r="H32" s="6" t="s">
        <v>19</v>
      </c>
      <c r="I32" s="6" t="s">
        <v>40</v>
      </c>
      <c r="J32" s="6" t="s">
        <v>108</v>
      </c>
    </row>
    <row r="33" spans="1:10" x14ac:dyDescent="0.3">
      <c r="A33" s="6" t="s">
        <v>109</v>
      </c>
      <c r="B33" s="6" t="s">
        <v>17</v>
      </c>
      <c r="C33" s="6" t="s">
        <v>94</v>
      </c>
      <c r="D33" s="6" t="s">
        <v>18</v>
      </c>
      <c r="E33" s="13" t="s">
        <v>10</v>
      </c>
      <c r="F33" s="6"/>
      <c r="G33" s="6" t="s">
        <v>11</v>
      </c>
      <c r="H33" s="6" t="s">
        <v>23</v>
      </c>
      <c r="I33" s="6" t="s">
        <v>20</v>
      </c>
      <c r="J33" s="6" t="s">
        <v>14</v>
      </c>
    </row>
    <row r="34" spans="1:10" x14ac:dyDescent="0.3">
      <c r="A34" s="6" t="s">
        <v>110</v>
      </c>
      <c r="B34" s="6" t="s">
        <v>111</v>
      </c>
      <c r="C34" s="6" t="s">
        <v>94</v>
      </c>
      <c r="D34" s="6" t="s">
        <v>112</v>
      </c>
      <c r="E34" s="13" t="s">
        <v>10</v>
      </c>
      <c r="F34" s="6"/>
      <c r="G34" s="6" t="s">
        <v>11</v>
      </c>
      <c r="H34" s="6" t="s">
        <v>23</v>
      </c>
      <c r="I34" s="6" t="s">
        <v>40</v>
      </c>
      <c r="J34" s="6" t="s">
        <v>113</v>
      </c>
    </row>
    <row r="35" spans="1:10" x14ac:dyDescent="0.3">
      <c r="A35" s="6" t="s">
        <v>114</v>
      </c>
      <c r="B35" s="6" t="s">
        <v>115</v>
      </c>
      <c r="C35" s="6" t="s">
        <v>94</v>
      </c>
      <c r="D35" s="6" t="s">
        <v>116</v>
      </c>
      <c r="E35" s="13" t="s">
        <v>10</v>
      </c>
      <c r="F35" s="6"/>
      <c r="G35" s="6" t="s">
        <v>11</v>
      </c>
      <c r="H35" s="6" t="s">
        <v>23</v>
      </c>
      <c r="I35" s="6" t="s">
        <v>40</v>
      </c>
      <c r="J35" s="6" t="s">
        <v>113</v>
      </c>
    </row>
    <row r="36" spans="1:10" x14ac:dyDescent="0.3">
      <c r="A36" s="6" t="s">
        <v>75</v>
      </c>
      <c r="B36" s="6" t="s">
        <v>25</v>
      </c>
      <c r="C36" s="6" t="s">
        <v>94</v>
      </c>
      <c r="D36" s="6" t="s">
        <v>26</v>
      </c>
      <c r="E36" s="13" t="s">
        <v>10</v>
      </c>
      <c r="F36" s="6"/>
      <c r="G36" s="6" t="s">
        <v>11</v>
      </c>
      <c r="H36" s="6" t="s">
        <v>104</v>
      </c>
      <c r="I36" s="6" t="s">
        <v>20</v>
      </c>
      <c r="J36" s="6" t="s">
        <v>24</v>
      </c>
    </row>
    <row r="37" spans="1:10" x14ac:dyDescent="0.3">
      <c r="A37" s="6">
        <v>14013176273</v>
      </c>
      <c r="B37" s="6" t="s">
        <v>117</v>
      </c>
      <c r="C37" s="6" t="s">
        <v>94</v>
      </c>
      <c r="D37" s="6" t="s">
        <v>118</v>
      </c>
      <c r="E37" s="13" t="s">
        <v>10</v>
      </c>
      <c r="F37" s="6"/>
      <c r="G37" s="6" t="s">
        <v>119</v>
      </c>
      <c r="H37" s="6" t="s">
        <v>120</v>
      </c>
      <c r="I37" s="6" t="s">
        <v>40</v>
      </c>
      <c r="J37" s="6" t="s">
        <v>108</v>
      </c>
    </row>
    <row r="38" spans="1:10" x14ac:dyDescent="0.3">
      <c r="A38" s="6">
        <v>14013120134</v>
      </c>
      <c r="B38" s="6" t="s">
        <v>93</v>
      </c>
      <c r="C38" s="6" t="s">
        <v>121</v>
      </c>
      <c r="D38" s="6" t="s">
        <v>95</v>
      </c>
      <c r="E38" s="13" t="s">
        <v>10</v>
      </c>
      <c r="F38" s="6"/>
      <c r="G38" s="6" t="s">
        <v>11</v>
      </c>
      <c r="H38" s="6" t="s">
        <v>96</v>
      </c>
      <c r="I38" s="6" t="s">
        <v>13</v>
      </c>
      <c r="J38" s="6" t="s">
        <v>97</v>
      </c>
    </row>
    <row r="39" spans="1:10" x14ac:dyDescent="0.3">
      <c r="A39" s="6" t="s">
        <v>98</v>
      </c>
      <c r="B39" s="6" t="s">
        <v>99</v>
      </c>
      <c r="C39" s="6" t="s">
        <v>121</v>
      </c>
      <c r="D39" s="6" t="s">
        <v>100</v>
      </c>
      <c r="E39" s="12" t="s">
        <v>122</v>
      </c>
      <c r="F39" s="6" t="s">
        <v>123</v>
      </c>
      <c r="G39" s="6" t="s">
        <v>11</v>
      </c>
      <c r="H39" s="6" t="s">
        <v>12</v>
      </c>
      <c r="I39" s="6" t="s">
        <v>40</v>
      </c>
      <c r="J39" s="6" t="s">
        <v>101</v>
      </c>
    </row>
    <row r="40" spans="1:10" x14ac:dyDescent="0.3">
      <c r="A40" s="6" t="s">
        <v>103</v>
      </c>
      <c r="B40" s="6" t="s">
        <v>15</v>
      </c>
      <c r="C40" s="6" t="s">
        <v>121</v>
      </c>
      <c r="D40" s="6" t="s">
        <v>16</v>
      </c>
      <c r="E40" s="13" t="s">
        <v>10</v>
      </c>
      <c r="F40" s="6"/>
      <c r="G40" s="6" t="s">
        <v>11</v>
      </c>
      <c r="H40" s="6" t="s">
        <v>19</v>
      </c>
      <c r="I40" s="6" t="s">
        <v>13</v>
      </c>
      <c r="J40" s="6" t="s">
        <v>14</v>
      </c>
    </row>
    <row r="41" spans="1:10" x14ac:dyDescent="0.3">
      <c r="A41" s="6" t="s">
        <v>109</v>
      </c>
      <c r="B41" s="6" t="s">
        <v>17</v>
      </c>
      <c r="C41" s="6" t="s">
        <v>121</v>
      </c>
      <c r="D41" s="6" t="s">
        <v>18</v>
      </c>
      <c r="E41" s="13" t="s">
        <v>10</v>
      </c>
      <c r="F41" s="6"/>
      <c r="G41" s="6" t="s">
        <v>11</v>
      </c>
      <c r="H41" s="6" t="s">
        <v>23</v>
      </c>
      <c r="I41" s="6" t="s">
        <v>20</v>
      </c>
      <c r="J41" s="6" t="s">
        <v>14</v>
      </c>
    </row>
    <row r="42" spans="1:10" x14ac:dyDescent="0.3">
      <c r="A42" s="9">
        <v>14013167052</v>
      </c>
      <c r="B42" s="6" t="s">
        <v>111</v>
      </c>
      <c r="C42" s="6" t="s">
        <v>121</v>
      </c>
      <c r="D42" s="6" t="s">
        <v>112</v>
      </c>
      <c r="E42" s="13" t="s">
        <v>10</v>
      </c>
      <c r="F42" s="6"/>
      <c r="G42" s="6" t="s">
        <v>11</v>
      </c>
      <c r="H42" s="6" t="s">
        <v>23</v>
      </c>
      <c r="I42" s="6" t="s">
        <v>40</v>
      </c>
      <c r="J42" s="6" t="s">
        <v>113</v>
      </c>
    </row>
    <row r="43" spans="1:10" x14ac:dyDescent="0.3">
      <c r="A43" s="6" t="s">
        <v>114</v>
      </c>
      <c r="B43" s="6" t="s">
        <v>115</v>
      </c>
      <c r="C43" s="6" t="s">
        <v>121</v>
      </c>
      <c r="D43" s="6" t="s">
        <v>116</v>
      </c>
      <c r="E43" s="13" t="s">
        <v>10</v>
      </c>
      <c r="F43" s="10"/>
      <c r="G43" s="6" t="s">
        <v>11</v>
      </c>
      <c r="H43" s="6" t="s">
        <v>23</v>
      </c>
      <c r="I43" s="6" t="s">
        <v>40</v>
      </c>
      <c r="J43" s="6" t="s">
        <v>113</v>
      </c>
    </row>
    <row r="44" spans="1:10" x14ac:dyDescent="0.3">
      <c r="A44" s="6" t="s">
        <v>75</v>
      </c>
      <c r="B44" s="6" t="s">
        <v>25</v>
      </c>
      <c r="C44" s="6" t="s">
        <v>121</v>
      </c>
      <c r="D44" s="6" t="s">
        <v>26</v>
      </c>
      <c r="E44" s="13" t="s">
        <v>10</v>
      </c>
      <c r="F44" s="6"/>
      <c r="G44" s="6" t="s">
        <v>11</v>
      </c>
      <c r="H44" s="6" t="s">
        <v>104</v>
      </c>
      <c r="I44" s="6" t="s">
        <v>20</v>
      </c>
      <c r="J44" s="6" t="s">
        <v>24</v>
      </c>
    </row>
    <row r="45" spans="1:10" x14ac:dyDescent="0.3">
      <c r="A45" s="6" t="s">
        <v>124</v>
      </c>
      <c r="B45" s="6" t="s">
        <v>117</v>
      </c>
      <c r="C45" s="6" t="s">
        <v>121</v>
      </c>
      <c r="D45" s="6" t="s">
        <v>118</v>
      </c>
      <c r="E45" s="13" t="s">
        <v>10</v>
      </c>
      <c r="F45" s="6"/>
      <c r="G45" s="6" t="s">
        <v>119</v>
      </c>
      <c r="H45" s="6" t="s">
        <v>104</v>
      </c>
      <c r="I45" s="6" t="s">
        <v>40</v>
      </c>
      <c r="J45" s="6" t="s">
        <v>108</v>
      </c>
    </row>
    <row r="46" spans="1:10" x14ac:dyDescent="0.3">
      <c r="A46" s="6" t="s">
        <v>125</v>
      </c>
      <c r="B46" s="6" t="s">
        <v>126</v>
      </c>
      <c r="C46" s="6" t="s">
        <v>121</v>
      </c>
      <c r="D46" s="6" t="s">
        <v>127</v>
      </c>
      <c r="E46" s="13" t="s">
        <v>10</v>
      </c>
      <c r="F46" s="6"/>
      <c r="G46" s="6" t="s">
        <v>11</v>
      </c>
      <c r="H46" s="11" t="s">
        <v>104</v>
      </c>
      <c r="I46" s="6" t="s">
        <v>20</v>
      </c>
      <c r="J46" s="6" t="s">
        <v>108</v>
      </c>
    </row>
    <row r="47" spans="1:10" x14ac:dyDescent="0.3">
      <c r="A47" s="1">
        <v>14013160580</v>
      </c>
      <c r="B47" s="6" t="s">
        <v>7</v>
      </c>
      <c r="C47" s="6" t="s">
        <v>128</v>
      </c>
      <c r="D47" s="6" t="s">
        <v>9</v>
      </c>
      <c r="E47" s="13" t="s">
        <v>10</v>
      </c>
      <c r="F47" s="6"/>
      <c r="G47" s="6" t="s">
        <v>11</v>
      </c>
      <c r="H47" s="6" t="s">
        <v>12</v>
      </c>
      <c r="I47" s="6" t="s">
        <v>13</v>
      </c>
      <c r="J47" s="6" t="s">
        <v>14</v>
      </c>
    </row>
    <row r="48" spans="1:10" x14ac:dyDescent="0.3">
      <c r="A48" s="1">
        <v>14013160596</v>
      </c>
      <c r="B48" s="6" t="s">
        <v>15</v>
      </c>
      <c r="C48" s="6" t="s">
        <v>128</v>
      </c>
      <c r="D48" s="6" t="s">
        <v>16</v>
      </c>
      <c r="E48" s="13" t="s">
        <v>10</v>
      </c>
      <c r="F48" s="6"/>
      <c r="G48" s="6" t="s">
        <v>11</v>
      </c>
      <c r="H48" s="6" t="s">
        <v>12</v>
      </c>
      <c r="I48" s="6" t="s">
        <v>13</v>
      </c>
      <c r="J48" s="6" t="s">
        <v>14</v>
      </c>
    </row>
    <row r="49" spans="1:10" x14ac:dyDescent="0.3">
      <c r="A49" s="1">
        <v>14013161451</v>
      </c>
      <c r="B49" s="6" t="s">
        <v>17</v>
      </c>
      <c r="C49" s="6" t="s">
        <v>128</v>
      </c>
      <c r="D49" s="6" t="s">
        <v>18</v>
      </c>
      <c r="E49" s="13" t="s">
        <v>10</v>
      </c>
      <c r="F49" s="6"/>
      <c r="G49" s="6" t="s">
        <v>11</v>
      </c>
      <c r="H49" s="6" t="s">
        <v>19</v>
      </c>
      <c r="I49" s="6" t="s">
        <v>20</v>
      </c>
      <c r="J49" s="6" t="s">
        <v>14</v>
      </c>
    </row>
    <row r="50" spans="1:10" x14ac:dyDescent="0.3">
      <c r="A50" s="6">
        <v>14013167052</v>
      </c>
      <c r="B50" s="6" t="s">
        <v>111</v>
      </c>
      <c r="C50" s="6" t="s">
        <v>128</v>
      </c>
      <c r="D50" s="6" t="s">
        <v>112</v>
      </c>
      <c r="E50" s="13" t="s">
        <v>10</v>
      </c>
      <c r="F50" s="6"/>
      <c r="G50" s="6" t="s">
        <v>11</v>
      </c>
      <c r="H50" s="6" t="s">
        <v>23</v>
      </c>
      <c r="I50" s="6" t="s">
        <v>40</v>
      </c>
      <c r="J50" s="6" t="s">
        <v>113</v>
      </c>
    </row>
    <row r="51" spans="1:10" x14ac:dyDescent="0.3">
      <c r="A51" s="1">
        <v>14013168950</v>
      </c>
      <c r="B51" s="6" t="s">
        <v>21</v>
      </c>
      <c r="C51" s="6" t="s">
        <v>128</v>
      </c>
      <c r="D51" s="6" t="s">
        <v>22</v>
      </c>
      <c r="E51" s="13" t="s">
        <v>10</v>
      </c>
      <c r="F51" s="6"/>
      <c r="G51" s="6" t="s">
        <v>11</v>
      </c>
      <c r="H51" s="6" t="s">
        <v>23</v>
      </c>
      <c r="I51" s="6" t="s">
        <v>20</v>
      </c>
      <c r="J51" s="6" t="s">
        <v>24</v>
      </c>
    </row>
    <row r="52" spans="1:10" x14ac:dyDescent="0.3">
      <c r="A52" s="1">
        <v>14013169130</v>
      </c>
      <c r="B52" s="6" t="s">
        <v>25</v>
      </c>
      <c r="C52" s="6" t="s">
        <v>128</v>
      </c>
      <c r="D52" s="6" t="s">
        <v>26</v>
      </c>
      <c r="E52" s="13" t="s">
        <v>10</v>
      </c>
      <c r="F52" s="6"/>
      <c r="G52" s="6" t="s">
        <v>11</v>
      </c>
      <c r="H52" s="6" t="s">
        <v>23</v>
      </c>
      <c r="I52" s="6" t="s">
        <v>20</v>
      </c>
      <c r="J52" s="6" t="s">
        <v>24</v>
      </c>
    </row>
    <row r="53" spans="1:10" x14ac:dyDescent="0.3">
      <c r="A53" s="1">
        <v>14013174180</v>
      </c>
      <c r="B53" s="6" t="s">
        <v>33</v>
      </c>
      <c r="C53" s="6" t="s">
        <v>128</v>
      </c>
      <c r="D53" s="6" t="s">
        <v>34</v>
      </c>
      <c r="E53" s="13" t="s">
        <v>10</v>
      </c>
      <c r="F53" s="6"/>
      <c r="G53" s="6" t="s">
        <v>11</v>
      </c>
      <c r="H53" s="6" t="s">
        <v>35</v>
      </c>
      <c r="I53" s="6" t="s">
        <v>13</v>
      </c>
      <c r="J53" s="6" t="s">
        <v>36</v>
      </c>
    </row>
    <row r="54" spans="1:10" x14ac:dyDescent="0.3">
      <c r="A54" s="1">
        <v>14013174184</v>
      </c>
      <c r="B54" s="6" t="s">
        <v>38</v>
      </c>
      <c r="C54" s="6" t="s">
        <v>128</v>
      </c>
      <c r="D54" s="6" t="s">
        <v>39</v>
      </c>
      <c r="E54" s="13" t="s">
        <v>10</v>
      </c>
      <c r="F54" s="6"/>
      <c r="G54" s="6" t="s">
        <v>11</v>
      </c>
      <c r="H54" s="6" t="s">
        <v>35</v>
      </c>
      <c r="I54" s="6" t="s">
        <v>40</v>
      </c>
      <c r="J54" s="6" t="s">
        <v>36</v>
      </c>
    </row>
    <row r="55" spans="1:10" x14ac:dyDescent="0.3">
      <c r="A55" s="1">
        <v>14013174240</v>
      </c>
      <c r="B55" s="6" t="s">
        <v>129</v>
      </c>
      <c r="C55" s="6" t="s">
        <v>128</v>
      </c>
      <c r="D55" s="6" t="s">
        <v>130</v>
      </c>
      <c r="E55" s="13" t="s">
        <v>10</v>
      </c>
      <c r="F55" s="6"/>
      <c r="G55" s="6" t="s">
        <v>11</v>
      </c>
      <c r="H55" s="6" t="s">
        <v>35</v>
      </c>
      <c r="I55" s="6" t="s">
        <v>13</v>
      </c>
      <c r="J55" s="6" t="s">
        <v>36</v>
      </c>
    </row>
    <row r="56" spans="1:10" x14ac:dyDescent="0.3">
      <c r="A56" s="1" t="s">
        <v>131</v>
      </c>
      <c r="B56" s="6" t="s">
        <v>132</v>
      </c>
      <c r="C56" s="6" t="s">
        <v>133</v>
      </c>
      <c r="D56" s="6" t="s">
        <v>134</v>
      </c>
      <c r="E56" s="13" t="s">
        <v>10</v>
      </c>
      <c r="F56" s="6"/>
      <c r="G56" s="6" t="s">
        <v>11</v>
      </c>
      <c r="H56" s="6" t="s">
        <v>55</v>
      </c>
      <c r="I56" s="6" t="s">
        <v>40</v>
      </c>
      <c r="J56" s="6" t="s">
        <v>135</v>
      </c>
    </row>
    <row r="57" spans="1:10" x14ac:dyDescent="0.3">
      <c r="A57" s="1">
        <v>14013116828</v>
      </c>
      <c r="B57" s="6" t="s">
        <v>136</v>
      </c>
      <c r="C57" s="6" t="s">
        <v>133</v>
      </c>
      <c r="D57" s="6" t="s">
        <v>137</v>
      </c>
      <c r="E57" s="13" t="s">
        <v>10</v>
      </c>
      <c r="F57" s="6"/>
      <c r="G57" s="6" t="s">
        <v>11</v>
      </c>
      <c r="H57" s="6" t="s">
        <v>23</v>
      </c>
      <c r="I57" s="6" t="s">
        <v>40</v>
      </c>
      <c r="J57" s="6" t="s">
        <v>113</v>
      </c>
    </row>
    <row r="58" spans="1:10" x14ac:dyDescent="0.3">
      <c r="A58" s="6">
        <v>14013117134</v>
      </c>
      <c r="B58" s="6" t="s">
        <v>138</v>
      </c>
      <c r="C58" s="6" t="s">
        <v>133</v>
      </c>
      <c r="D58" s="6" t="s">
        <v>139</v>
      </c>
      <c r="E58" s="13" t="s">
        <v>10</v>
      </c>
      <c r="F58" s="6"/>
      <c r="G58" s="6" t="s">
        <v>11</v>
      </c>
      <c r="H58" s="6" t="s">
        <v>44</v>
      </c>
      <c r="I58" s="6" t="s">
        <v>13</v>
      </c>
      <c r="J58" s="6" t="s">
        <v>140</v>
      </c>
    </row>
    <row r="59" spans="1:10" x14ac:dyDescent="0.3">
      <c r="A59" s="1">
        <v>14013117280</v>
      </c>
      <c r="B59" s="6" t="s">
        <v>141</v>
      </c>
      <c r="C59" s="6" t="s">
        <v>133</v>
      </c>
      <c r="D59" s="6" t="s">
        <v>142</v>
      </c>
      <c r="E59" s="13" t="s">
        <v>10</v>
      </c>
      <c r="F59" s="6"/>
      <c r="G59" s="6" t="s">
        <v>11</v>
      </c>
      <c r="H59" s="6" t="s">
        <v>44</v>
      </c>
      <c r="I59" s="6" t="s">
        <v>40</v>
      </c>
      <c r="J59" s="6" t="s">
        <v>45</v>
      </c>
    </row>
    <row r="60" spans="1:10" ht="16.2" x14ac:dyDescent="0.4">
      <c r="A60" s="1" t="s">
        <v>143</v>
      </c>
      <c r="B60" s="6" t="s">
        <v>144</v>
      </c>
      <c r="C60" s="6" t="s">
        <v>133</v>
      </c>
      <c r="D60" s="6" t="s">
        <v>145</v>
      </c>
      <c r="E60" s="12" t="s">
        <v>122</v>
      </c>
      <c r="F60" s="7" t="s">
        <v>146</v>
      </c>
      <c r="G60" s="6" t="s">
        <v>11</v>
      </c>
      <c r="H60" s="6" t="s">
        <v>35</v>
      </c>
      <c r="I60" s="6" t="s">
        <v>20</v>
      </c>
      <c r="J60" s="6" t="s">
        <v>147</v>
      </c>
    </row>
    <row r="61" spans="1:10" x14ac:dyDescent="0.3">
      <c r="A61" s="6">
        <v>14013120543</v>
      </c>
      <c r="B61" s="6" t="s">
        <v>148</v>
      </c>
      <c r="C61" s="6" t="s">
        <v>133</v>
      </c>
      <c r="D61" s="6" t="s">
        <v>149</v>
      </c>
      <c r="E61" s="13" t="s">
        <v>10</v>
      </c>
      <c r="F61" s="6"/>
      <c r="G61" s="6" t="s">
        <v>11</v>
      </c>
      <c r="H61" s="6" t="s">
        <v>31</v>
      </c>
      <c r="I61" s="6" t="s">
        <v>40</v>
      </c>
      <c r="J61" s="6" t="s">
        <v>24</v>
      </c>
    </row>
    <row r="62" spans="1:10" x14ac:dyDescent="0.3">
      <c r="A62" s="6">
        <v>14013120567</v>
      </c>
      <c r="B62" s="6" t="s">
        <v>150</v>
      </c>
      <c r="C62" s="6" t="s">
        <v>133</v>
      </c>
      <c r="D62" s="6" t="s">
        <v>151</v>
      </c>
      <c r="E62" s="13" t="s">
        <v>10</v>
      </c>
      <c r="F62" s="6"/>
      <c r="G62" s="6" t="s">
        <v>152</v>
      </c>
      <c r="H62" s="6" t="s">
        <v>31</v>
      </c>
      <c r="I62" s="6" t="s">
        <v>40</v>
      </c>
      <c r="J62" s="6" t="s">
        <v>24</v>
      </c>
    </row>
    <row r="63" spans="1:10" x14ac:dyDescent="0.3">
      <c r="A63" s="6">
        <v>14013120629</v>
      </c>
      <c r="B63" s="6" t="s">
        <v>153</v>
      </c>
      <c r="C63" s="6" t="s">
        <v>133</v>
      </c>
      <c r="D63" s="6" t="s">
        <v>154</v>
      </c>
      <c r="E63" s="13" t="s">
        <v>10</v>
      </c>
      <c r="F63" s="6"/>
      <c r="G63" s="6" t="s">
        <v>152</v>
      </c>
      <c r="H63" s="6" t="s">
        <v>31</v>
      </c>
      <c r="I63" s="6" t="s">
        <v>40</v>
      </c>
      <c r="J63" s="6" t="s">
        <v>24</v>
      </c>
    </row>
    <row r="64" spans="1:10" x14ac:dyDescent="0.3">
      <c r="A64" s="6">
        <v>14013120639</v>
      </c>
      <c r="B64" s="6" t="s">
        <v>155</v>
      </c>
      <c r="C64" s="6" t="s">
        <v>133</v>
      </c>
      <c r="D64" s="6" t="s">
        <v>156</v>
      </c>
      <c r="E64" s="13" t="s">
        <v>10</v>
      </c>
      <c r="F64" s="6"/>
      <c r="G64" s="6" t="s">
        <v>152</v>
      </c>
      <c r="H64" s="6" t="s">
        <v>31</v>
      </c>
      <c r="I64" s="6" t="s">
        <v>40</v>
      </c>
      <c r="J64" s="6" t="s">
        <v>24</v>
      </c>
    </row>
    <row r="65" spans="1:10" x14ac:dyDescent="0.3">
      <c r="A65" s="6">
        <v>14013120644</v>
      </c>
      <c r="B65" s="6" t="s">
        <v>157</v>
      </c>
      <c r="C65" s="6" t="s">
        <v>133</v>
      </c>
      <c r="D65" s="6" t="s">
        <v>158</v>
      </c>
      <c r="E65" s="13" t="s">
        <v>10</v>
      </c>
      <c r="F65" s="6"/>
      <c r="G65" s="6" t="s">
        <v>152</v>
      </c>
      <c r="H65" s="6" t="s">
        <v>31</v>
      </c>
      <c r="I65" s="6" t="s">
        <v>40</v>
      </c>
      <c r="J65" s="6" t="s">
        <v>24</v>
      </c>
    </row>
    <row r="66" spans="1:10" x14ac:dyDescent="0.3">
      <c r="A66" s="6" t="s">
        <v>159</v>
      </c>
      <c r="B66" s="6" t="s">
        <v>160</v>
      </c>
      <c r="C66" s="6" t="s">
        <v>133</v>
      </c>
      <c r="D66" s="6" t="s">
        <v>161</v>
      </c>
      <c r="E66" s="13" t="s">
        <v>10</v>
      </c>
      <c r="F66" s="6"/>
      <c r="G66" s="6" t="s">
        <v>11</v>
      </c>
      <c r="H66" s="6" t="s">
        <v>31</v>
      </c>
      <c r="I66" s="6" t="s">
        <v>40</v>
      </c>
      <c r="J66" s="6" t="s">
        <v>24</v>
      </c>
    </row>
    <row r="67" spans="1:10" x14ac:dyDescent="0.3">
      <c r="A67" s="6" t="s">
        <v>162</v>
      </c>
      <c r="B67" s="6" t="s">
        <v>163</v>
      </c>
      <c r="C67" s="6" t="s">
        <v>133</v>
      </c>
      <c r="D67" s="6" t="s">
        <v>164</v>
      </c>
      <c r="E67" s="13" t="s">
        <v>10</v>
      </c>
      <c r="F67" s="6"/>
      <c r="G67" s="6" t="s">
        <v>152</v>
      </c>
      <c r="H67" s="6" t="s">
        <v>31</v>
      </c>
      <c r="I67" s="6" t="s">
        <v>40</v>
      </c>
      <c r="J67" s="6" t="s">
        <v>24</v>
      </c>
    </row>
    <row r="68" spans="1:10" x14ac:dyDescent="0.3">
      <c r="A68" s="6" t="s">
        <v>165</v>
      </c>
      <c r="B68" s="6" t="s">
        <v>166</v>
      </c>
      <c r="C68" s="6" t="s">
        <v>133</v>
      </c>
      <c r="D68" s="6" t="s">
        <v>167</v>
      </c>
      <c r="E68" s="13" t="s">
        <v>10</v>
      </c>
      <c r="F68" s="6"/>
      <c r="G68" s="6" t="s">
        <v>11</v>
      </c>
      <c r="H68" s="6" t="s">
        <v>31</v>
      </c>
      <c r="I68" s="6" t="s">
        <v>40</v>
      </c>
      <c r="J68" s="6" t="s">
        <v>24</v>
      </c>
    </row>
    <row r="69" spans="1:10" x14ac:dyDescent="0.3">
      <c r="A69" s="1" t="s">
        <v>168</v>
      </c>
      <c r="B69" s="6" t="s">
        <v>169</v>
      </c>
      <c r="C69" s="6" t="s">
        <v>133</v>
      </c>
      <c r="D69" s="6" t="s">
        <v>170</v>
      </c>
      <c r="E69" s="13" t="s">
        <v>10</v>
      </c>
      <c r="F69" s="6"/>
      <c r="G69" s="6" t="s">
        <v>11</v>
      </c>
      <c r="H69" s="6" t="s">
        <v>171</v>
      </c>
      <c r="I69" s="6" t="s">
        <v>40</v>
      </c>
      <c r="J69" s="6" t="s">
        <v>172</v>
      </c>
    </row>
    <row r="70" spans="1:10" x14ac:dyDescent="0.3">
      <c r="A70" s="1">
        <v>14013156715</v>
      </c>
      <c r="B70" s="6" t="s">
        <v>173</v>
      </c>
      <c r="C70" s="6" t="s">
        <v>133</v>
      </c>
      <c r="D70" s="6" t="s">
        <v>174</v>
      </c>
      <c r="E70" s="13" t="s">
        <v>10</v>
      </c>
      <c r="F70" s="6"/>
      <c r="G70" s="6" t="s">
        <v>11</v>
      </c>
      <c r="H70" s="6" t="s">
        <v>171</v>
      </c>
      <c r="I70" s="6" t="s">
        <v>40</v>
      </c>
      <c r="J70" s="6" t="s">
        <v>172</v>
      </c>
    </row>
    <row r="71" spans="1:10" x14ac:dyDescent="0.3">
      <c r="A71" s="1" t="s">
        <v>175</v>
      </c>
      <c r="B71" s="6" t="s">
        <v>176</v>
      </c>
      <c r="C71" s="6" t="s">
        <v>133</v>
      </c>
      <c r="D71" s="6" t="s">
        <v>177</v>
      </c>
      <c r="E71" s="13" t="s">
        <v>10</v>
      </c>
      <c r="F71" s="6"/>
      <c r="G71" s="6" t="s">
        <v>11</v>
      </c>
      <c r="H71" s="6" t="s">
        <v>171</v>
      </c>
      <c r="I71" s="6" t="s">
        <v>40</v>
      </c>
      <c r="J71" s="6" t="s">
        <v>172</v>
      </c>
    </row>
    <row r="72" spans="1:10" x14ac:dyDescent="0.3">
      <c r="A72" s="1" t="s">
        <v>178</v>
      </c>
      <c r="B72" s="6" t="s">
        <v>179</v>
      </c>
      <c r="C72" s="6" t="s">
        <v>133</v>
      </c>
      <c r="D72" s="6" t="s">
        <v>180</v>
      </c>
      <c r="E72" s="13" t="s">
        <v>10</v>
      </c>
      <c r="F72" s="6"/>
      <c r="G72" s="6" t="s">
        <v>11</v>
      </c>
      <c r="H72" s="6" t="s">
        <v>171</v>
      </c>
      <c r="I72" s="6" t="s">
        <v>20</v>
      </c>
      <c r="J72" s="6" t="s">
        <v>172</v>
      </c>
    </row>
    <row r="73" spans="1:10" x14ac:dyDescent="0.3">
      <c r="A73" s="1" t="s">
        <v>181</v>
      </c>
      <c r="B73" s="6" t="s">
        <v>182</v>
      </c>
      <c r="C73" s="6" t="s">
        <v>133</v>
      </c>
      <c r="D73" s="6" t="s">
        <v>183</v>
      </c>
      <c r="E73" s="13" t="s">
        <v>10</v>
      </c>
      <c r="F73" s="6"/>
      <c r="G73" s="6" t="s">
        <v>11</v>
      </c>
      <c r="H73" s="6" t="s">
        <v>171</v>
      </c>
      <c r="I73" s="6" t="s">
        <v>20</v>
      </c>
      <c r="J73" s="6" t="s">
        <v>172</v>
      </c>
    </row>
    <row r="74" spans="1:10" x14ac:dyDescent="0.3">
      <c r="A74" s="1" t="s">
        <v>184</v>
      </c>
      <c r="B74" s="6" t="s">
        <v>185</v>
      </c>
      <c r="C74" s="6" t="s">
        <v>133</v>
      </c>
      <c r="D74" s="6" t="s">
        <v>186</v>
      </c>
      <c r="E74" s="13" t="s">
        <v>10</v>
      </c>
      <c r="F74" s="6"/>
      <c r="G74" s="6" t="s">
        <v>11</v>
      </c>
      <c r="H74" s="6" t="s">
        <v>187</v>
      </c>
      <c r="I74" s="6" t="s">
        <v>20</v>
      </c>
      <c r="J74" s="6" t="s">
        <v>188</v>
      </c>
    </row>
    <row r="75" spans="1:10" x14ac:dyDescent="0.3">
      <c r="A75" s="6" t="s">
        <v>189</v>
      </c>
      <c r="B75" s="6" t="s">
        <v>190</v>
      </c>
      <c r="C75" s="6" t="s">
        <v>133</v>
      </c>
      <c r="D75" s="6" t="s">
        <v>191</v>
      </c>
      <c r="E75" s="13" t="s">
        <v>10</v>
      </c>
      <c r="F75" s="6"/>
      <c r="G75" s="6" t="s">
        <v>11</v>
      </c>
      <c r="H75" s="6" t="s">
        <v>187</v>
      </c>
      <c r="I75" s="6" t="s">
        <v>20</v>
      </c>
      <c r="J75" s="6" t="s">
        <v>188</v>
      </c>
    </row>
    <row r="76" spans="1:10" x14ac:dyDescent="0.3">
      <c r="A76" s="1" t="s">
        <v>192</v>
      </c>
      <c r="B76" s="6" t="s">
        <v>193</v>
      </c>
      <c r="C76" s="6" t="s">
        <v>133</v>
      </c>
      <c r="D76" s="6" t="s">
        <v>194</v>
      </c>
      <c r="E76" s="13" t="s">
        <v>10</v>
      </c>
      <c r="F76" s="6"/>
      <c r="G76" s="6" t="s">
        <v>11</v>
      </c>
      <c r="H76" s="6" t="s">
        <v>19</v>
      </c>
      <c r="I76" s="6" t="s">
        <v>40</v>
      </c>
      <c r="J76" s="6" t="s">
        <v>14</v>
      </c>
    </row>
    <row r="77" spans="1:10" x14ac:dyDescent="0.3">
      <c r="A77" s="1" t="s">
        <v>195</v>
      </c>
      <c r="B77" s="6" t="s">
        <v>196</v>
      </c>
      <c r="C77" s="6" t="s">
        <v>133</v>
      </c>
      <c r="D77" s="6" t="s">
        <v>197</v>
      </c>
      <c r="E77" s="13" t="s">
        <v>10</v>
      </c>
      <c r="F77" s="6"/>
      <c r="G77" s="6" t="s">
        <v>11</v>
      </c>
      <c r="H77" s="6" t="s">
        <v>19</v>
      </c>
      <c r="I77" s="6" t="s">
        <v>40</v>
      </c>
      <c r="J77" s="6" t="s">
        <v>14</v>
      </c>
    </row>
    <row r="78" spans="1:10" x14ac:dyDescent="0.3">
      <c r="A78" s="6" t="s">
        <v>198</v>
      </c>
      <c r="B78" s="6" t="s">
        <v>199</v>
      </c>
      <c r="C78" s="6" t="s">
        <v>133</v>
      </c>
      <c r="D78" s="6" t="s">
        <v>200</v>
      </c>
      <c r="E78" s="13" t="s">
        <v>10</v>
      </c>
      <c r="F78" s="6"/>
      <c r="G78" s="6" t="s">
        <v>11</v>
      </c>
      <c r="H78" s="6" t="s">
        <v>19</v>
      </c>
      <c r="I78" s="6" t="s">
        <v>40</v>
      </c>
      <c r="J78" s="6" t="s">
        <v>14</v>
      </c>
    </row>
    <row r="79" spans="1:10" x14ac:dyDescent="0.3">
      <c r="A79" s="1" t="s">
        <v>201</v>
      </c>
      <c r="B79" s="6" t="s">
        <v>202</v>
      </c>
      <c r="C79" s="6" t="s">
        <v>133</v>
      </c>
      <c r="D79" s="6" t="s">
        <v>203</v>
      </c>
      <c r="E79" s="13" t="s">
        <v>10</v>
      </c>
      <c r="F79" s="6"/>
      <c r="G79" s="6" t="s">
        <v>119</v>
      </c>
      <c r="H79" s="6" t="s">
        <v>55</v>
      </c>
      <c r="I79" s="6" t="s">
        <v>40</v>
      </c>
      <c r="J79" s="6" t="s">
        <v>147</v>
      </c>
    </row>
    <row r="80" spans="1:10" x14ac:dyDescent="0.3">
      <c r="A80" s="6" t="s">
        <v>204</v>
      </c>
      <c r="B80" s="6" t="s">
        <v>205</v>
      </c>
      <c r="C80" s="6" t="s">
        <v>133</v>
      </c>
      <c r="D80" s="6" t="s">
        <v>206</v>
      </c>
      <c r="E80" s="13" t="s">
        <v>10</v>
      </c>
      <c r="F80" s="6"/>
      <c r="G80" s="6" t="s">
        <v>11</v>
      </c>
      <c r="H80" s="6" t="s">
        <v>19</v>
      </c>
      <c r="I80" s="6" t="s">
        <v>40</v>
      </c>
      <c r="J80" s="6" t="s">
        <v>14</v>
      </c>
    </row>
    <row r="81" spans="1:10" x14ac:dyDescent="0.3">
      <c r="A81" s="6" t="s">
        <v>207</v>
      </c>
      <c r="B81" s="6" t="s">
        <v>208</v>
      </c>
      <c r="C81" s="6" t="s">
        <v>133</v>
      </c>
      <c r="D81" s="6" t="s">
        <v>209</v>
      </c>
      <c r="E81" s="13" t="s">
        <v>10</v>
      </c>
      <c r="F81" s="6"/>
      <c r="G81" s="6" t="s">
        <v>11</v>
      </c>
      <c r="H81" s="6" t="s">
        <v>19</v>
      </c>
      <c r="I81" s="6" t="s">
        <v>40</v>
      </c>
      <c r="J81" s="6" t="s">
        <v>14</v>
      </c>
    </row>
    <row r="82" spans="1:10" x14ac:dyDescent="0.3">
      <c r="A82" s="6" t="s">
        <v>210</v>
      </c>
      <c r="B82" s="6" t="s">
        <v>211</v>
      </c>
      <c r="C82" s="6" t="s">
        <v>133</v>
      </c>
      <c r="D82" s="6" t="s">
        <v>212</v>
      </c>
      <c r="E82" s="13" t="s">
        <v>10</v>
      </c>
      <c r="F82" s="6"/>
      <c r="G82" s="6" t="s">
        <v>11</v>
      </c>
      <c r="H82" s="6" t="s">
        <v>19</v>
      </c>
      <c r="I82" s="6" t="s">
        <v>40</v>
      </c>
      <c r="J82" s="6" t="s">
        <v>14</v>
      </c>
    </row>
    <row r="83" spans="1:10" x14ac:dyDescent="0.3">
      <c r="A83" s="6" t="s">
        <v>213</v>
      </c>
      <c r="B83" s="6" t="s">
        <v>214</v>
      </c>
      <c r="C83" s="6" t="s">
        <v>133</v>
      </c>
      <c r="D83" s="6" t="s">
        <v>215</v>
      </c>
      <c r="E83" s="13" t="s">
        <v>10</v>
      </c>
      <c r="F83" s="6"/>
      <c r="G83" s="6" t="s">
        <v>11</v>
      </c>
      <c r="H83" s="6" t="s">
        <v>187</v>
      </c>
      <c r="I83" s="6" t="s">
        <v>40</v>
      </c>
      <c r="J83" s="6" t="s">
        <v>188</v>
      </c>
    </row>
    <row r="84" spans="1:10" x14ac:dyDescent="0.3">
      <c r="A84" s="6">
        <v>14013157235</v>
      </c>
      <c r="B84" s="6" t="s">
        <v>216</v>
      </c>
      <c r="C84" s="6" t="s">
        <v>133</v>
      </c>
      <c r="D84" s="6" t="s">
        <v>217</v>
      </c>
      <c r="E84" s="13" t="s">
        <v>10</v>
      </c>
      <c r="F84" s="6"/>
      <c r="G84" s="6" t="s">
        <v>11</v>
      </c>
      <c r="H84" s="6" t="s">
        <v>19</v>
      </c>
      <c r="I84" s="6" t="s">
        <v>40</v>
      </c>
      <c r="J84" s="6" t="s">
        <v>14</v>
      </c>
    </row>
    <row r="85" spans="1:10" x14ac:dyDescent="0.3">
      <c r="A85" s="6" t="s">
        <v>218</v>
      </c>
      <c r="B85" s="6" t="s">
        <v>219</v>
      </c>
      <c r="C85" s="6" t="s">
        <v>133</v>
      </c>
      <c r="D85" s="6" t="s">
        <v>220</v>
      </c>
      <c r="E85" s="13" t="s">
        <v>10</v>
      </c>
      <c r="F85" s="6"/>
      <c r="G85" s="6" t="s">
        <v>11</v>
      </c>
      <c r="H85" s="6" t="s">
        <v>19</v>
      </c>
      <c r="I85" s="6" t="s">
        <v>40</v>
      </c>
      <c r="J85" s="6" t="s">
        <v>14</v>
      </c>
    </row>
    <row r="86" spans="1:10" x14ac:dyDescent="0.3">
      <c r="A86" s="1">
        <v>14013157317</v>
      </c>
      <c r="B86" s="6" t="s">
        <v>221</v>
      </c>
      <c r="C86" s="6" t="s">
        <v>133</v>
      </c>
      <c r="D86" s="6" t="s">
        <v>222</v>
      </c>
      <c r="E86" s="13" t="s">
        <v>10</v>
      </c>
      <c r="F86" s="6"/>
      <c r="G86" s="6" t="s">
        <v>11</v>
      </c>
      <c r="H86" s="6" t="s">
        <v>19</v>
      </c>
      <c r="I86" s="6" t="s">
        <v>40</v>
      </c>
      <c r="J86" s="6" t="s">
        <v>14</v>
      </c>
    </row>
    <row r="87" spans="1:10" x14ac:dyDescent="0.3">
      <c r="A87" s="1">
        <v>14013157560</v>
      </c>
      <c r="B87" s="6" t="s">
        <v>223</v>
      </c>
      <c r="C87" s="6" t="s">
        <v>133</v>
      </c>
      <c r="D87" s="6" t="s">
        <v>224</v>
      </c>
      <c r="E87" s="13" t="s">
        <v>10</v>
      </c>
      <c r="F87" s="6"/>
      <c r="G87" s="6" t="s">
        <v>119</v>
      </c>
      <c r="H87" s="6" t="s">
        <v>19</v>
      </c>
      <c r="I87" s="6" t="s">
        <v>40</v>
      </c>
      <c r="J87" s="6" t="s">
        <v>14</v>
      </c>
    </row>
    <row r="88" spans="1:10" x14ac:dyDescent="0.3">
      <c r="A88" s="1">
        <v>14013157564</v>
      </c>
      <c r="B88" s="6" t="s">
        <v>225</v>
      </c>
      <c r="C88" s="6" t="s">
        <v>133</v>
      </c>
      <c r="D88" s="6" t="s">
        <v>226</v>
      </c>
      <c r="E88" s="13" t="s">
        <v>10</v>
      </c>
      <c r="F88" s="6"/>
      <c r="G88" s="6" t="s">
        <v>11</v>
      </c>
      <c r="H88" s="6" t="s">
        <v>19</v>
      </c>
      <c r="I88" s="6" t="s">
        <v>40</v>
      </c>
      <c r="J88" s="6" t="s">
        <v>14</v>
      </c>
    </row>
    <row r="89" spans="1:10" x14ac:dyDescent="0.3">
      <c r="A89" s="1">
        <v>14013157625</v>
      </c>
      <c r="B89" s="6" t="s">
        <v>227</v>
      </c>
      <c r="C89" s="6" t="s">
        <v>133</v>
      </c>
      <c r="D89" s="6" t="s">
        <v>228</v>
      </c>
      <c r="E89" s="13" t="s">
        <v>10</v>
      </c>
      <c r="F89" s="6"/>
      <c r="G89" s="6" t="s">
        <v>11</v>
      </c>
      <c r="H89" s="6" t="s">
        <v>19</v>
      </c>
      <c r="I89" s="6" t="s">
        <v>40</v>
      </c>
      <c r="J89" s="6"/>
    </row>
    <row r="90" spans="1:10" x14ac:dyDescent="0.3">
      <c r="A90" s="1" t="s">
        <v>229</v>
      </c>
      <c r="B90" s="6" t="s">
        <v>230</v>
      </c>
      <c r="C90" s="6" t="s">
        <v>133</v>
      </c>
      <c r="D90" s="6" t="s">
        <v>231</v>
      </c>
      <c r="E90" s="13" t="s">
        <v>10</v>
      </c>
      <c r="F90" s="6"/>
      <c r="G90" s="6" t="s">
        <v>119</v>
      </c>
      <c r="H90" s="6" t="s">
        <v>96</v>
      </c>
      <c r="I90" s="6" t="s">
        <v>20</v>
      </c>
      <c r="J90" s="6" t="s">
        <v>14</v>
      </c>
    </row>
    <row r="91" spans="1:10" x14ac:dyDescent="0.3">
      <c r="A91" s="1" t="s">
        <v>232</v>
      </c>
      <c r="B91" s="6" t="s">
        <v>233</v>
      </c>
      <c r="C91" s="6" t="s">
        <v>133</v>
      </c>
      <c r="D91" s="6" t="s">
        <v>234</v>
      </c>
      <c r="E91" s="13" t="s">
        <v>10</v>
      </c>
      <c r="F91" s="6"/>
      <c r="G91" s="6" t="s">
        <v>11</v>
      </c>
      <c r="H91" s="6" t="s">
        <v>19</v>
      </c>
      <c r="I91" s="6" t="s">
        <v>40</v>
      </c>
      <c r="J91" s="6" t="s">
        <v>14</v>
      </c>
    </row>
    <row r="92" spans="1:10" x14ac:dyDescent="0.3">
      <c r="A92" s="1" t="s">
        <v>235</v>
      </c>
      <c r="B92" s="6" t="s">
        <v>236</v>
      </c>
      <c r="C92" s="6" t="s">
        <v>133</v>
      </c>
      <c r="D92" s="6" t="s">
        <v>237</v>
      </c>
      <c r="E92" s="13" t="s">
        <v>10</v>
      </c>
      <c r="F92" s="6"/>
      <c r="G92" s="6" t="s">
        <v>11</v>
      </c>
      <c r="H92" s="6" t="s">
        <v>19</v>
      </c>
      <c r="I92" s="6" t="s">
        <v>20</v>
      </c>
      <c r="J92" s="6" t="s">
        <v>14</v>
      </c>
    </row>
    <row r="93" spans="1:10" x14ac:dyDescent="0.3">
      <c r="A93" s="1" t="s">
        <v>238</v>
      </c>
      <c r="B93" s="6" t="s">
        <v>239</v>
      </c>
      <c r="C93" s="6" t="s">
        <v>133</v>
      </c>
      <c r="D93" s="6" t="s">
        <v>240</v>
      </c>
      <c r="E93" s="13" t="s">
        <v>10</v>
      </c>
      <c r="F93" s="6"/>
      <c r="G93" s="6" t="s">
        <v>11</v>
      </c>
      <c r="H93" s="6" t="s">
        <v>96</v>
      </c>
      <c r="I93" s="6" t="s">
        <v>13</v>
      </c>
      <c r="J93" s="6" t="s">
        <v>101</v>
      </c>
    </row>
    <row r="94" spans="1:10" x14ac:dyDescent="0.3">
      <c r="A94" s="1" t="s">
        <v>241</v>
      </c>
      <c r="B94" s="6" t="s">
        <v>242</v>
      </c>
      <c r="C94" s="6" t="s">
        <v>133</v>
      </c>
      <c r="D94" s="6" t="s">
        <v>243</v>
      </c>
      <c r="E94" s="13" t="s">
        <v>10</v>
      </c>
      <c r="F94" s="6"/>
      <c r="G94" s="6" t="s">
        <v>11</v>
      </c>
      <c r="H94" s="6" t="s">
        <v>244</v>
      </c>
      <c r="I94" s="6" t="s">
        <v>13</v>
      </c>
      <c r="J94" s="6" t="s">
        <v>245</v>
      </c>
    </row>
    <row r="95" spans="1:10" x14ac:dyDescent="0.3">
      <c r="A95" s="1" t="s">
        <v>246</v>
      </c>
      <c r="B95" s="6" t="s">
        <v>247</v>
      </c>
      <c r="C95" s="6" t="s">
        <v>133</v>
      </c>
      <c r="D95" s="6" t="s">
        <v>248</v>
      </c>
      <c r="E95" s="13" t="s">
        <v>10</v>
      </c>
      <c r="F95" s="6"/>
      <c r="G95" s="6" t="s">
        <v>11</v>
      </c>
      <c r="H95" s="6" t="s">
        <v>96</v>
      </c>
      <c r="I95" s="6" t="s">
        <v>13</v>
      </c>
      <c r="J95" s="6" t="s">
        <v>101</v>
      </c>
    </row>
    <row r="96" spans="1:10" x14ac:dyDescent="0.3">
      <c r="A96" s="1" t="s">
        <v>249</v>
      </c>
      <c r="B96" s="6" t="s">
        <v>250</v>
      </c>
      <c r="C96" s="6" t="s">
        <v>133</v>
      </c>
      <c r="D96" s="6" t="s">
        <v>251</v>
      </c>
      <c r="E96" s="13" t="s">
        <v>10</v>
      </c>
      <c r="F96" s="6"/>
      <c r="G96" s="6" t="s">
        <v>11</v>
      </c>
      <c r="H96" s="6" t="s">
        <v>244</v>
      </c>
      <c r="I96" s="6" t="s">
        <v>13</v>
      </c>
      <c r="J96" s="6" t="s">
        <v>245</v>
      </c>
    </row>
    <row r="97" spans="1:10" x14ac:dyDescent="0.3">
      <c r="A97" s="1" t="s">
        <v>252</v>
      </c>
      <c r="B97" s="6" t="s">
        <v>253</v>
      </c>
      <c r="C97" s="6" t="s">
        <v>133</v>
      </c>
      <c r="D97" s="6" t="s">
        <v>254</v>
      </c>
      <c r="E97" s="13" t="s">
        <v>10</v>
      </c>
      <c r="F97" s="6"/>
      <c r="G97" s="6" t="s">
        <v>11</v>
      </c>
      <c r="H97" s="6" t="s">
        <v>244</v>
      </c>
      <c r="I97" s="6" t="s">
        <v>13</v>
      </c>
      <c r="J97" s="6" t="s">
        <v>245</v>
      </c>
    </row>
    <row r="98" spans="1:10" x14ac:dyDescent="0.3">
      <c r="A98" s="1" t="s">
        <v>255</v>
      </c>
      <c r="B98" s="6" t="s">
        <v>256</v>
      </c>
      <c r="C98" s="6" t="s">
        <v>133</v>
      </c>
      <c r="D98" s="6" t="s">
        <v>257</v>
      </c>
      <c r="E98" s="13" t="s">
        <v>10</v>
      </c>
      <c r="F98" s="6"/>
      <c r="G98" s="6" t="s">
        <v>11</v>
      </c>
      <c r="H98" s="6" t="s">
        <v>244</v>
      </c>
      <c r="I98" s="6" t="s">
        <v>13</v>
      </c>
      <c r="J98" s="6" t="s">
        <v>245</v>
      </c>
    </row>
    <row r="99" spans="1:10" x14ac:dyDescent="0.3">
      <c r="A99" s="1" t="s">
        <v>258</v>
      </c>
      <c r="B99" s="6" t="s">
        <v>259</v>
      </c>
      <c r="C99" s="6" t="s">
        <v>133</v>
      </c>
      <c r="D99" s="6" t="s">
        <v>260</v>
      </c>
      <c r="E99" s="13" t="s">
        <v>10</v>
      </c>
      <c r="F99" s="6"/>
      <c r="G99" s="6" t="s">
        <v>11</v>
      </c>
      <c r="H99" s="6" t="s">
        <v>244</v>
      </c>
      <c r="I99" s="6" t="s">
        <v>13</v>
      </c>
      <c r="J99" s="6" t="s">
        <v>245</v>
      </c>
    </row>
    <row r="100" spans="1:10" ht="16.2" x14ac:dyDescent="0.4">
      <c r="A100" s="1" t="s">
        <v>261</v>
      </c>
      <c r="B100" s="6" t="s">
        <v>262</v>
      </c>
      <c r="C100" s="6" t="s">
        <v>133</v>
      </c>
      <c r="D100" s="6" t="s">
        <v>263</v>
      </c>
      <c r="E100" s="12" t="s">
        <v>122</v>
      </c>
      <c r="F100" s="7" t="s">
        <v>146</v>
      </c>
      <c r="G100" s="6" t="s">
        <v>11</v>
      </c>
      <c r="H100" s="6" t="s">
        <v>19</v>
      </c>
      <c r="I100" s="6" t="s">
        <v>40</v>
      </c>
      <c r="J100" s="6" t="s">
        <v>14</v>
      </c>
    </row>
    <row r="101" spans="1:10" x14ac:dyDescent="0.3">
      <c r="A101" s="1" t="s">
        <v>264</v>
      </c>
      <c r="B101" s="6" t="s">
        <v>265</v>
      </c>
      <c r="C101" s="6" t="s">
        <v>133</v>
      </c>
      <c r="D101" s="6" t="s">
        <v>266</v>
      </c>
      <c r="E101" s="13" t="s">
        <v>10</v>
      </c>
      <c r="F101" s="6"/>
      <c r="G101" s="6" t="s">
        <v>11</v>
      </c>
      <c r="H101" s="6" t="s">
        <v>244</v>
      </c>
      <c r="I101" s="6" t="s">
        <v>13</v>
      </c>
      <c r="J101" s="6" t="s">
        <v>245</v>
      </c>
    </row>
    <row r="102" spans="1:10" x14ac:dyDescent="0.3">
      <c r="A102" s="1" t="s">
        <v>267</v>
      </c>
      <c r="B102" s="6" t="s">
        <v>268</v>
      </c>
      <c r="C102" s="6" t="s">
        <v>133</v>
      </c>
      <c r="D102" s="6" t="s">
        <v>269</v>
      </c>
      <c r="E102" s="13" t="s">
        <v>10</v>
      </c>
      <c r="F102" s="6"/>
      <c r="G102" s="6" t="s">
        <v>11</v>
      </c>
      <c r="H102" s="6" t="s">
        <v>244</v>
      </c>
      <c r="I102" s="6" t="s">
        <v>13</v>
      </c>
      <c r="J102" s="6" t="s">
        <v>245</v>
      </c>
    </row>
    <row r="103" spans="1:10" x14ac:dyDescent="0.3">
      <c r="A103" s="1" t="s">
        <v>270</v>
      </c>
      <c r="B103" s="6" t="s">
        <v>271</v>
      </c>
      <c r="C103" s="6" t="s">
        <v>133</v>
      </c>
      <c r="D103" s="6" t="s">
        <v>272</v>
      </c>
      <c r="E103" s="13" t="s">
        <v>10</v>
      </c>
      <c r="F103" s="6"/>
      <c r="G103" s="6" t="s">
        <v>11</v>
      </c>
      <c r="H103" s="6" t="s">
        <v>244</v>
      </c>
      <c r="I103" s="6" t="s">
        <v>13</v>
      </c>
      <c r="J103" s="6" t="s">
        <v>245</v>
      </c>
    </row>
    <row r="104" spans="1:10" x14ac:dyDescent="0.3">
      <c r="A104" s="1" t="s">
        <v>273</v>
      </c>
      <c r="B104" s="6" t="s">
        <v>274</v>
      </c>
      <c r="C104" s="6" t="s">
        <v>133</v>
      </c>
      <c r="D104" s="6" t="s">
        <v>275</v>
      </c>
      <c r="E104" s="13" t="s">
        <v>10</v>
      </c>
      <c r="F104" s="6"/>
      <c r="G104" s="6" t="s">
        <v>11</v>
      </c>
      <c r="H104" s="6" t="s">
        <v>244</v>
      </c>
      <c r="I104" s="6" t="s">
        <v>13</v>
      </c>
      <c r="J104" s="6" t="s">
        <v>245</v>
      </c>
    </row>
    <row r="105" spans="1:10" x14ac:dyDescent="0.3">
      <c r="A105" s="1" t="s">
        <v>276</v>
      </c>
      <c r="B105" s="6" t="s">
        <v>277</v>
      </c>
      <c r="C105" s="6" t="s">
        <v>133</v>
      </c>
      <c r="D105" s="6" t="s">
        <v>278</v>
      </c>
      <c r="E105" s="13" t="s">
        <v>10</v>
      </c>
      <c r="F105" s="6"/>
      <c r="G105" s="6" t="s">
        <v>11</v>
      </c>
      <c r="H105" s="6" t="s">
        <v>244</v>
      </c>
      <c r="I105" s="6" t="s">
        <v>20</v>
      </c>
      <c r="J105" s="6" t="s">
        <v>245</v>
      </c>
    </row>
    <row r="106" spans="1:10" x14ac:dyDescent="0.3">
      <c r="A106" s="1" t="s">
        <v>279</v>
      </c>
      <c r="B106" s="6" t="s">
        <v>280</v>
      </c>
      <c r="C106" s="6" t="s">
        <v>133</v>
      </c>
      <c r="D106" s="6" t="s">
        <v>281</v>
      </c>
      <c r="E106" s="13" t="s">
        <v>10</v>
      </c>
      <c r="F106" s="6"/>
      <c r="G106" s="6" t="s">
        <v>11</v>
      </c>
      <c r="H106" s="6" t="s">
        <v>244</v>
      </c>
      <c r="I106" s="6" t="s">
        <v>13</v>
      </c>
      <c r="J106" s="6" t="s">
        <v>245</v>
      </c>
    </row>
    <row r="107" spans="1:10" x14ac:dyDescent="0.3">
      <c r="A107" s="1" t="s">
        <v>282</v>
      </c>
      <c r="B107" s="6" t="s">
        <v>283</v>
      </c>
      <c r="C107" s="6" t="s">
        <v>133</v>
      </c>
      <c r="D107" s="6" t="s">
        <v>284</v>
      </c>
      <c r="E107" s="13" t="s">
        <v>10</v>
      </c>
      <c r="F107" s="6"/>
      <c r="G107" s="6" t="s">
        <v>11</v>
      </c>
      <c r="H107" s="6" t="s">
        <v>244</v>
      </c>
      <c r="I107" s="6" t="s">
        <v>13</v>
      </c>
      <c r="J107" s="6" t="s">
        <v>245</v>
      </c>
    </row>
    <row r="108" spans="1:10" x14ac:dyDescent="0.3">
      <c r="A108" s="1" t="s">
        <v>285</v>
      </c>
      <c r="B108" s="6" t="s">
        <v>286</v>
      </c>
      <c r="C108" s="6" t="s">
        <v>133</v>
      </c>
      <c r="D108" s="6" t="s">
        <v>287</v>
      </c>
      <c r="E108" s="13" t="s">
        <v>10</v>
      </c>
      <c r="F108" s="6"/>
      <c r="G108" s="6" t="s">
        <v>11</v>
      </c>
      <c r="H108" s="6" t="s">
        <v>244</v>
      </c>
      <c r="I108" s="6" t="s">
        <v>13</v>
      </c>
      <c r="J108" s="6" t="s">
        <v>245</v>
      </c>
    </row>
    <row r="109" spans="1:10" x14ac:dyDescent="0.3">
      <c r="A109" s="1" t="s">
        <v>288</v>
      </c>
      <c r="B109" s="6" t="s">
        <v>289</v>
      </c>
      <c r="C109" s="6" t="s">
        <v>133</v>
      </c>
      <c r="D109" s="6" t="s">
        <v>290</v>
      </c>
      <c r="E109" s="13" t="s">
        <v>10</v>
      </c>
      <c r="F109" s="6"/>
      <c r="G109" s="6" t="s">
        <v>11</v>
      </c>
      <c r="H109" s="6" t="s">
        <v>244</v>
      </c>
      <c r="I109" s="6" t="s">
        <v>13</v>
      </c>
      <c r="J109" s="6" t="s">
        <v>245</v>
      </c>
    </row>
    <row r="110" spans="1:10" x14ac:dyDescent="0.3">
      <c r="A110" s="1" t="s">
        <v>291</v>
      </c>
      <c r="B110" s="6" t="s">
        <v>292</v>
      </c>
      <c r="C110" s="6" t="s">
        <v>133</v>
      </c>
      <c r="D110" s="6" t="s">
        <v>293</v>
      </c>
      <c r="E110" s="13" t="s">
        <v>10</v>
      </c>
      <c r="F110" s="6"/>
      <c r="G110" s="6" t="s">
        <v>11</v>
      </c>
      <c r="H110" s="6" t="s">
        <v>244</v>
      </c>
      <c r="I110" s="6" t="s">
        <v>13</v>
      </c>
      <c r="J110" s="6" t="s">
        <v>245</v>
      </c>
    </row>
    <row r="111" spans="1:10" x14ac:dyDescent="0.3">
      <c r="A111" s="1" t="s">
        <v>294</v>
      </c>
      <c r="B111" s="6" t="s">
        <v>295</v>
      </c>
      <c r="C111" s="6" t="s">
        <v>133</v>
      </c>
      <c r="D111" s="6" t="s">
        <v>296</v>
      </c>
      <c r="E111" s="13" t="s">
        <v>10</v>
      </c>
      <c r="F111" s="6"/>
      <c r="G111" s="6" t="s">
        <v>11</v>
      </c>
      <c r="H111" s="6" t="s">
        <v>244</v>
      </c>
      <c r="I111" s="6" t="s">
        <v>13</v>
      </c>
      <c r="J111" s="6" t="s">
        <v>245</v>
      </c>
    </row>
    <row r="112" spans="1:10" x14ac:dyDescent="0.3">
      <c r="A112" s="1" t="s">
        <v>297</v>
      </c>
      <c r="B112" s="6" t="s">
        <v>298</v>
      </c>
      <c r="C112" s="6" t="s">
        <v>133</v>
      </c>
      <c r="D112" s="6" t="s">
        <v>299</v>
      </c>
      <c r="E112" s="13" t="s">
        <v>10</v>
      </c>
      <c r="F112" s="6"/>
      <c r="G112" s="6" t="s">
        <v>11</v>
      </c>
      <c r="H112" s="6" t="s">
        <v>244</v>
      </c>
      <c r="I112" s="6" t="s">
        <v>13</v>
      </c>
      <c r="J112" s="6" t="s">
        <v>245</v>
      </c>
    </row>
    <row r="113" spans="1:10" x14ac:dyDescent="0.3">
      <c r="A113" s="1" t="s">
        <v>300</v>
      </c>
      <c r="B113" s="6" t="s">
        <v>301</v>
      </c>
      <c r="C113" s="6" t="s">
        <v>133</v>
      </c>
      <c r="D113" s="6" t="s">
        <v>302</v>
      </c>
      <c r="E113" s="13" t="s">
        <v>10</v>
      </c>
      <c r="F113" s="6"/>
      <c r="G113" s="6" t="s">
        <v>11</v>
      </c>
      <c r="H113" s="6" t="s">
        <v>244</v>
      </c>
      <c r="I113" s="6" t="s">
        <v>13</v>
      </c>
      <c r="J113" s="6" t="s">
        <v>245</v>
      </c>
    </row>
    <row r="114" spans="1:10" x14ac:dyDescent="0.3">
      <c r="A114" s="1" t="s">
        <v>303</v>
      </c>
      <c r="B114" s="6" t="s">
        <v>304</v>
      </c>
      <c r="C114" s="6" t="s">
        <v>133</v>
      </c>
      <c r="D114" s="6" t="s">
        <v>305</v>
      </c>
      <c r="E114" s="13" t="s">
        <v>10</v>
      </c>
      <c r="F114" s="6"/>
      <c r="G114" s="6" t="s">
        <v>11</v>
      </c>
      <c r="H114" s="6" t="s">
        <v>171</v>
      </c>
      <c r="I114" s="6" t="s">
        <v>20</v>
      </c>
      <c r="J114" s="6" t="s">
        <v>172</v>
      </c>
    </row>
    <row r="115" spans="1:10" x14ac:dyDescent="0.3">
      <c r="A115" s="1" t="s">
        <v>306</v>
      </c>
      <c r="B115" s="6" t="s">
        <v>307</v>
      </c>
      <c r="C115" s="6" t="s">
        <v>133</v>
      </c>
      <c r="D115" s="6" t="s">
        <v>308</v>
      </c>
      <c r="E115" s="13" t="s">
        <v>10</v>
      </c>
      <c r="F115" s="6"/>
      <c r="G115" s="6" t="s">
        <v>11</v>
      </c>
      <c r="H115" s="6" t="s">
        <v>96</v>
      </c>
      <c r="I115" s="6" t="s">
        <v>13</v>
      </c>
      <c r="J115" s="6" t="s">
        <v>101</v>
      </c>
    </row>
    <row r="116" spans="1:10" x14ac:dyDescent="0.3">
      <c r="A116" s="1" t="s">
        <v>309</v>
      </c>
      <c r="B116" s="6" t="s">
        <v>310</v>
      </c>
      <c r="C116" s="6" t="s">
        <v>133</v>
      </c>
      <c r="D116" s="6" t="s">
        <v>311</v>
      </c>
      <c r="E116" s="13" t="s">
        <v>10</v>
      </c>
      <c r="F116" s="6"/>
      <c r="G116" s="6" t="s">
        <v>11</v>
      </c>
      <c r="H116" s="6" t="s">
        <v>96</v>
      </c>
      <c r="I116" s="6" t="s">
        <v>13</v>
      </c>
      <c r="J116" s="6" t="s">
        <v>101</v>
      </c>
    </row>
    <row r="117" spans="1:10" x14ac:dyDescent="0.3">
      <c r="A117" s="1" t="s">
        <v>312</v>
      </c>
      <c r="B117" s="6" t="s">
        <v>313</v>
      </c>
      <c r="C117" s="6" t="s">
        <v>133</v>
      </c>
      <c r="D117" s="6" t="s">
        <v>314</v>
      </c>
      <c r="E117" s="13" t="s">
        <v>10</v>
      </c>
      <c r="F117" s="6"/>
      <c r="G117" s="6" t="s">
        <v>11</v>
      </c>
      <c r="H117" s="6" t="s">
        <v>96</v>
      </c>
      <c r="I117" s="6" t="s">
        <v>13</v>
      </c>
      <c r="J117" s="6" t="s">
        <v>101</v>
      </c>
    </row>
    <row r="118" spans="1:10" x14ac:dyDescent="0.3">
      <c r="A118" s="1" t="s">
        <v>315</v>
      </c>
      <c r="B118" s="6" t="s">
        <v>316</v>
      </c>
      <c r="C118" s="6" t="s">
        <v>133</v>
      </c>
      <c r="D118" s="6" t="s">
        <v>317</v>
      </c>
      <c r="E118" s="13" t="s">
        <v>10</v>
      </c>
      <c r="F118" s="6"/>
      <c r="G118" s="6" t="s">
        <v>11</v>
      </c>
      <c r="H118" s="6" t="s">
        <v>96</v>
      </c>
      <c r="I118" s="6" t="s">
        <v>13</v>
      </c>
      <c r="J118" s="6" t="s">
        <v>101</v>
      </c>
    </row>
    <row r="119" spans="1:10" x14ac:dyDescent="0.3">
      <c r="A119" s="1">
        <v>14013160825</v>
      </c>
      <c r="B119" s="6" t="s">
        <v>318</v>
      </c>
      <c r="C119" s="6" t="s">
        <v>133</v>
      </c>
      <c r="D119" s="6" t="s">
        <v>319</v>
      </c>
      <c r="E119" s="13" t="s">
        <v>10</v>
      </c>
      <c r="F119" s="6"/>
      <c r="G119" s="6" t="s">
        <v>11</v>
      </c>
      <c r="H119" s="6" t="s">
        <v>320</v>
      </c>
      <c r="I119" s="6" t="s">
        <v>40</v>
      </c>
      <c r="J119" s="6" t="s">
        <v>14</v>
      </c>
    </row>
    <row r="120" spans="1:10" x14ac:dyDescent="0.3">
      <c r="A120" s="1">
        <v>14013160847</v>
      </c>
      <c r="B120" s="6" t="s">
        <v>321</v>
      </c>
      <c r="C120" s="6" t="s">
        <v>133</v>
      </c>
      <c r="D120" s="6" t="s">
        <v>322</v>
      </c>
      <c r="E120" s="13" t="s">
        <v>10</v>
      </c>
      <c r="F120" s="6"/>
      <c r="G120" s="6" t="s">
        <v>11</v>
      </c>
      <c r="H120" s="6" t="s">
        <v>320</v>
      </c>
      <c r="I120" s="6" t="s">
        <v>40</v>
      </c>
      <c r="J120" s="6" t="s">
        <v>323</v>
      </c>
    </row>
    <row r="121" spans="1:10" x14ac:dyDescent="0.3">
      <c r="A121" s="1" t="s">
        <v>324</v>
      </c>
      <c r="B121" s="6" t="s">
        <v>325</v>
      </c>
      <c r="C121" s="6" t="s">
        <v>133</v>
      </c>
      <c r="D121" s="6" t="s">
        <v>326</v>
      </c>
      <c r="E121" s="13" t="s">
        <v>10</v>
      </c>
      <c r="F121" s="6"/>
      <c r="G121" s="6" t="s">
        <v>11</v>
      </c>
      <c r="H121" s="6" t="s">
        <v>96</v>
      </c>
      <c r="I121" s="6" t="s">
        <v>20</v>
      </c>
      <c r="J121" s="6" t="s">
        <v>101</v>
      </c>
    </row>
    <row r="122" spans="1:10" x14ac:dyDescent="0.3">
      <c r="A122" s="1" t="s">
        <v>327</v>
      </c>
      <c r="B122" s="6" t="s">
        <v>328</v>
      </c>
      <c r="C122" s="6" t="s">
        <v>133</v>
      </c>
      <c r="D122" s="6" t="s">
        <v>329</v>
      </c>
      <c r="E122" s="13" t="s">
        <v>10</v>
      </c>
      <c r="F122" s="6"/>
      <c r="G122" s="6" t="s">
        <v>11</v>
      </c>
      <c r="H122" s="6" t="s">
        <v>96</v>
      </c>
      <c r="I122" s="6" t="s">
        <v>13</v>
      </c>
      <c r="J122" s="6" t="s">
        <v>101</v>
      </c>
    </row>
    <row r="123" spans="1:10" x14ac:dyDescent="0.3">
      <c r="A123" s="1" t="s">
        <v>330</v>
      </c>
      <c r="B123" s="6" t="s">
        <v>331</v>
      </c>
      <c r="C123" s="6" t="s">
        <v>133</v>
      </c>
      <c r="D123" s="6" t="s">
        <v>332</v>
      </c>
      <c r="E123" s="13" t="s">
        <v>10</v>
      </c>
      <c r="F123" s="6"/>
      <c r="G123" s="6" t="s">
        <v>11</v>
      </c>
      <c r="H123" s="6" t="s">
        <v>96</v>
      </c>
      <c r="I123" s="6" t="s">
        <v>13</v>
      </c>
      <c r="J123" s="6" t="s">
        <v>101</v>
      </c>
    </row>
    <row r="124" spans="1:10" x14ac:dyDescent="0.3">
      <c r="A124" s="1" t="s">
        <v>333</v>
      </c>
      <c r="B124" s="6" t="s">
        <v>334</v>
      </c>
      <c r="C124" s="6" t="s">
        <v>133</v>
      </c>
      <c r="D124" s="6" t="s">
        <v>335</v>
      </c>
      <c r="E124" s="13" t="s">
        <v>10</v>
      </c>
      <c r="F124" s="6"/>
      <c r="G124" s="6" t="s">
        <v>11</v>
      </c>
      <c r="H124" s="6" t="s">
        <v>171</v>
      </c>
      <c r="I124" s="6" t="s">
        <v>40</v>
      </c>
      <c r="J124" s="6" t="s">
        <v>172</v>
      </c>
    </row>
    <row r="125" spans="1:10" x14ac:dyDescent="0.3">
      <c r="A125" s="1" t="s">
        <v>336</v>
      </c>
      <c r="B125" s="6" t="s">
        <v>337</v>
      </c>
      <c r="C125" s="6" t="s">
        <v>133</v>
      </c>
      <c r="D125" s="6" t="s">
        <v>338</v>
      </c>
      <c r="E125" s="13" t="s">
        <v>10</v>
      </c>
      <c r="F125" s="6"/>
      <c r="G125" s="6" t="s">
        <v>11</v>
      </c>
      <c r="H125" s="6" t="s">
        <v>171</v>
      </c>
      <c r="I125" s="6" t="s">
        <v>40</v>
      </c>
      <c r="J125" s="6" t="s">
        <v>172</v>
      </c>
    </row>
    <row r="126" spans="1:10" x14ac:dyDescent="0.3">
      <c r="A126" s="1" t="s">
        <v>339</v>
      </c>
      <c r="B126" s="6" t="s">
        <v>340</v>
      </c>
      <c r="C126" s="6" t="s">
        <v>133</v>
      </c>
      <c r="D126" s="6" t="s">
        <v>341</v>
      </c>
      <c r="E126" s="13" t="s">
        <v>10</v>
      </c>
      <c r="F126" s="6"/>
      <c r="G126" s="6" t="s">
        <v>11</v>
      </c>
      <c r="H126" s="6" t="s">
        <v>171</v>
      </c>
      <c r="I126" s="6" t="s">
        <v>40</v>
      </c>
      <c r="J126" s="6" t="s">
        <v>172</v>
      </c>
    </row>
    <row r="127" spans="1:10" x14ac:dyDescent="0.3">
      <c r="A127" s="1" t="s">
        <v>342</v>
      </c>
      <c r="B127" s="6" t="s">
        <v>343</v>
      </c>
      <c r="C127" s="6" t="s">
        <v>133</v>
      </c>
      <c r="D127" s="6" t="s">
        <v>344</v>
      </c>
      <c r="E127" s="13" t="s">
        <v>10</v>
      </c>
      <c r="F127" s="6"/>
      <c r="G127" s="6" t="s">
        <v>11</v>
      </c>
      <c r="H127" s="6" t="s">
        <v>171</v>
      </c>
      <c r="I127" s="6" t="s">
        <v>40</v>
      </c>
      <c r="J127" s="6" t="s">
        <v>172</v>
      </c>
    </row>
    <row r="128" spans="1:10" x14ac:dyDescent="0.3">
      <c r="A128" s="1" t="s">
        <v>345</v>
      </c>
      <c r="B128" s="6" t="s">
        <v>346</v>
      </c>
      <c r="C128" s="6" t="s">
        <v>133</v>
      </c>
      <c r="D128" s="6" t="s">
        <v>347</v>
      </c>
      <c r="E128" s="13" t="s">
        <v>10</v>
      </c>
      <c r="F128" s="6"/>
      <c r="G128" s="6" t="s">
        <v>11</v>
      </c>
      <c r="H128" s="6" t="s">
        <v>96</v>
      </c>
      <c r="I128" s="6" t="s">
        <v>13</v>
      </c>
      <c r="J128" s="6" t="s">
        <v>101</v>
      </c>
    </row>
    <row r="129" spans="1:10" x14ac:dyDescent="0.3">
      <c r="A129" s="1" t="s">
        <v>348</v>
      </c>
      <c r="B129" s="6" t="s">
        <v>349</v>
      </c>
      <c r="C129" s="6" t="s">
        <v>133</v>
      </c>
      <c r="D129" s="6" t="s">
        <v>350</v>
      </c>
      <c r="E129" s="13" t="s">
        <v>10</v>
      </c>
      <c r="F129" s="6"/>
      <c r="G129" s="6" t="s">
        <v>11</v>
      </c>
      <c r="H129" s="6" t="s">
        <v>171</v>
      </c>
      <c r="I129" s="6" t="s">
        <v>13</v>
      </c>
      <c r="J129" s="6" t="s">
        <v>172</v>
      </c>
    </row>
    <row r="130" spans="1:10" x14ac:dyDescent="0.3">
      <c r="A130" s="1" t="s">
        <v>351</v>
      </c>
      <c r="B130" s="6" t="s">
        <v>352</v>
      </c>
      <c r="C130" s="6" t="s">
        <v>133</v>
      </c>
      <c r="D130" s="6" t="s">
        <v>353</v>
      </c>
      <c r="E130" s="13" t="s">
        <v>10</v>
      </c>
      <c r="F130" s="6"/>
      <c r="G130" s="6" t="s">
        <v>11</v>
      </c>
      <c r="H130" s="6" t="s">
        <v>171</v>
      </c>
      <c r="I130" s="6" t="s">
        <v>13</v>
      </c>
      <c r="J130" s="6" t="s">
        <v>172</v>
      </c>
    </row>
    <row r="131" spans="1:10" x14ac:dyDescent="0.3">
      <c r="A131" s="1" t="s">
        <v>354</v>
      </c>
      <c r="B131" s="6" t="s">
        <v>355</v>
      </c>
      <c r="C131" s="6" t="s">
        <v>133</v>
      </c>
      <c r="D131" s="6" t="s">
        <v>356</v>
      </c>
      <c r="E131" s="13" t="s">
        <v>10</v>
      </c>
      <c r="F131" s="6"/>
      <c r="G131" s="6" t="s">
        <v>11</v>
      </c>
      <c r="H131" s="6" t="s">
        <v>171</v>
      </c>
      <c r="I131" s="6" t="s">
        <v>13</v>
      </c>
      <c r="J131" s="6" t="s">
        <v>172</v>
      </c>
    </row>
    <row r="132" spans="1:10" x14ac:dyDescent="0.3">
      <c r="A132" s="1" t="s">
        <v>357</v>
      </c>
      <c r="B132" s="6" t="s">
        <v>358</v>
      </c>
      <c r="C132" s="6" t="s">
        <v>133</v>
      </c>
      <c r="D132" s="6" t="s">
        <v>359</v>
      </c>
      <c r="E132" s="13" t="s">
        <v>10</v>
      </c>
      <c r="F132" s="6"/>
      <c r="G132" s="6" t="s">
        <v>119</v>
      </c>
      <c r="H132" s="6" t="s">
        <v>96</v>
      </c>
      <c r="I132" s="6" t="s">
        <v>13</v>
      </c>
      <c r="J132" s="6" t="s">
        <v>101</v>
      </c>
    </row>
    <row r="133" spans="1:10" x14ac:dyDescent="0.3">
      <c r="A133" s="1" t="s">
        <v>360</v>
      </c>
      <c r="B133" s="6" t="s">
        <v>361</v>
      </c>
      <c r="C133" s="6" t="s">
        <v>133</v>
      </c>
      <c r="D133" s="6" t="s">
        <v>362</v>
      </c>
      <c r="E133" s="13" t="s">
        <v>10</v>
      </c>
      <c r="F133" s="6"/>
      <c r="G133" s="6" t="s">
        <v>11</v>
      </c>
      <c r="H133" s="6" t="s">
        <v>19</v>
      </c>
      <c r="I133" s="6" t="s">
        <v>40</v>
      </c>
      <c r="J133" s="6" t="s">
        <v>14</v>
      </c>
    </row>
    <row r="134" spans="1:10" x14ac:dyDescent="0.3">
      <c r="A134" s="1" t="s">
        <v>363</v>
      </c>
      <c r="B134" s="6" t="s">
        <v>364</v>
      </c>
      <c r="C134" s="6" t="s">
        <v>133</v>
      </c>
      <c r="D134" s="6" t="s">
        <v>365</v>
      </c>
      <c r="E134" s="13" t="s">
        <v>10</v>
      </c>
      <c r="F134" s="6"/>
      <c r="G134" s="6" t="s">
        <v>11</v>
      </c>
      <c r="H134" s="6" t="s">
        <v>96</v>
      </c>
      <c r="I134" s="6" t="s">
        <v>13</v>
      </c>
      <c r="J134" s="6" t="s">
        <v>101</v>
      </c>
    </row>
    <row r="135" spans="1:10" x14ac:dyDescent="0.3">
      <c r="A135" s="1" t="s">
        <v>366</v>
      </c>
      <c r="B135" s="6" t="s">
        <v>367</v>
      </c>
      <c r="C135" s="6" t="s">
        <v>133</v>
      </c>
      <c r="D135" s="6" t="s">
        <v>368</v>
      </c>
      <c r="E135" s="13" t="s">
        <v>10</v>
      </c>
      <c r="F135" s="6"/>
      <c r="G135" s="6" t="s">
        <v>11</v>
      </c>
      <c r="H135" s="6" t="s">
        <v>96</v>
      </c>
      <c r="I135" s="6" t="s">
        <v>20</v>
      </c>
      <c r="J135" s="6" t="s">
        <v>101</v>
      </c>
    </row>
    <row r="136" spans="1:10" x14ac:dyDescent="0.3">
      <c r="A136" s="1" t="s">
        <v>369</v>
      </c>
      <c r="B136" s="6" t="s">
        <v>370</v>
      </c>
      <c r="C136" s="6" t="s">
        <v>133</v>
      </c>
      <c r="D136" s="6" t="s">
        <v>371</v>
      </c>
      <c r="E136" s="13" t="s">
        <v>10</v>
      </c>
      <c r="F136" s="6"/>
      <c r="G136" s="6" t="s">
        <v>11</v>
      </c>
      <c r="H136" s="6" t="s">
        <v>35</v>
      </c>
      <c r="I136" s="6" t="s">
        <v>40</v>
      </c>
      <c r="J136" s="6" t="s">
        <v>73</v>
      </c>
    </row>
    <row r="137" spans="1:10" x14ac:dyDescent="0.3">
      <c r="A137" s="1" t="s">
        <v>372</v>
      </c>
      <c r="B137" s="6" t="s">
        <v>373</v>
      </c>
      <c r="C137" s="6" t="s">
        <v>133</v>
      </c>
      <c r="D137" s="6" t="s">
        <v>374</v>
      </c>
      <c r="E137" s="13" t="s">
        <v>10</v>
      </c>
      <c r="F137" s="6"/>
      <c r="G137" s="6" t="s">
        <v>11</v>
      </c>
      <c r="H137" s="6" t="s">
        <v>187</v>
      </c>
      <c r="I137" s="6" t="s">
        <v>20</v>
      </c>
      <c r="J137" s="6" t="s">
        <v>188</v>
      </c>
    </row>
    <row r="138" spans="1:10" x14ac:dyDescent="0.3">
      <c r="A138" s="1" t="s">
        <v>375</v>
      </c>
      <c r="B138" s="6" t="s">
        <v>376</v>
      </c>
      <c r="C138" s="6" t="s">
        <v>133</v>
      </c>
      <c r="D138" s="6" t="s">
        <v>377</v>
      </c>
      <c r="E138" s="13" t="s">
        <v>10</v>
      </c>
      <c r="F138" s="6"/>
      <c r="G138" s="6" t="s">
        <v>11</v>
      </c>
      <c r="H138" s="6" t="s">
        <v>187</v>
      </c>
      <c r="I138" s="6" t="s">
        <v>13</v>
      </c>
      <c r="J138" s="6" t="s">
        <v>188</v>
      </c>
    </row>
    <row r="139" spans="1:10" x14ac:dyDescent="0.3">
      <c r="A139" s="1" t="s">
        <v>378</v>
      </c>
      <c r="B139" s="6" t="s">
        <v>379</v>
      </c>
      <c r="C139" s="6" t="s">
        <v>133</v>
      </c>
      <c r="D139" s="6" t="s">
        <v>380</v>
      </c>
      <c r="E139" s="13" t="s">
        <v>10</v>
      </c>
      <c r="F139" s="6"/>
      <c r="G139" s="6" t="s">
        <v>11</v>
      </c>
      <c r="H139" s="6" t="s">
        <v>187</v>
      </c>
      <c r="I139" s="6" t="s">
        <v>13</v>
      </c>
      <c r="J139" s="6" t="s">
        <v>188</v>
      </c>
    </row>
    <row r="140" spans="1:10" x14ac:dyDescent="0.3">
      <c r="A140" s="1" t="s">
        <v>381</v>
      </c>
      <c r="B140" s="6" t="s">
        <v>382</v>
      </c>
      <c r="C140" s="6" t="s">
        <v>133</v>
      </c>
      <c r="D140" s="6" t="s">
        <v>383</v>
      </c>
      <c r="E140" s="13" t="s">
        <v>10</v>
      </c>
      <c r="F140" s="6"/>
      <c r="G140" s="6" t="s">
        <v>11</v>
      </c>
      <c r="H140" s="6" t="s">
        <v>171</v>
      </c>
      <c r="I140" s="6" t="s">
        <v>13</v>
      </c>
      <c r="J140" s="6" t="s">
        <v>172</v>
      </c>
    </row>
    <row r="141" spans="1:10" x14ac:dyDescent="0.3">
      <c r="A141" s="1" t="s">
        <v>384</v>
      </c>
      <c r="B141" s="6" t="s">
        <v>385</v>
      </c>
      <c r="C141" s="6" t="s">
        <v>133</v>
      </c>
      <c r="D141" s="6" t="s">
        <v>386</v>
      </c>
      <c r="E141" s="13" t="s">
        <v>10</v>
      </c>
      <c r="F141" s="6"/>
      <c r="G141" s="6" t="s">
        <v>11</v>
      </c>
      <c r="H141" s="6" t="s">
        <v>171</v>
      </c>
      <c r="I141" s="6" t="s">
        <v>13</v>
      </c>
      <c r="J141" s="6" t="s">
        <v>172</v>
      </c>
    </row>
    <row r="142" spans="1:10" x14ac:dyDescent="0.3">
      <c r="A142" s="1">
        <v>14013162142</v>
      </c>
      <c r="B142" s="6" t="s">
        <v>387</v>
      </c>
      <c r="C142" s="6" t="s">
        <v>133</v>
      </c>
      <c r="D142" s="6" t="s">
        <v>388</v>
      </c>
      <c r="E142" s="13" t="s">
        <v>10</v>
      </c>
      <c r="F142" s="6"/>
      <c r="G142" s="6" t="s">
        <v>11</v>
      </c>
      <c r="H142" s="6" t="s">
        <v>171</v>
      </c>
      <c r="I142" s="6" t="s">
        <v>20</v>
      </c>
      <c r="J142" s="6" t="s">
        <v>172</v>
      </c>
    </row>
    <row r="143" spans="1:10" x14ac:dyDescent="0.3">
      <c r="A143" s="1" t="s">
        <v>389</v>
      </c>
      <c r="B143" s="6" t="s">
        <v>390</v>
      </c>
      <c r="C143" s="6" t="s">
        <v>133</v>
      </c>
      <c r="D143" s="6" t="s">
        <v>391</v>
      </c>
      <c r="E143" s="13" t="s">
        <v>10</v>
      </c>
      <c r="F143" s="6"/>
      <c r="G143" s="6" t="s">
        <v>11</v>
      </c>
      <c r="H143" s="6" t="s">
        <v>171</v>
      </c>
      <c r="I143" s="6" t="s">
        <v>13</v>
      </c>
      <c r="J143" s="6" t="s">
        <v>172</v>
      </c>
    </row>
    <row r="144" spans="1:10" x14ac:dyDescent="0.3">
      <c r="A144" s="1" t="s">
        <v>392</v>
      </c>
      <c r="B144" s="6" t="s">
        <v>393</v>
      </c>
      <c r="C144" s="6" t="s">
        <v>133</v>
      </c>
      <c r="D144" s="6" t="s">
        <v>394</v>
      </c>
      <c r="E144" s="13" t="s">
        <v>10</v>
      </c>
      <c r="F144" s="6"/>
      <c r="G144" s="6" t="s">
        <v>11</v>
      </c>
      <c r="H144" s="6" t="s">
        <v>171</v>
      </c>
      <c r="I144" s="6" t="s">
        <v>13</v>
      </c>
      <c r="J144" s="6" t="s">
        <v>172</v>
      </c>
    </row>
    <row r="145" spans="1:10" x14ac:dyDescent="0.3">
      <c r="A145" s="1" t="s">
        <v>395</v>
      </c>
      <c r="B145" s="6" t="s">
        <v>396</v>
      </c>
      <c r="C145" s="6" t="s">
        <v>133</v>
      </c>
      <c r="D145" s="6" t="s">
        <v>397</v>
      </c>
      <c r="E145" s="13" t="s">
        <v>10</v>
      </c>
      <c r="F145" s="6"/>
      <c r="G145" s="6" t="s">
        <v>11</v>
      </c>
      <c r="H145" s="6" t="s">
        <v>171</v>
      </c>
      <c r="I145" s="6" t="s">
        <v>13</v>
      </c>
      <c r="J145" s="6" t="s">
        <v>172</v>
      </c>
    </row>
    <row r="146" spans="1:10" x14ac:dyDescent="0.3">
      <c r="A146" s="1" t="s">
        <v>398</v>
      </c>
      <c r="B146" s="6" t="s">
        <v>399</v>
      </c>
      <c r="C146" s="6" t="s">
        <v>133</v>
      </c>
      <c r="D146" s="6" t="s">
        <v>400</v>
      </c>
      <c r="E146" s="13" t="s">
        <v>10</v>
      </c>
      <c r="F146" s="6"/>
      <c r="G146" s="6" t="s">
        <v>11</v>
      </c>
      <c r="H146" s="6" t="s">
        <v>171</v>
      </c>
      <c r="I146" s="6" t="s">
        <v>13</v>
      </c>
      <c r="J146" s="6" t="s">
        <v>172</v>
      </c>
    </row>
    <row r="147" spans="1:10" x14ac:dyDescent="0.3">
      <c r="A147" s="1" t="s">
        <v>401</v>
      </c>
      <c r="B147" s="6" t="s">
        <v>402</v>
      </c>
      <c r="C147" s="6" t="s">
        <v>133</v>
      </c>
      <c r="D147" s="6" t="s">
        <v>403</v>
      </c>
      <c r="E147" s="13" t="s">
        <v>10</v>
      </c>
      <c r="F147" s="6"/>
      <c r="G147" s="6" t="s">
        <v>11</v>
      </c>
      <c r="H147" s="6" t="s">
        <v>171</v>
      </c>
      <c r="I147" s="6" t="s">
        <v>13</v>
      </c>
      <c r="J147" s="6" t="s">
        <v>172</v>
      </c>
    </row>
    <row r="148" spans="1:10" x14ac:dyDescent="0.3">
      <c r="A148" s="1" t="s">
        <v>404</v>
      </c>
      <c r="B148" s="6" t="s">
        <v>405</v>
      </c>
      <c r="C148" s="6" t="s">
        <v>133</v>
      </c>
      <c r="D148" s="6" t="s">
        <v>406</v>
      </c>
      <c r="E148" s="13" t="s">
        <v>10</v>
      </c>
      <c r="F148" s="6"/>
      <c r="G148" s="6" t="s">
        <v>11</v>
      </c>
      <c r="H148" s="6" t="s">
        <v>171</v>
      </c>
      <c r="I148" s="6" t="s">
        <v>13</v>
      </c>
      <c r="J148" s="6" t="s">
        <v>172</v>
      </c>
    </row>
    <row r="149" spans="1:10" x14ac:dyDescent="0.3">
      <c r="A149" s="1" t="s">
        <v>407</v>
      </c>
      <c r="B149" s="6" t="s">
        <v>408</v>
      </c>
      <c r="C149" s="6" t="s">
        <v>133</v>
      </c>
      <c r="D149" s="6" t="s">
        <v>409</v>
      </c>
      <c r="E149" s="13" t="s">
        <v>10</v>
      </c>
      <c r="F149" s="6"/>
      <c r="G149" s="6" t="s">
        <v>11</v>
      </c>
      <c r="H149" s="6" t="s">
        <v>171</v>
      </c>
      <c r="I149" s="6" t="s">
        <v>13</v>
      </c>
      <c r="J149" s="6" t="s">
        <v>172</v>
      </c>
    </row>
    <row r="150" spans="1:10" x14ac:dyDescent="0.3">
      <c r="A150" s="1" t="s">
        <v>410</v>
      </c>
      <c r="B150" s="6" t="s">
        <v>411</v>
      </c>
      <c r="C150" s="6" t="s">
        <v>133</v>
      </c>
      <c r="D150" s="6" t="s">
        <v>412</v>
      </c>
      <c r="E150" s="13" t="s">
        <v>10</v>
      </c>
      <c r="F150" s="6"/>
      <c r="G150" s="6" t="s">
        <v>11</v>
      </c>
      <c r="H150" s="6" t="s">
        <v>171</v>
      </c>
      <c r="I150" s="6" t="s">
        <v>13</v>
      </c>
      <c r="J150" s="6" t="s">
        <v>172</v>
      </c>
    </row>
    <row r="151" spans="1:10" x14ac:dyDescent="0.3">
      <c r="A151" s="1" t="s">
        <v>413</v>
      </c>
      <c r="B151" s="6" t="s">
        <v>414</v>
      </c>
      <c r="C151" s="6" t="s">
        <v>133</v>
      </c>
      <c r="D151" s="6" t="s">
        <v>415</v>
      </c>
      <c r="E151" s="13" t="s">
        <v>10</v>
      </c>
      <c r="F151" s="6"/>
      <c r="G151" s="6" t="s">
        <v>119</v>
      </c>
      <c r="H151" s="6" t="s">
        <v>244</v>
      </c>
      <c r="I151" s="6" t="s">
        <v>13</v>
      </c>
      <c r="J151" s="6" t="s">
        <v>245</v>
      </c>
    </row>
    <row r="152" spans="1:10" x14ac:dyDescent="0.3">
      <c r="A152" s="6" t="s">
        <v>416</v>
      </c>
      <c r="B152" s="6" t="s">
        <v>417</v>
      </c>
      <c r="C152" s="6" t="s">
        <v>133</v>
      </c>
      <c r="D152" s="6" t="s">
        <v>418</v>
      </c>
      <c r="E152" s="13" t="s">
        <v>10</v>
      </c>
      <c r="F152" s="6"/>
      <c r="G152" s="6" t="s">
        <v>11</v>
      </c>
      <c r="H152" s="6" t="s">
        <v>35</v>
      </c>
      <c r="I152" s="6" t="s">
        <v>40</v>
      </c>
      <c r="J152" s="6" t="s">
        <v>419</v>
      </c>
    </row>
    <row r="153" spans="1:10" x14ac:dyDescent="0.3">
      <c r="A153" s="1" t="s">
        <v>420</v>
      </c>
      <c r="B153" s="6" t="s">
        <v>421</v>
      </c>
      <c r="C153" s="6" t="s">
        <v>133</v>
      </c>
      <c r="D153" s="6" t="s">
        <v>422</v>
      </c>
      <c r="E153" s="13" t="s">
        <v>10</v>
      </c>
      <c r="F153" s="6"/>
      <c r="G153" s="6" t="s">
        <v>11</v>
      </c>
      <c r="H153" s="6" t="s">
        <v>96</v>
      </c>
      <c r="I153" s="6" t="s">
        <v>20</v>
      </c>
      <c r="J153" s="6" t="s">
        <v>101</v>
      </c>
    </row>
    <row r="154" spans="1:10" x14ac:dyDescent="0.3">
      <c r="A154" s="1" t="s">
        <v>423</v>
      </c>
      <c r="B154" s="6" t="s">
        <v>424</v>
      </c>
      <c r="C154" s="6" t="s">
        <v>133</v>
      </c>
      <c r="D154" s="6" t="s">
        <v>425</v>
      </c>
      <c r="E154" s="13" t="s">
        <v>10</v>
      </c>
      <c r="F154" s="6"/>
      <c r="G154" s="6" t="s">
        <v>11</v>
      </c>
      <c r="H154" s="6" t="s">
        <v>171</v>
      </c>
      <c r="I154" s="6" t="s">
        <v>13</v>
      </c>
      <c r="J154" s="6" t="s">
        <v>172</v>
      </c>
    </row>
    <row r="155" spans="1:10" x14ac:dyDescent="0.3">
      <c r="A155" s="1" t="s">
        <v>426</v>
      </c>
      <c r="B155" s="6" t="s">
        <v>427</v>
      </c>
      <c r="C155" s="6" t="s">
        <v>133</v>
      </c>
      <c r="D155" s="6" t="s">
        <v>428</v>
      </c>
      <c r="E155" s="13" t="s">
        <v>10</v>
      </c>
      <c r="F155" s="6"/>
      <c r="G155" s="6" t="s">
        <v>11</v>
      </c>
      <c r="H155" s="6" t="s">
        <v>244</v>
      </c>
      <c r="I155" s="6" t="s">
        <v>20</v>
      </c>
      <c r="J155" s="6" t="s">
        <v>245</v>
      </c>
    </row>
    <row r="156" spans="1:10" x14ac:dyDescent="0.3">
      <c r="A156" s="1" t="s">
        <v>429</v>
      </c>
      <c r="B156" s="6" t="s">
        <v>430</v>
      </c>
      <c r="C156" s="6" t="s">
        <v>133</v>
      </c>
      <c r="D156" s="6" t="s">
        <v>431</v>
      </c>
      <c r="E156" s="13" t="s">
        <v>10</v>
      </c>
      <c r="F156" s="6"/>
      <c r="G156" s="6" t="s">
        <v>11</v>
      </c>
      <c r="H156" s="6" t="s">
        <v>96</v>
      </c>
      <c r="I156" s="6" t="s">
        <v>13</v>
      </c>
      <c r="J156" s="6" t="s">
        <v>101</v>
      </c>
    </row>
    <row r="157" spans="1:10" x14ac:dyDescent="0.3">
      <c r="A157" s="1" t="s">
        <v>432</v>
      </c>
      <c r="B157" s="6" t="s">
        <v>433</v>
      </c>
      <c r="C157" s="6" t="s">
        <v>133</v>
      </c>
      <c r="D157" s="6" t="s">
        <v>434</v>
      </c>
      <c r="E157" s="13" t="s">
        <v>10</v>
      </c>
      <c r="F157" s="6"/>
      <c r="G157" s="6" t="s">
        <v>11</v>
      </c>
      <c r="H157" s="6" t="s">
        <v>244</v>
      </c>
      <c r="I157" s="6" t="s">
        <v>13</v>
      </c>
      <c r="J157" s="6" t="s">
        <v>245</v>
      </c>
    </row>
    <row r="158" spans="1:10" x14ac:dyDescent="0.3">
      <c r="A158" s="1" t="s">
        <v>435</v>
      </c>
      <c r="B158" s="6" t="s">
        <v>436</v>
      </c>
      <c r="C158" s="6" t="s">
        <v>133</v>
      </c>
      <c r="D158" s="6" t="s">
        <v>437</v>
      </c>
      <c r="E158" s="13" t="s">
        <v>10</v>
      </c>
      <c r="F158" s="6"/>
      <c r="G158" s="6" t="s">
        <v>11</v>
      </c>
      <c r="H158" s="6" t="s">
        <v>244</v>
      </c>
      <c r="I158" s="6" t="s">
        <v>13</v>
      </c>
      <c r="J158" s="6" t="s">
        <v>245</v>
      </c>
    </row>
    <row r="159" spans="1:10" x14ac:dyDescent="0.3">
      <c r="A159" s="1" t="s">
        <v>438</v>
      </c>
      <c r="B159" s="6" t="s">
        <v>439</v>
      </c>
      <c r="C159" s="6" t="s">
        <v>133</v>
      </c>
      <c r="D159" s="6" t="s">
        <v>440</v>
      </c>
      <c r="E159" s="13" t="s">
        <v>10</v>
      </c>
      <c r="F159" s="6"/>
      <c r="G159" s="6" t="s">
        <v>11</v>
      </c>
      <c r="H159" s="6" t="s">
        <v>244</v>
      </c>
      <c r="I159" s="6" t="s">
        <v>13</v>
      </c>
      <c r="J159" s="6" t="s">
        <v>245</v>
      </c>
    </row>
    <row r="160" spans="1:10" x14ac:dyDescent="0.3">
      <c r="A160" s="1" t="s">
        <v>441</v>
      </c>
      <c r="B160" s="6" t="s">
        <v>442</v>
      </c>
      <c r="C160" s="6" t="s">
        <v>133</v>
      </c>
      <c r="D160" s="6" t="s">
        <v>443</v>
      </c>
      <c r="E160" s="13" t="s">
        <v>10</v>
      </c>
      <c r="F160" s="6"/>
      <c r="G160" s="6" t="s">
        <v>11</v>
      </c>
      <c r="H160" s="6" t="s">
        <v>244</v>
      </c>
      <c r="I160" s="6" t="s">
        <v>13</v>
      </c>
      <c r="J160" s="6" t="s">
        <v>245</v>
      </c>
    </row>
    <row r="161" spans="1:10" x14ac:dyDescent="0.3">
      <c r="A161" s="1" t="s">
        <v>444</v>
      </c>
      <c r="B161" s="6" t="s">
        <v>445</v>
      </c>
      <c r="C161" s="6" t="s">
        <v>133</v>
      </c>
      <c r="D161" s="6" t="s">
        <v>446</v>
      </c>
      <c r="E161" s="13" t="s">
        <v>10</v>
      </c>
      <c r="F161" s="6"/>
      <c r="G161" s="6" t="s">
        <v>11</v>
      </c>
      <c r="H161" s="6" t="s">
        <v>244</v>
      </c>
      <c r="I161" s="6" t="s">
        <v>13</v>
      </c>
      <c r="J161" s="6" t="s">
        <v>245</v>
      </c>
    </row>
    <row r="162" spans="1:10" x14ac:dyDescent="0.3">
      <c r="A162" s="1" t="s">
        <v>447</v>
      </c>
      <c r="B162" s="6" t="s">
        <v>448</v>
      </c>
      <c r="C162" s="6" t="s">
        <v>133</v>
      </c>
      <c r="D162" s="6" t="s">
        <v>449</v>
      </c>
      <c r="E162" s="13" t="s">
        <v>10</v>
      </c>
      <c r="F162" s="6"/>
      <c r="G162" s="6" t="s">
        <v>11</v>
      </c>
      <c r="H162" s="6" t="s">
        <v>244</v>
      </c>
      <c r="I162" s="6" t="s">
        <v>13</v>
      </c>
      <c r="J162" s="6" t="s">
        <v>245</v>
      </c>
    </row>
    <row r="163" spans="1:10" x14ac:dyDescent="0.3">
      <c r="A163" s="1" t="s">
        <v>450</v>
      </c>
      <c r="B163" s="6" t="s">
        <v>451</v>
      </c>
      <c r="C163" s="6" t="s">
        <v>133</v>
      </c>
      <c r="D163" s="6" t="s">
        <v>452</v>
      </c>
      <c r="E163" s="13" t="s">
        <v>10</v>
      </c>
      <c r="F163" s="6"/>
      <c r="G163" s="6" t="s">
        <v>11</v>
      </c>
      <c r="H163" s="6" t="s">
        <v>244</v>
      </c>
      <c r="I163" s="6" t="s">
        <v>20</v>
      </c>
      <c r="J163" s="6" t="s">
        <v>245</v>
      </c>
    </row>
    <row r="164" spans="1:10" x14ac:dyDescent="0.3">
      <c r="A164" s="1" t="s">
        <v>453</v>
      </c>
      <c r="B164" s="6" t="s">
        <v>454</v>
      </c>
      <c r="C164" s="6" t="s">
        <v>133</v>
      </c>
      <c r="D164" s="6" t="s">
        <v>455</v>
      </c>
      <c r="E164" s="13" t="s">
        <v>10</v>
      </c>
      <c r="F164" s="2"/>
      <c r="G164" s="6" t="s">
        <v>119</v>
      </c>
      <c r="H164" s="6" t="s">
        <v>96</v>
      </c>
      <c r="I164" s="6" t="s">
        <v>13</v>
      </c>
      <c r="J164" s="6" t="s">
        <v>101</v>
      </c>
    </row>
    <row r="165" spans="1:10" x14ac:dyDescent="0.3">
      <c r="A165" s="1" t="s">
        <v>456</v>
      </c>
      <c r="B165" s="6" t="s">
        <v>457</v>
      </c>
      <c r="C165" s="6" t="s">
        <v>133</v>
      </c>
      <c r="D165" s="6" t="s">
        <v>458</v>
      </c>
      <c r="E165" s="13" t="s">
        <v>10</v>
      </c>
      <c r="F165" s="6"/>
      <c r="G165" s="6" t="s">
        <v>11</v>
      </c>
      <c r="H165" s="6" t="s">
        <v>171</v>
      </c>
      <c r="I165" s="6" t="s">
        <v>40</v>
      </c>
      <c r="J165" s="6" t="s">
        <v>172</v>
      </c>
    </row>
    <row r="166" spans="1:10" x14ac:dyDescent="0.3">
      <c r="A166" s="1" t="s">
        <v>459</v>
      </c>
      <c r="B166" s="6" t="s">
        <v>460</v>
      </c>
      <c r="C166" s="6" t="s">
        <v>133</v>
      </c>
      <c r="D166" s="6" t="s">
        <v>461</v>
      </c>
      <c r="E166" s="13" t="s">
        <v>10</v>
      </c>
      <c r="F166" s="6"/>
      <c r="G166" s="6" t="s">
        <v>11</v>
      </c>
      <c r="H166" s="6" t="s">
        <v>96</v>
      </c>
      <c r="I166" s="6" t="s">
        <v>13</v>
      </c>
      <c r="J166" s="6" t="s">
        <v>101</v>
      </c>
    </row>
    <row r="167" spans="1:10" x14ac:dyDescent="0.3">
      <c r="A167" s="1" t="s">
        <v>462</v>
      </c>
      <c r="B167" s="6" t="s">
        <v>463</v>
      </c>
      <c r="C167" s="6" t="s">
        <v>133</v>
      </c>
      <c r="D167" s="6" t="s">
        <v>464</v>
      </c>
      <c r="E167" s="13" t="s">
        <v>10</v>
      </c>
      <c r="F167" s="2"/>
      <c r="G167" s="6" t="s">
        <v>11</v>
      </c>
      <c r="H167" s="6" t="s">
        <v>244</v>
      </c>
      <c r="I167" s="6" t="s">
        <v>40</v>
      </c>
      <c r="J167" s="6" t="s">
        <v>245</v>
      </c>
    </row>
    <row r="168" spans="1:10" x14ac:dyDescent="0.3">
      <c r="A168" s="1" t="s">
        <v>465</v>
      </c>
      <c r="B168" s="6" t="s">
        <v>466</v>
      </c>
      <c r="C168" s="6" t="s">
        <v>133</v>
      </c>
      <c r="D168" s="6" t="s">
        <v>467</v>
      </c>
      <c r="E168" s="13" t="s">
        <v>10</v>
      </c>
      <c r="F168" s="6"/>
      <c r="G168" s="6" t="s">
        <v>11</v>
      </c>
      <c r="H168" s="6" t="s">
        <v>171</v>
      </c>
      <c r="I168" s="6" t="s">
        <v>40</v>
      </c>
      <c r="J168" s="6" t="s">
        <v>172</v>
      </c>
    </row>
    <row r="169" spans="1:10" x14ac:dyDescent="0.3">
      <c r="A169" s="1" t="s">
        <v>468</v>
      </c>
      <c r="B169" s="6" t="s">
        <v>469</v>
      </c>
      <c r="C169" s="6" t="s">
        <v>133</v>
      </c>
      <c r="D169" s="6" t="s">
        <v>470</v>
      </c>
      <c r="E169" s="13" t="s">
        <v>10</v>
      </c>
      <c r="F169" s="6"/>
      <c r="G169" s="6" t="s">
        <v>119</v>
      </c>
      <c r="H169" s="6" t="s">
        <v>244</v>
      </c>
      <c r="I169" s="6" t="s">
        <v>20</v>
      </c>
      <c r="J169" s="6" t="s">
        <v>245</v>
      </c>
    </row>
    <row r="170" spans="1:10" x14ac:dyDescent="0.3">
      <c r="A170" s="1" t="s">
        <v>471</v>
      </c>
      <c r="B170" s="6" t="s">
        <v>472</v>
      </c>
      <c r="C170" s="6" t="s">
        <v>133</v>
      </c>
      <c r="D170" s="6" t="s">
        <v>473</v>
      </c>
      <c r="E170" s="13" t="s">
        <v>10</v>
      </c>
      <c r="F170" s="6"/>
      <c r="G170" s="6" t="s">
        <v>119</v>
      </c>
      <c r="H170" s="6" t="s">
        <v>244</v>
      </c>
      <c r="I170" s="6" t="s">
        <v>20</v>
      </c>
      <c r="J170" s="6" t="s">
        <v>245</v>
      </c>
    </row>
    <row r="171" spans="1:10" x14ac:dyDescent="0.3">
      <c r="A171" s="1" t="s">
        <v>474</v>
      </c>
      <c r="B171" s="6" t="s">
        <v>475</v>
      </c>
      <c r="C171" s="6" t="s">
        <v>133</v>
      </c>
      <c r="D171" s="6" t="s">
        <v>476</v>
      </c>
      <c r="E171" s="13" t="s">
        <v>10</v>
      </c>
      <c r="F171" s="6"/>
      <c r="G171" s="6" t="s">
        <v>119</v>
      </c>
      <c r="H171" s="6" t="s">
        <v>244</v>
      </c>
      <c r="I171" s="6" t="s">
        <v>13</v>
      </c>
      <c r="J171" s="6" t="s">
        <v>245</v>
      </c>
    </row>
    <row r="172" spans="1:10" x14ac:dyDescent="0.3">
      <c r="A172" s="1" t="s">
        <v>477</v>
      </c>
      <c r="B172" s="6" t="s">
        <v>478</v>
      </c>
      <c r="C172" s="6" t="s">
        <v>133</v>
      </c>
      <c r="D172" s="6" t="s">
        <v>479</v>
      </c>
      <c r="E172" s="13" t="s">
        <v>10</v>
      </c>
      <c r="F172" s="6"/>
      <c r="G172" s="6" t="s">
        <v>11</v>
      </c>
      <c r="H172" s="6" t="s">
        <v>244</v>
      </c>
      <c r="I172" s="6" t="s">
        <v>20</v>
      </c>
      <c r="J172" s="6" t="s">
        <v>245</v>
      </c>
    </row>
    <row r="173" spans="1:10" x14ac:dyDescent="0.3">
      <c r="A173" s="1" t="s">
        <v>480</v>
      </c>
      <c r="B173" s="6" t="s">
        <v>481</v>
      </c>
      <c r="C173" s="6" t="s">
        <v>133</v>
      </c>
      <c r="D173" s="6" t="s">
        <v>482</v>
      </c>
      <c r="E173" s="13" t="s">
        <v>10</v>
      </c>
      <c r="F173" s="6"/>
      <c r="G173" s="6" t="s">
        <v>11</v>
      </c>
      <c r="H173" s="6" t="s">
        <v>483</v>
      </c>
      <c r="I173" s="6" t="s">
        <v>40</v>
      </c>
      <c r="J173" s="6" t="s">
        <v>484</v>
      </c>
    </row>
    <row r="174" spans="1:10" x14ac:dyDescent="0.3">
      <c r="A174" s="3">
        <v>14013165547</v>
      </c>
      <c r="B174" s="6" t="s">
        <v>485</v>
      </c>
      <c r="C174" s="6" t="s">
        <v>133</v>
      </c>
      <c r="D174" s="6" t="s">
        <v>486</v>
      </c>
      <c r="E174" s="13" t="s">
        <v>10</v>
      </c>
      <c r="F174" s="6"/>
      <c r="G174" s="6" t="s">
        <v>11</v>
      </c>
      <c r="H174" s="6" t="s">
        <v>487</v>
      </c>
      <c r="I174" s="6" t="s">
        <v>20</v>
      </c>
      <c r="J174" s="6" t="s">
        <v>97</v>
      </c>
    </row>
    <row r="175" spans="1:10" x14ac:dyDescent="0.3">
      <c r="A175" s="1" t="s">
        <v>488</v>
      </c>
      <c r="B175" s="6" t="s">
        <v>489</v>
      </c>
      <c r="C175" s="6" t="s">
        <v>133</v>
      </c>
      <c r="D175" s="6" t="s">
        <v>490</v>
      </c>
      <c r="E175" s="13" t="s">
        <v>10</v>
      </c>
      <c r="F175" s="6"/>
      <c r="G175" s="6" t="s">
        <v>11</v>
      </c>
      <c r="H175" s="6" t="s">
        <v>487</v>
      </c>
      <c r="I175" s="6" t="s">
        <v>40</v>
      </c>
      <c r="J175" s="6" t="s">
        <v>97</v>
      </c>
    </row>
    <row r="176" spans="1:10" x14ac:dyDescent="0.3">
      <c r="A176" s="1" t="s">
        <v>491</v>
      </c>
      <c r="B176" s="6" t="s">
        <v>492</v>
      </c>
      <c r="C176" s="6" t="s">
        <v>133</v>
      </c>
      <c r="D176" s="6" t="s">
        <v>493</v>
      </c>
      <c r="E176" s="13" t="s">
        <v>10</v>
      </c>
      <c r="F176" s="6"/>
      <c r="G176" s="6" t="s">
        <v>11</v>
      </c>
      <c r="H176" s="6" t="s">
        <v>171</v>
      </c>
      <c r="I176" s="6" t="s">
        <v>13</v>
      </c>
      <c r="J176" s="6" t="s">
        <v>172</v>
      </c>
    </row>
    <row r="177" spans="1:10" x14ac:dyDescent="0.3">
      <c r="A177" s="1" t="s">
        <v>494</v>
      </c>
      <c r="B177" s="6" t="s">
        <v>495</v>
      </c>
      <c r="C177" s="6" t="s">
        <v>133</v>
      </c>
      <c r="D177" s="6" t="s">
        <v>496</v>
      </c>
      <c r="E177" s="13" t="s">
        <v>10</v>
      </c>
      <c r="F177" s="6"/>
      <c r="G177" s="6" t="s">
        <v>11</v>
      </c>
      <c r="H177" s="6" t="s">
        <v>171</v>
      </c>
      <c r="I177" s="6" t="s">
        <v>20</v>
      </c>
      <c r="J177" s="6" t="s">
        <v>172</v>
      </c>
    </row>
    <row r="178" spans="1:10" x14ac:dyDescent="0.3">
      <c r="A178" s="1" t="s">
        <v>497</v>
      </c>
      <c r="B178" s="6" t="s">
        <v>498</v>
      </c>
      <c r="C178" s="6" t="s">
        <v>133</v>
      </c>
      <c r="D178" s="6" t="s">
        <v>499</v>
      </c>
      <c r="E178" s="13" t="s">
        <v>10</v>
      </c>
      <c r="F178" s="6"/>
      <c r="G178" s="6" t="s">
        <v>11</v>
      </c>
      <c r="H178" s="6" t="s">
        <v>171</v>
      </c>
      <c r="I178" s="6" t="s">
        <v>20</v>
      </c>
      <c r="J178" s="6" t="s">
        <v>172</v>
      </c>
    </row>
    <row r="179" spans="1:10" x14ac:dyDescent="0.3">
      <c r="A179" s="1" t="s">
        <v>500</v>
      </c>
      <c r="B179" s="6" t="s">
        <v>501</v>
      </c>
      <c r="C179" s="6" t="s">
        <v>133</v>
      </c>
      <c r="D179" s="6" t="s">
        <v>502</v>
      </c>
      <c r="E179" s="13" t="s">
        <v>10</v>
      </c>
      <c r="F179" s="6"/>
      <c r="G179" s="6" t="s">
        <v>11</v>
      </c>
      <c r="H179" s="6" t="s">
        <v>171</v>
      </c>
      <c r="I179" s="6" t="s">
        <v>20</v>
      </c>
      <c r="J179" s="6" t="s">
        <v>172</v>
      </c>
    </row>
    <row r="180" spans="1:10" x14ac:dyDescent="0.3">
      <c r="A180" s="1" t="s">
        <v>503</v>
      </c>
      <c r="B180" s="6" t="s">
        <v>504</v>
      </c>
      <c r="C180" s="6" t="s">
        <v>133</v>
      </c>
      <c r="D180" s="6" t="s">
        <v>505</v>
      </c>
      <c r="E180" s="13" t="s">
        <v>10</v>
      </c>
      <c r="F180" s="6"/>
      <c r="G180" s="6" t="s">
        <v>11</v>
      </c>
      <c r="H180" s="6" t="s">
        <v>171</v>
      </c>
      <c r="I180" s="6" t="s">
        <v>20</v>
      </c>
      <c r="J180" s="6" t="s">
        <v>172</v>
      </c>
    </row>
    <row r="181" spans="1:10" x14ac:dyDescent="0.3">
      <c r="A181" s="1" t="s">
        <v>506</v>
      </c>
      <c r="B181" s="6" t="s">
        <v>507</v>
      </c>
      <c r="C181" s="6" t="s">
        <v>133</v>
      </c>
      <c r="D181" s="6" t="s">
        <v>508</v>
      </c>
      <c r="E181" s="13" t="s">
        <v>10</v>
      </c>
      <c r="F181" s="6"/>
      <c r="G181" s="6" t="s">
        <v>11</v>
      </c>
      <c r="H181" s="6" t="s">
        <v>171</v>
      </c>
      <c r="I181" s="6" t="s">
        <v>20</v>
      </c>
      <c r="J181" s="6" t="s">
        <v>172</v>
      </c>
    </row>
    <row r="182" spans="1:10" x14ac:dyDescent="0.3">
      <c r="A182" s="1" t="s">
        <v>509</v>
      </c>
      <c r="B182" s="6" t="s">
        <v>510</v>
      </c>
      <c r="C182" s="6" t="s">
        <v>133</v>
      </c>
      <c r="D182" s="6" t="s">
        <v>511</v>
      </c>
      <c r="E182" s="13" t="s">
        <v>10</v>
      </c>
      <c r="F182" s="6"/>
      <c r="G182" s="6" t="s">
        <v>11</v>
      </c>
      <c r="H182" s="6" t="s">
        <v>171</v>
      </c>
      <c r="I182" s="6" t="s">
        <v>20</v>
      </c>
      <c r="J182" s="6" t="s">
        <v>172</v>
      </c>
    </row>
    <row r="183" spans="1:10" x14ac:dyDescent="0.3">
      <c r="A183" s="1">
        <v>14013165758</v>
      </c>
      <c r="B183" s="6" t="s">
        <v>512</v>
      </c>
      <c r="C183" s="6" t="s">
        <v>133</v>
      </c>
      <c r="D183" s="6" t="s">
        <v>513</v>
      </c>
      <c r="E183" s="13" t="s">
        <v>10</v>
      </c>
      <c r="F183" s="6"/>
      <c r="G183" s="6" t="s">
        <v>11</v>
      </c>
      <c r="H183" s="6" t="s">
        <v>171</v>
      </c>
      <c r="I183" s="6" t="s">
        <v>13</v>
      </c>
      <c r="J183" s="6" t="s">
        <v>172</v>
      </c>
    </row>
    <row r="184" spans="1:10" x14ac:dyDescent="0.3">
      <c r="A184" s="1" t="s">
        <v>514</v>
      </c>
      <c r="B184" s="6" t="s">
        <v>515</v>
      </c>
      <c r="C184" s="6" t="s">
        <v>133</v>
      </c>
      <c r="D184" s="6" t="s">
        <v>516</v>
      </c>
      <c r="E184" s="13" t="s">
        <v>10</v>
      </c>
      <c r="F184" s="6"/>
      <c r="G184" s="6" t="s">
        <v>11</v>
      </c>
      <c r="H184" s="6" t="s">
        <v>171</v>
      </c>
      <c r="I184" s="6" t="s">
        <v>20</v>
      </c>
      <c r="J184" s="6" t="s">
        <v>172</v>
      </c>
    </row>
    <row r="185" spans="1:10" x14ac:dyDescent="0.3">
      <c r="A185" s="1" t="s">
        <v>517</v>
      </c>
      <c r="B185" s="6" t="s">
        <v>518</v>
      </c>
      <c r="C185" s="6" t="s">
        <v>133</v>
      </c>
      <c r="D185" s="6" t="s">
        <v>519</v>
      </c>
      <c r="E185" s="13" t="s">
        <v>10</v>
      </c>
      <c r="F185" s="6"/>
      <c r="G185" s="6" t="s">
        <v>11</v>
      </c>
      <c r="H185" s="6" t="s">
        <v>171</v>
      </c>
      <c r="I185" s="6" t="s">
        <v>20</v>
      </c>
      <c r="J185" s="6" t="s">
        <v>172</v>
      </c>
    </row>
    <row r="186" spans="1:10" x14ac:dyDescent="0.3">
      <c r="A186" s="1" t="s">
        <v>520</v>
      </c>
      <c r="B186" s="6" t="s">
        <v>492</v>
      </c>
      <c r="C186" s="6" t="s">
        <v>133</v>
      </c>
      <c r="D186" s="6" t="s">
        <v>521</v>
      </c>
      <c r="E186" s="13" t="s">
        <v>10</v>
      </c>
      <c r="F186" s="6"/>
      <c r="G186" s="6" t="s">
        <v>11</v>
      </c>
      <c r="H186" s="6" t="s">
        <v>171</v>
      </c>
      <c r="I186" s="6" t="s">
        <v>13</v>
      </c>
      <c r="J186" s="6" t="s">
        <v>172</v>
      </c>
    </row>
    <row r="187" spans="1:10" x14ac:dyDescent="0.3">
      <c r="A187" s="1">
        <v>14013166939</v>
      </c>
      <c r="B187" s="6" t="s">
        <v>522</v>
      </c>
      <c r="C187" s="6" t="s">
        <v>133</v>
      </c>
      <c r="D187" s="6" t="s">
        <v>523</v>
      </c>
      <c r="E187" s="13" t="s">
        <v>10</v>
      </c>
      <c r="F187" s="6"/>
      <c r="G187" s="6" t="s">
        <v>11</v>
      </c>
      <c r="H187" s="6" t="s">
        <v>23</v>
      </c>
      <c r="I187" s="6" t="s">
        <v>40</v>
      </c>
      <c r="J187" s="6" t="s">
        <v>113</v>
      </c>
    </row>
    <row r="188" spans="1:10" x14ac:dyDescent="0.3">
      <c r="A188" s="1">
        <v>14013166951</v>
      </c>
      <c r="B188" s="6" t="s">
        <v>524</v>
      </c>
      <c r="C188" s="6" t="s">
        <v>133</v>
      </c>
      <c r="D188" s="6" t="s">
        <v>525</v>
      </c>
      <c r="E188" s="13" t="s">
        <v>10</v>
      </c>
      <c r="F188" s="6"/>
      <c r="G188" s="6" t="s">
        <v>11</v>
      </c>
      <c r="H188" s="6" t="s">
        <v>23</v>
      </c>
      <c r="I188" s="6" t="s">
        <v>40</v>
      </c>
      <c r="J188" s="6" t="s">
        <v>97</v>
      </c>
    </row>
    <row r="189" spans="1:10" x14ac:dyDescent="0.3">
      <c r="A189" s="1">
        <v>14013167008</v>
      </c>
      <c r="B189" s="6" t="s">
        <v>526</v>
      </c>
      <c r="C189" s="6" t="s">
        <v>133</v>
      </c>
      <c r="D189" s="6" t="s">
        <v>527</v>
      </c>
      <c r="E189" s="13" t="s">
        <v>10</v>
      </c>
      <c r="F189" s="6"/>
      <c r="G189" s="6" t="s">
        <v>11</v>
      </c>
      <c r="H189" s="6" t="s">
        <v>23</v>
      </c>
      <c r="I189" s="6" t="s">
        <v>20</v>
      </c>
      <c r="J189" s="6" t="s">
        <v>113</v>
      </c>
    </row>
    <row r="190" spans="1:10" x14ac:dyDescent="0.3">
      <c r="A190" s="1" t="s">
        <v>528</v>
      </c>
      <c r="B190" s="6" t="s">
        <v>529</v>
      </c>
      <c r="C190" s="6" t="s">
        <v>133</v>
      </c>
      <c r="D190" s="6" t="s">
        <v>530</v>
      </c>
      <c r="E190" s="13" t="s">
        <v>10</v>
      </c>
      <c r="F190" s="6"/>
      <c r="G190" s="6" t="s">
        <v>11</v>
      </c>
      <c r="H190" s="6" t="s">
        <v>31</v>
      </c>
      <c r="I190" s="6" t="s">
        <v>40</v>
      </c>
      <c r="J190" s="6" t="s">
        <v>24</v>
      </c>
    </row>
    <row r="191" spans="1:10" x14ac:dyDescent="0.3">
      <c r="A191" s="1" t="s">
        <v>531</v>
      </c>
      <c r="B191" s="6" t="s">
        <v>532</v>
      </c>
      <c r="C191" s="6" t="s">
        <v>133</v>
      </c>
      <c r="D191" s="6" t="s">
        <v>533</v>
      </c>
      <c r="E191" s="13" t="s">
        <v>10</v>
      </c>
      <c r="F191" s="6"/>
      <c r="G191" s="6" t="s">
        <v>11</v>
      </c>
      <c r="H191" s="6" t="s">
        <v>31</v>
      </c>
      <c r="I191" s="6" t="s">
        <v>40</v>
      </c>
      <c r="J191" s="6" t="s">
        <v>24</v>
      </c>
    </row>
    <row r="192" spans="1:10" x14ac:dyDescent="0.3">
      <c r="A192" s="1" t="s">
        <v>534</v>
      </c>
      <c r="B192" s="6" t="s">
        <v>535</v>
      </c>
      <c r="C192" s="6" t="s">
        <v>133</v>
      </c>
      <c r="D192" s="6" t="s">
        <v>536</v>
      </c>
      <c r="E192" s="13" t="s">
        <v>10</v>
      </c>
      <c r="F192" s="6"/>
      <c r="G192" s="6" t="s">
        <v>11</v>
      </c>
      <c r="H192" s="6" t="s">
        <v>31</v>
      </c>
      <c r="I192" s="6" t="s">
        <v>40</v>
      </c>
      <c r="J192" s="6" t="s">
        <v>24</v>
      </c>
    </row>
    <row r="193" spans="1:10" x14ac:dyDescent="0.3">
      <c r="A193" s="1" t="s">
        <v>537</v>
      </c>
      <c r="B193" s="6" t="s">
        <v>538</v>
      </c>
      <c r="C193" s="6" t="s">
        <v>133</v>
      </c>
      <c r="D193" s="6" t="s">
        <v>539</v>
      </c>
      <c r="E193" s="13" t="s">
        <v>10</v>
      </c>
      <c r="F193" s="6"/>
      <c r="G193" s="6" t="s">
        <v>11</v>
      </c>
      <c r="H193" s="6" t="s">
        <v>31</v>
      </c>
      <c r="I193" s="6" t="s">
        <v>40</v>
      </c>
      <c r="J193" s="6" t="s">
        <v>24</v>
      </c>
    </row>
    <row r="194" spans="1:10" ht="16.2" x14ac:dyDescent="0.4">
      <c r="A194" s="1" t="s">
        <v>540</v>
      </c>
      <c r="B194" s="6" t="s">
        <v>541</v>
      </c>
      <c r="C194" s="6" t="s">
        <v>133</v>
      </c>
      <c r="D194" s="6" t="s">
        <v>542</v>
      </c>
      <c r="E194" s="13" t="s">
        <v>10</v>
      </c>
      <c r="F194" s="8"/>
      <c r="G194" s="6" t="s">
        <v>11</v>
      </c>
      <c r="H194" s="6" t="s">
        <v>23</v>
      </c>
      <c r="I194" s="6" t="s">
        <v>20</v>
      </c>
      <c r="J194" s="6" t="s">
        <v>24</v>
      </c>
    </row>
    <row r="195" spans="1:10" x14ac:dyDescent="0.3">
      <c r="A195" s="1" t="s">
        <v>543</v>
      </c>
      <c r="B195" s="6" t="s">
        <v>544</v>
      </c>
      <c r="C195" s="6" t="s">
        <v>133</v>
      </c>
      <c r="D195" s="6" t="s">
        <v>545</v>
      </c>
      <c r="E195" s="13" t="s">
        <v>10</v>
      </c>
      <c r="F195" s="6"/>
      <c r="G195" s="6" t="s">
        <v>11</v>
      </c>
      <c r="H195" s="6" t="s">
        <v>31</v>
      </c>
      <c r="I195" s="6" t="s">
        <v>40</v>
      </c>
      <c r="J195" s="6" t="s">
        <v>24</v>
      </c>
    </row>
    <row r="196" spans="1:10" x14ac:dyDescent="0.3">
      <c r="A196" s="1" t="s">
        <v>546</v>
      </c>
      <c r="B196" s="6" t="s">
        <v>547</v>
      </c>
      <c r="C196" s="6" t="s">
        <v>133</v>
      </c>
      <c r="D196" s="6" t="s">
        <v>548</v>
      </c>
      <c r="E196" s="13" t="s">
        <v>10</v>
      </c>
      <c r="F196" s="6"/>
      <c r="G196" s="6" t="s">
        <v>11</v>
      </c>
      <c r="H196" s="6" t="s">
        <v>244</v>
      </c>
      <c r="I196" s="6" t="s">
        <v>20</v>
      </c>
      <c r="J196" s="6" t="s">
        <v>245</v>
      </c>
    </row>
    <row r="197" spans="1:10" ht="16.2" x14ac:dyDescent="0.4">
      <c r="A197" s="1" t="s">
        <v>549</v>
      </c>
      <c r="B197" s="6" t="s">
        <v>550</v>
      </c>
      <c r="C197" s="6" t="s">
        <v>133</v>
      </c>
      <c r="D197" s="6" t="s">
        <v>551</v>
      </c>
      <c r="E197" s="12" t="s">
        <v>122</v>
      </c>
      <c r="F197" s="7" t="s">
        <v>146</v>
      </c>
      <c r="G197" s="6" t="s">
        <v>11</v>
      </c>
      <c r="H197" s="6" t="s">
        <v>35</v>
      </c>
      <c r="I197" s="6" t="s">
        <v>40</v>
      </c>
      <c r="J197" s="6" t="s">
        <v>147</v>
      </c>
    </row>
    <row r="198" spans="1:10" x14ac:dyDescent="0.3">
      <c r="A198" s="1" t="s">
        <v>552</v>
      </c>
      <c r="B198" s="6" t="s">
        <v>553</v>
      </c>
      <c r="C198" s="6" t="s">
        <v>133</v>
      </c>
      <c r="D198" s="6" t="s">
        <v>554</v>
      </c>
      <c r="E198" s="13" t="s">
        <v>10</v>
      </c>
      <c r="F198" s="6"/>
      <c r="G198" s="6" t="s">
        <v>11</v>
      </c>
      <c r="H198" s="6" t="s">
        <v>35</v>
      </c>
      <c r="I198" s="6" t="s">
        <v>20</v>
      </c>
      <c r="J198" s="6" t="s">
        <v>73</v>
      </c>
    </row>
    <row r="199" spans="1:10" ht="16.2" x14ac:dyDescent="0.4">
      <c r="A199" s="1" t="s">
        <v>555</v>
      </c>
      <c r="B199" s="6" t="s">
        <v>556</v>
      </c>
      <c r="C199" s="6" t="s">
        <v>133</v>
      </c>
      <c r="D199" s="6" t="s">
        <v>557</v>
      </c>
      <c r="E199" s="12" t="s">
        <v>122</v>
      </c>
      <c r="F199" s="7" t="s">
        <v>558</v>
      </c>
      <c r="G199" s="6" t="s">
        <v>11</v>
      </c>
      <c r="H199" s="6" t="s">
        <v>35</v>
      </c>
      <c r="I199" s="6" t="s">
        <v>20</v>
      </c>
      <c r="J199" s="6" t="s">
        <v>559</v>
      </c>
    </row>
    <row r="200" spans="1:10" x14ac:dyDescent="0.3">
      <c r="A200" s="1" t="s">
        <v>560</v>
      </c>
      <c r="B200" s="6" t="s">
        <v>561</v>
      </c>
      <c r="C200" s="6" t="s">
        <v>133</v>
      </c>
      <c r="D200" s="6" t="s">
        <v>562</v>
      </c>
      <c r="E200" s="13" t="s">
        <v>10</v>
      </c>
      <c r="F200" s="6"/>
      <c r="G200" s="6" t="s">
        <v>11</v>
      </c>
      <c r="H200" s="6" t="s">
        <v>35</v>
      </c>
      <c r="I200" s="6" t="s">
        <v>40</v>
      </c>
      <c r="J200" s="6" t="s">
        <v>36</v>
      </c>
    </row>
    <row r="201" spans="1:10" x14ac:dyDescent="0.3">
      <c r="A201" s="1" t="s">
        <v>563</v>
      </c>
      <c r="B201" s="6" t="s">
        <v>564</v>
      </c>
      <c r="C201" s="6" t="s">
        <v>133</v>
      </c>
      <c r="D201" s="6" t="s">
        <v>565</v>
      </c>
      <c r="E201" s="13" t="s">
        <v>10</v>
      </c>
      <c r="F201" s="6"/>
      <c r="G201" s="6" t="s">
        <v>11</v>
      </c>
      <c r="H201" s="6" t="s">
        <v>35</v>
      </c>
      <c r="I201" s="6" t="s">
        <v>13</v>
      </c>
      <c r="J201" s="6" t="s">
        <v>559</v>
      </c>
    </row>
    <row r="202" spans="1:10" x14ac:dyDescent="0.3">
      <c r="A202" s="1">
        <v>14013174491</v>
      </c>
      <c r="B202" s="6" t="s">
        <v>566</v>
      </c>
      <c r="C202" s="6" t="s">
        <v>133</v>
      </c>
      <c r="D202" s="6" t="s">
        <v>567</v>
      </c>
      <c r="E202" s="13" t="s">
        <v>10</v>
      </c>
      <c r="F202" s="6"/>
      <c r="G202" s="6" t="s">
        <v>11</v>
      </c>
      <c r="H202" s="6" t="s">
        <v>35</v>
      </c>
      <c r="I202" s="6" t="s">
        <v>40</v>
      </c>
      <c r="J202" s="6" t="s">
        <v>568</v>
      </c>
    </row>
    <row r="203" spans="1:10" x14ac:dyDescent="0.3">
      <c r="A203" s="1">
        <v>14013175199</v>
      </c>
      <c r="B203" s="6" t="s">
        <v>569</v>
      </c>
      <c r="C203" s="6" t="s">
        <v>133</v>
      </c>
      <c r="D203" s="6" t="s">
        <v>570</v>
      </c>
      <c r="E203" s="13" t="s">
        <v>10</v>
      </c>
      <c r="F203" s="6"/>
      <c r="G203" s="6" t="s">
        <v>11</v>
      </c>
      <c r="H203" s="6" t="s">
        <v>35</v>
      </c>
      <c r="I203" s="6" t="s">
        <v>40</v>
      </c>
      <c r="J203" s="6" t="s">
        <v>36</v>
      </c>
    </row>
    <row r="204" spans="1:10" x14ac:dyDescent="0.3">
      <c r="A204" s="1">
        <v>14013175746</v>
      </c>
      <c r="B204" s="6" t="s">
        <v>571</v>
      </c>
      <c r="C204" s="6" t="s">
        <v>133</v>
      </c>
      <c r="D204" s="6" t="s">
        <v>572</v>
      </c>
      <c r="E204" s="13" t="s">
        <v>10</v>
      </c>
      <c r="F204" s="6"/>
      <c r="G204" s="6" t="s">
        <v>119</v>
      </c>
      <c r="H204" s="6" t="s">
        <v>55</v>
      </c>
      <c r="I204" s="6" t="s">
        <v>40</v>
      </c>
      <c r="J204" s="6" t="s">
        <v>573</v>
      </c>
    </row>
    <row r="205" spans="1:10" x14ac:dyDescent="0.3">
      <c r="A205" s="1" t="s">
        <v>574</v>
      </c>
      <c r="B205" s="6" t="s">
        <v>575</v>
      </c>
      <c r="C205" s="6" t="s">
        <v>133</v>
      </c>
      <c r="D205" s="6" t="s">
        <v>576</v>
      </c>
      <c r="E205" s="13" t="s">
        <v>10</v>
      </c>
      <c r="F205" s="6"/>
      <c r="G205" s="6" t="s">
        <v>11</v>
      </c>
      <c r="H205" s="6" t="s">
        <v>483</v>
      </c>
      <c r="I205" s="6" t="s">
        <v>40</v>
      </c>
      <c r="J205" s="6" t="s">
        <v>568</v>
      </c>
    </row>
    <row r="206" spans="1:10" x14ac:dyDescent="0.3">
      <c r="A206" s="1">
        <v>14013175946</v>
      </c>
      <c r="B206" s="6" t="s">
        <v>577</v>
      </c>
      <c r="C206" s="6" t="s">
        <v>133</v>
      </c>
      <c r="D206" s="6" t="s">
        <v>578</v>
      </c>
      <c r="E206" s="13" t="s">
        <v>10</v>
      </c>
      <c r="F206" s="6"/>
      <c r="G206" s="6" t="s">
        <v>11</v>
      </c>
      <c r="H206" s="6" t="s">
        <v>44</v>
      </c>
      <c r="I206" s="6" t="s">
        <v>40</v>
      </c>
      <c r="J206" s="6" t="s">
        <v>45</v>
      </c>
    </row>
    <row r="207" spans="1:10" x14ac:dyDescent="0.3">
      <c r="A207" s="1" t="s">
        <v>579</v>
      </c>
      <c r="B207" s="6" t="s">
        <v>580</v>
      </c>
      <c r="C207" s="6" t="s">
        <v>133</v>
      </c>
      <c r="D207" s="6" t="s">
        <v>581</v>
      </c>
      <c r="E207" s="13" t="s">
        <v>10</v>
      </c>
      <c r="F207" s="6"/>
      <c r="G207" s="6" t="s">
        <v>11</v>
      </c>
      <c r="H207" s="6" t="s">
        <v>171</v>
      </c>
      <c r="I207" s="6" t="s">
        <v>20</v>
      </c>
      <c r="J207" s="6" t="s">
        <v>172</v>
      </c>
    </row>
    <row r="208" spans="1:10" x14ac:dyDescent="0.3">
      <c r="A208" s="6" t="s">
        <v>582</v>
      </c>
      <c r="B208" s="6" t="s">
        <v>583</v>
      </c>
      <c r="C208" s="6" t="s">
        <v>133</v>
      </c>
      <c r="D208" s="6" t="s">
        <v>584</v>
      </c>
      <c r="E208" s="13" t="s">
        <v>10</v>
      </c>
      <c r="F208" s="6"/>
      <c r="G208" s="6" t="s">
        <v>11</v>
      </c>
      <c r="H208" s="6" t="s">
        <v>35</v>
      </c>
      <c r="I208" s="6" t="s">
        <v>40</v>
      </c>
      <c r="J208" s="6" t="s">
        <v>73</v>
      </c>
    </row>
    <row r="209" spans="1:10" x14ac:dyDescent="0.3">
      <c r="A209" s="1" t="s">
        <v>585</v>
      </c>
      <c r="B209" s="6" t="s">
        <v>586</v>
      </c>
      <c r="C209" s="6" t="s">
        <v>133</v>
      </c>
      <c r="D209" s="6" t="s">
        <v>587</v>
      </c>
      <c r="E209" s="13" t="s">
        <v>10</v>
      </c>
      <c r="F209" s="6"/>
      <c r="G209" s="6" t="s">
        <v>119</v>
      </c>
      <c r="H209" s="6" t="s">
        <v>96</v>
      </c>
      <c r="I209" s="6" t="s">
        <v>20</v>
      </c>
      <c r="J209" s="6" t="s">
        <v>101</v>
      </c>
    </row>
    <row r="210" spans="1:10" x14ac:dyDescent="0.3">
      <c r="A210" s="1" t="s">
        <v>588</v>
      </c>
      <c r="B210" s="6" t="s">
        <v>589</v>
      </c>
      <c r="C210" s="6" t="s">
        <v>133</v>
      </c>
      <c r="D210" s="6" t="s">
        <v>590</v>
      </c>
      <c r="E210" s="13" t="s">
        <v>10</v>
      </c>
      <c r="F210" s="6"/>
      <c r="G210" s="6" t="s">
        <v>11</v>
      </c>
      <c r="H210" s="6" t="s">
        <v>44</v>
      </c>
      <c r="I210" s="6" t="s">
        <v>40</v>
      </c>
      <c r="J210" s="6" t="s">
        <v>45</v>
      </c>
    </row>
    <row r="211" spans="1:10" ht="16.2" x14ac:dyDescent="0.4">
      <c r="A211" s="1">
        <v>14013176706</v>
      </c>
      <c r="B211" s="6" t="s">
        <v>591</v>
      </c>
      <c r="C211" s="6" t="s">
        <v>133</v>
      </c>
      <c r="D211" s="6" t="s">
        <v>592</v>
      </c>
      <c r="E211" s="12" t="s">
        <v>122</v>
      </c>
      <c r="F211" s="7" t="s">
        <v>558</v>
      </c>
      <c r="G211" s="6" t="s">
        <v>11</v>
      </c>
      <c r="H211" s="6" t="s">
        <v>55</v>
      </c>
      <c r="I211" s="6" t="s">
        <v>40</v>
      </c>
      <c r="J211" s="6" t="s">
        <v>573</v>
      </c>
    </row>
    <row r="212" spans="1:10" x14ac:dyDescent="0.3">
      <c r="A212" s="1" t="s">
        <v>593</v>
      </c>
      <c r="B212" s="6" t="s">
        <v>594</v>
      </c>
      <c r="C212" s="6" t="s">
        <v>133</v>
      </c>
      <c r="D212" s="6" t="s">
        <v>595</v>
      </c>
      <c r="E212" s="13" t="s">
        <v>10</v>
      </c>
      <c r="F212" s="6"/>
      <c r="G212" s="6" t="s">
        <v>11</v>
      </c>
      <c r="H212" s="6" t="s">
        <v>320</v>
      </c>
      <c r="I212" s="6" t="s">
        <v>40</v>
      </c>
      <c r="J212" s="6" t="s">
        <v>14</v>
      </c>
    </row>
    <row r="213" spans="1:10" x14ac:dyDescent="0.3">
      <c r="A213" s="1" t="s">
        <v>596</v>
      </c>
      <c r="B213" s="6" t="s">
        <v>597</v>
      </c>
      <c r="C213" s="6" t="s">
        <v>133</v>
      </c>
      <c r="D213" s="6" t="s">
        <v>598</v>
      </c>
      <c r="E213" s="13" t="s">
        <v>10</v>
      </c>
      <c r="F213" s="6"/>
      <c r="G213" s="6" t="s">
        <v>11</v>
      </c>
      <c r="H213" s="6" t="s">
        <v>96</v>
      </c>
      <c r="I213" s="6" t="s">
        <v>20</v>
      </c>
      <c r="J213" s="6" t="s">
        <v>101</v>
      </c>
    </row>
    <row r="214" spans="1:10" x14ac:dyDescent="0.3">
      <c r="A214" s="1">
        <v>14013177771</v>
      </c>
      <c r="B214" s="6" t="s">
        <v>599</v>
      </c>
      <c r="C214" s="6" t="s">
        <v>133</v>
      </c>
      <c r="D214" s="6" t="s">
        <v>600</v>
      </c>
      <c r="E214" s="13" t="s">
        <v>10</v>
      </c>
      <c r="F214" s="6"/>
      <c r="G214" s="6" t="s">
        <v>11</v>
      </c>
      <c r="H214" s="6" t="s">
        <v>19</v>
      </c>
      <c r="I214" s="6" t="s">
        <v>40</v>
      </c>
      <c r="J214" s="6" t="s">
        <v>14</v>
      </c>
    </row>
    <row r="215" spans="1:10" x14ac:dyDescent="0.3">
      <c r="A215" s="1" t="s">
        <v>601</v>
      </c>
      <c r="B215" s="6" t="s">
        <v>602</v>
      </c>
      <c r="C215" s="6" t="s">
        <v>133</v>
      </c>
      <c r="D215" s="6" t="s">
        <v>603</v>
      </c>
      <c r="E215" s="13" t="s">
        <v>10</v>
      </c>
      <c r="F215" s="6"/>
      <c r="G215" s="6" t="s">
        <v>11</v>
      </c>
      <c r="H215" s="6" t="s">
        <v>44</v>
      </c>
      <c r="I215" s="6" t="s">
        <v>20</v>
      </c>
      <c r="J215" s="6" t="s">
        <v>45</v>
      </c>
    </row>
    <row r="216" spans="1:10" x14ac:dyDescent="0.3">
      <c r="A216" s="1">
        <v>14013177862</v>
      </c>
      <c r="B216" s="6" t="s">
        <v>604</v>
      </c>
      <c r="C216" s="6" t="s">
        <v>133</v>
      </c>
      <c r="D216" s="6" t="s">
        <v>605</v>
      </c>
      <c r="E216" s="13" t="s">
        <v>10</v>
      </c>
      <c r="F216" s="6"/>
      <c r="G216" s="6" t="s">
        <v>11</v>
      </c>
      <c r="H216" s="6" t="s">
        <v>19</v>
      </c>
      <c r="I216" s="6" t="s">
        <v>40</v>
      </c>
      <c r="J216" s="6" t="s">
        <v>14</v>
      </c>
    </row>
    <row r="217" spans="1:10" x14ac:dyDescent="0.3">
      <c r="A217" s="1">
        <v>14013178278</v>
      </c>
      <c r="B217" s="6" t="s">
        <v>606</v>
      </c>
      <c r="C217" s="6" t="s">
        <v>133</v>
      </c>
      <c r="D217" s="6" t="s">
        <v>607</v>
      </c>
      <c r="E217" s="13" t="s">
        <v>10</v>
      </c>
      <c r="F217" s="6"/>
      <c r="G217" s="6" t="s">
        <v>11</v>
      </c>
      <c r="H217" s="6" t="s">
        <v>55</v>
      </c>
      <c r="I217" s="6" t="s">
        <v>40</v>
      </c>
      <c r="J217" s="6" t="s">
        <v>573</v>
      </c>
    </row>
    <row r="218" spans="1:10" x14ac:dyDescent="0.3">
      <c r="A218" s="1" t="s">
        <v>608</v>
      </c>
      <c r="B218" s="6" t="s">
        <v>609</v>
      </c>
      <c r="C218" s="6" t="s">
        <v>133</v>
      </c>
      <c r="D218" s="6" t="s">
        <v>610</v>
      </c>
      <c r="E218" s="13" t="s">
        <v>10</v>
      </c>
      <c r="F218" s="6"/>
      <c r="G218" s="6" t="s">
        <v>11</v>
      </c>
      <c r="H218" s="6" t="s">
        <v>96</v>
      </c>
      <c r="I218" s="6" t="s">
        <v>20</v>
      </c>
      <c r="J218" s="6" t="s">
        <v>101</v>
      </c>
    </row>
    <row r="219" spans="1:10" x14ac:dyDescent="0.3">
      <c r="A219" s="1" t="s">
        <v>611</v>
      </c>
      <c r="B219" s="6" t="s">
        <v>612</v>
      </c>
      <c r="C219" s="6" t="s">
        <v>133</v>
      </c>
      <c r="D219" s="6" t="s">
        <v>613</v>
      </c>
      <c r="E219" s="13" t="s">
        <v>10</v>
      </c>
      <c r="F219" s="6"/>
      <c r="G219" s="6" t="s">
        <v>11</v>
      </c>
      <c r="H219" s="6" t="s">
        <v>96</v>
      </c>
      <c r="I219" s="6" t="s">
        <v>20</v>
      </c>
      <c r="J219" s="6" t="s">
        <v>101</v>
      </c>
    </row>
    <row r="220" spans="1:10" x14ac:dyDescent="0.3">
      <c r="A220" s="1" t="s">
        <v>614</v>
      </c>
      <c r="B220" s="6" t="s">
        <v>615</v>
      </c>
      <c r="C220" s="6" t="s">
        <v>133</v>
      </c>
      <c r="D220" s="6" t="s">
        <v>616</v>
      </c>
      <c r="E220" s="13" t="s">
        <v>10</v>
      </c>
      <c r="F220" s="6"/>
      <c r="G220" s="6" t="s">
        <v>119</v>
      </c>
      <c r="H220" s="6" t="s">
        <v>96</v>
      </c>
      <c r="I220" s="6" t="s">
        <v>20</v>
      </c>
      <c r="J220" s="6" t="s">
        <v>101</v>
      </c>
    </row>
    <row r="221" spans="1:10" x14ac:dyDescent="0.3">
      <c r="A221" s="1" t="s">
        <v>617</v>
      </c>
      <c r="B221" s="6" t="s">
        <v>618</v>
      </c>
      <c r="C221" s="6" t="s">
        <v>133</v>
      </c>
      <c r="D221" s="6" t="s">
        <v>619</v>
      </c>
      <c r="E221" s="13" t="s">
        <v>10</v>
      </c>
      <c r="F221" s="6"/>
      <c r="G221" s="6" t="s">
        <v>11</v>
      </c>
      <c r="H221" s="6" t="s">
        <v>104</v>
      </c>
      <c r="I221" s="6" t="s">
        <v>20</v>
      </c>
      <c r="J221" s="6" t="s">
        <v>108</v>
      </c>
    </row>
    <row r="222" spans="1:10" x14ac:dyDescent="0.3">
      <c r="A222" s="1">
        <v>14013180032</v>
      </c>
      <c r="B222" s="6" t="s">
        <v>620</v>
      </c>
      <c r="C222" s="6" t="s">
        <v>133</v>
      </c>
      <c r="D222" s="6" t="s">
        <v>621</v>
      </c>
      <c r="E222" s="13" t="s">
        <v>10</v>
      </c>
      <c r="F222" s="6"/>
      <c r="G222" s="6" t="s">
        <v>11</v>
      </c>
      <c r="H222" s="6" t="s">
        <v>171</v>
      </c>
      <c r="I222" s="6" t="s">
        <v>13</v>
      </c>
      <c r="J222" s="6" t="s">
        <v>172</v>
      </c>
    </row>
    <row r="223" spans="1:10" x14ac:dyDescent="0.3">
      <c r="A223" s="1" t="s">
        <v>622</v>
      </c>
      <c r="B223" s="6" t="s">
        <v>623</v>
      </c>
      <c r="C223" s="6" t="s">
        <v>133</v>
      </c>
      <c r="D223" s="6" t="s">
        <v>624</v>
      </c>
      <c r="E223" s="13" t="s">
        <v>10</v>
      </c>
      <c r="F223" s="6"/>
      <c r="G223" s="6" t="s">
        <v>11</v>
      </c>
      <c r="H223" s="6" t="s">
        <v>171</v>
      </c>
      <c r="I223" s="6" t="s">
        <v>20</v>
      </c>
      <c r="J223" s="6" t="s">
        <v>172</v>
      </c>
    </row>
    <row r="224" spans="1:10" x14ac:dyDescent="0.3">
      <c r="A224" s="1" t="s">
        <v>625</v>
      </c>
      <c r="B224" s="6" t="s">
        <v>626</v>
      </c>
      <c r="C224" s="6" t="s">
        <v>133</v>
      </c>
      <c r="D224" s="6" t="s">
        <v>627</v>
      </c>
      <c r="E224" s="13" t="s">
        <v>10</v>
      </c>
      <c r="F224" s="6"/>
      <c r="G224" s="6" t="s">
        <v>11</v>
      </c>
      <c r="H224" s="6" t="s">
        <v>171</v>
      </c>
      <c r="I224" s="6" t="s">
        <v>13</v>
      </c>
      <c r="J224" s="6" t="s">
        <v>172</v>
      </c>
    </row>
    <row r="225" spans="1:10" x14ac:dyDescent="0.3">
      <c r="A225" s="1" t="s">
        <v>628</v>
      </c>
      <c r="B225" s="6" t="s">
        <v>629</v>
      </c>
      <c r="C225" s="6" t="s">
        <v>133</v>
      </c>
      <c r="D225" s="6" t="s">
        <v>630</v>
      </c>
      <c r="E225" s="13" t="s">
        <v>10</v>
      </c>
      <c r="F225" s="6"/>
      <c r="G225" s="6" t="s">
        <v>11</v>
      </c>
      <c r="H225" s="6" t="s">
        <v>171</v>
      </c>
      <c r="I225" s="6" t="s">
        <v>40</v>
      </c>
      <c r="J225" s="6" t="s">
        <v>172</v>
      </c>
    </row>
    <row r="226" spans="1:10" x14ac:dyDescent="0.3">
      <c r="A226" s="1" t="s">
        <v>631</v>
      </c>
      <c r="B226" s="6" t="s">
        <v>632</v>
      </c>
      <c r="C226" s="6" t="s">
        <v>133</v>
      </c>
      <c r="D226" s="6" t="s">
        <v>633</v>
      </c>
      <c r="E226" s="13" t="s">
        <v>10</v>
      </c>
      <c r="F226" s="6"/>
      <c r="G226" s="6" t="s">
        <v>11</v>
      </c>
      <c r="H226" s="6" t="s">
        <v>171</v>
      </c>
      <c r="I226" s="6" t="s">
        <v>40</v>
      </c>
      <c r="J226" s="6" t="s">
        <v>172</v>
      </c>
    </row>
    <row r="227" spans="1:10" x14ac:dyDescent="0.3">
      <c r="A227" s="1" t="s">
        <v>634</v>
      </c>
      <c r="B227" s="6" t="s">
        <v>635</v>
      </c>
      <c r="C227" s="6" t="s">
        <v>133</v>
      </c>
      <c r="D227" s="6" t="s">
        <v>636</v>
      </c>
      <c r="E227" s="13" t="s">
        <v>10</v>
      </c>
      <c r="F227" s="6"/>
      <c r="G227" s="6" t="s">
        <v>11</v>
      </c>
      <c r="H227" s="6" t="s">
        <v>171</v>
      </c>
      <c r="I227" s="6" t="s">
        <v>40</v>
      </c>
      <c r="J227" s="6" t="s">
        <v>172</v>
      </c>
    </row>
    <row r="228" spans="1:10" x14ac:dyDescent="0.3">
      <c r="A228" s="1" t="s">
        <v>637</v>
      </c>
      <c r="B228" s="6" t="s">
        <v>638</v>
      </c>
      <c r="C228" s="6" t="s">
        <v>133</v>
      </c>
      <c r="D228" s="6" t="s">
        <v>639</v>
      </c>
      <c r="E228" s="13" t="s">
        <v>10</v>
      </c>
      <c r="F228" s="6"/>
      <c r="G228" s="6" t="s">
        <v>11</v>
      </c>
      <c r="H228" s="6" t="s">
        <v>320</v>
      </c>
      <c r="I228" s="6" t="s">
        <v>20</v>
      </c>
      <c r="J228" s="6" t="s">
        <v>147</v>
      </c>
    </row>
    <row r="229" spans="1:10" x14ac:dyDescent="0.3">
      <c r="A229" s="1">
        <v>14013180239</v>
      </c>
      <c r="B229" s="6" t="s">
        <v>640</v>
      </c>
      <c r="C229" s="6" t="s">
        <v>133</v>
      </c>
      <c r="D229" s="6" t="s">
        <v>641</v>
      </c>
      <c r="E229" s="13" t="s">
        <v>10</v>
      </c>
      <c r="F229" s="6"/>
      <c r="G229" s="6" t="s">
        <v>11</v>
      </c>
      <c r="H229" s="6" t="s">
        <v>320</v>
      </c>
      <c r="I229" s="6" t="s">
        <v>20</v>
      </c>
      <c r="J229" s="6" t="s">
        <v>147</v>
      </c>
    </row>
    <row r="230" spans="1:10" x14ac:dyDescent="0.3">
      <c r="A230" s="1" t="s">
        <v>642</v>
      </c>
      <c r="B230" s="6" t="s">
        <v>643</v>
      </c>
      <c r="C230" s="6" t="s">
        <v>133</v>
      </c>
      <c r="D230" s="6" t="s">
        <v>644</v>
      </c>
      <c r="E230" s="13" t="s">
        <v>10</v>
      </c>
      <c r="F230" s="6"/>
      <c r="G230" s="6" t="s">
        <v>11</v>
      </c>
      <c r="H230" s="6" t="s">
        <v>320</v>
      </c>
      <c r="I230" s="6" t="s">
        <v>20</v>
      </c>
      <c r="J230" s="6" t="s">
        <v>147</v>
      </c>
    </row>
    <row r="231" spans="1:10" x14ac:dyDescent="0.3">
      <c r="A231" s="1" t="s">
        <v>645</v>
      </c>
      <c r="B231" s="6" t="s">
        <v>646</v>
      </c>
      <c r="C231" s="6" t="s">
        <v>133</v>
      </c>
      <c r="D231" s="6" t="s">
        <v>647</v>
      </c>
      <c r="E231" s="13" t="s">
        <v>10</v>
      </c>
      <c r="F231" s="6"/>
      <c r="G231" s="6" t="s">
        <v>119</v>
      </c>
      <c r="H231" s="6" t="s">
        <v>171</v>
      </c>
      <c r="I231" s="6" t="s">
        <v>40</v>
      </c>
      <c r="J231" s="6" t="s">
        <v>172</v>
      </c>
    </row>
    <row r="232" spans="1:10" x14ac:dyDescent="0.3">
      <c r="A232" s="1" t="s">
        <v>648</v>
      </c>
      <c r="B232" s="6" t="s">
        <v>649</v>
      </c>
      <c r="C232" s="6" t="s">
        <v>133</v>
      </c>
      <c r="D232" s="6" t="s">
        <v>650</v>
      </c>
      <c r="E232" s="13" t="s">
        <v>10</v>
      </c>
      <c r="F232" s="6"/>
      <c r="G232" s="6" t="s">
        <v>119</v>
      </c>
      <c r="H232" s="6" t="s">
        <v>171</v>
      </c>
      <c r="I232" s="6" t="s">
        <v>40</v>
      </c>
      <c r="J232" s="6" t="s">
        <v>172</v>
      </c>
    </row>
    <row r="233" spans="1:10" x14ac:dyDescent="0.3">
      <c r="A233" s="1" t="s">
        <v>651</v>
      </c>
      <c r="B233" s="6" t="s">
        <v>652</v>
      </c>
      <c r="C233" s="6" t="s">
        <v>133</v>
      </c>
      <c r="D233" s="6" t="s">
        <v>653</v>
      </c>
      <c r="E233" s="13" t="s">
        <v>10</v>
      </c>
      <c r="F233" s="6"/>
      <c r="G233" s="6" t="s">
        <v>11</v>
      </c>
      <c r="H233" s="6" t="s">
        <v>171</v>
      </c>
      <c r="I233" s="6" t="s">
        <v>40</v>
      </c>
      <c r="J233" s="6" t="s">
        <v>172</v>
      </c>
    </row>
    <row r="234" spans="1:10" x14ac:dyDescent="0.3">
      <c r="A234" s="1" t="s">
        <v>654</v>
      </c>
      <c r="B234" s="6" t="s">
        <v>655</v>
      </c>
      <c r="C234" s="6" t="s">
        <v>133</v>
      </c>
      <c r="D234" s="6" t="s">
        <v>656</v>
      </c>
      <c r="E234" s="13" t="s">
        <v>10</v>
      </c>
      <c r="F234" s="6"/>
      <c r="G234" s="6" t="s">
        <v>11</v>
      </c>
      <c r="H234" s="6" t="s">
        <v>171</v>
      </c>
      <c r="I234" s="6" t="s">
        <v>40</v>
      </c>
      <c r="J234" s="6" t="s">
        <v>172</v>
      </c>
    </row>
    <row r="235" spans="1:10" x14ac:dyDescent="0.3">
      <c r="A235" s="1" t="s">
        <v>657</v>
      </c>
      <c r="B235" s="6" t="s">
        <v>658</v>
      </c>
      <c r="C235" s="6" t="s">
        <v>133</v>
      </c>
      <c r="D235" s="6" t="s">
        <v>659</v>
      </c>
      <c r="E235" s="13" t="s">
        <v>10</v>
      </c>
      <c r="F235" s="6"/>
      <c r="G235" s="6" t="s">
        <v>11</v>
      </c>
      <c r="H235" s="6" t="s">
        <v>171</v>
      </c>
      <c r="I235" s="6" t="s">
        <v>40</v>
      </c>
      <c r="J235" s="6" t="s">
        <v>172</v>
      </c>
    </row>
    <row r="236" spans="1:10" x14ac:dyDescent="0.3">
      <c r="A236" s="1" t="s">
        <v>660</v>
      </c>
      <c r="B236" s="6" t="s">
        <v>661</v>
      </c>
      <c r="C236" s="6" t="s">
        <v>133</v>
      </c>
      <c r="D236" s="6" t="s">
        <v>662</v>
      </c>
      <c r="E236" s="13" t="s">
        <v>10</v>
      </c>
      <c r="F236" s="6"/>
      <c r="G236" s="6" t="s">
        <v>11</v>
      </c>
      <c r="H236" s="6" t="s">
        <v>171</v>
      </c>
      <c r="I236" s="6" t="s">
        <v>40</v>
      </c>
      <c r="J236" s="6" t="s">
        <v>172</v>
      </c>
    </row>
    <row r="237" spans="1:10" x14ac:dyDescent="0.3">
      <c r="A237" s="1" t="s">
        <v>663</v>
      </c>
      <c r="B237" s="6" t="s">
        <v>664</v>
      </c>
      <c r="C237" s="6" t="s">
        <v>133</v>
      </c>
      <c r="D237" s="6" t="s">
        <v>665</v>
      </c>
      <c r="E237" s="13" t="s">
        <v>10</v>
      </c>
      <c r="F237" s="6"/>
      <c r="G237" s="6" t="s">
        <v>11</v>
      </c>
      <c r="H237" s="6" t="s">
        <v>35</v>
      </c>
      <c r="I237" s="6" t="s">
        <v>13</v>
      </c>
      <c r="J237" s="6" t="s">
        <v>559</v>
      </c>
    </row>
    <row r="238" spans="1:10" x14ac:dyDescent="0.3">
      <c r="A238" s="1" t="s">
        <v>666</v>
      </c>
      <c r="B238" s="6" t="s">
        <v>667</v>
      </c>
      <c r="C238" s="6" t="s">
        <v>133</v>
      </c>
      <c r="D238" s="6"/>
      <c r="E238" s="13" t="s">
        <v>10</v>
      </c>
      <c r="F238" s="6"/>
      <c r="G238" s="6" t="s">
        <v>11</v>
      </c>
      <c r="H238" s="6" t="s">
        <v>35</v>
      </c>
      <c r="I238" s="6" t="s">
        <v>40</v>
      </c>
      <c r="J238" s="6" t="s">
        <v>559</v>
      </c>
    </row>
    <row r="239" spans="1:10" x14ac:dyDescent="0.3">
      <c r="A239" s="1">
        <v>16013162806</v>
      </c>
      <c r="B239" s="6" t="s">
        <v>668</v>
      </c>
      <c r="C239" s="6" t="s">
        <v>133</v>
      </c>
      <c r="D239" s="6" t="s">
        <v>669</v>
      </c>
      <c r="E239" s="13" t="s">
        <v>10</v>
      </c>
      <c r="F239" s="6"/>
      <c r="G239" s="6" t="s">
        <v>670</v>
      </c>
      <c r="H239" s="6" t="s">
        <v>19</v>
      </c>
      <c r="I239" s="6" t="s">
        <v>40</v>
      </c>
      <c r="J239" s="6" t="s">
        <v>14</v>
      </c>
    </row>
    <row r="240" spans="1:10" x14ac:dyDescent="0.3">
      <c r="A240" s="1" t="s">
        <v>671</v>
      </c>
      <c r="B240" s="6" t="s">
        <v>672</v>
      </c>
      <c r="C240" s="6" t="s">
        <v>133</v>
      </c>
      <c r="D240" s="6" t="s">
        <v>673</v>
      </c>
      <c r="E240" s="13" t="s">
        <v>10</v>
      </c>
      <c r="F240" s="6"/>
      <c r="G240" s="6" t="s">
        <v>11</v>
      </c>
      <c r="H240" s="6" t="s">
        <v>35</v>
      </c>
      <c r="I240" s="6" t="s">
        <v>40</v>
      </c>
      <c r="J240" s="6" t="s">
        <v>674</v>
      </c>
    </row>
    <row r="241" spans="1:10" x14ac:dyDescent="0.3">
      <c r="A241" s="1" t="s">
        <v>675</v>
      </c>
      <c r="B241" s="6" t="s">
        <v>676</v>
      </c>
      <c r="C241" s="6" t="s">
        <v>133</v>
      </c>
      <c r="D241" s="6"/>
      <c r="E241" s="13" t="s">
        <v>10</v>
      </c>
      <c r="F241" s="6"/>
      <c r="G241" s="6" t="s">
        <v>152</v>
      </c>
      <c r="H241" s="6" t="s">
        <v>171</v>
      </c>
      <c r="I241" s="6" t="s">
        <v>13</v>
      </c>
      <c r="J241" s="6" t="s">
        <v>172</v>
      </c>
    </row>
    <row r="242" spans="1:10" x14ac:dyDescent="0.3">
      <c r="A242" s="1" t="s">
        <v>677</v>
      </c>
      <c r="B242" s="6" t="s">
        <v>678</v>
      </c>
      <c r="C242" s="6" t="s">
        <v>133</v>
      </c>
      <c r="D242" s="6"/>
      <c r="E242" s="13" t="s">
        <v>10</v>
      </c>
      <c r="F242" s="6"/>
      <c r="G242" s="6" t="s">
        <v>152</v>
      </c>
      <c r="H242" s="6" t="s">
        <v>171</v>
      </c>
      <c r="I242" s="6" t="s">
        <v>13</v>
      </c>
      <c r="J242" s="6" t="s">
        <v>172</v>
      </c>
    </row>
    <row r="243" spans="1:10" x14ac:dyDescent="0.3">
      <c r="A243" s="1" t="s">
        <v>679</v>
      </c>
      <c r="B243" s="6" t="s">
        <v>680</v>
      </c>
      <c r="C243" s="6" t="s">
        <v>133</v>
      </c>
      <c r="D243" s="6" t="s">
        <v>681</v>
      </c>
      <c r="E243" s="13" t="s">
        <v>10</v>
      </c>
      <c r="F243" s="6"/>
      <c r="G243" s="6" t="s">
        <v>11</v>
      </c>
      <c r="H243" s="6" t="s">
        <v>35</v>
      </c>
      <c r="I243" s="6" t="s">
        <v>40</v>
      </c>
      <c r="J243" s="6" t="s">
        <v>559</v>
      </c>
    </row>
    <row r="244" spans="1:10" x14ac:dyDescent="0.3">
      <c r="A244" s="1" t="s">
        <v>682</v>
      </c>
      <c r="B244" s="6" t="s">
        <v>683</v>
      </c>
      <c r="C244" s="6" t="s">
        <v>133</v>
      </c>
      <c r="D244" s="6" t="s">
        <v>415</v>
      </c>
      <c r="E244" s="13" t="s">
        <v>10</v>
      </c>
      <c r="F244" s="6"/>
      <c r="G244" s="6" t="s">
        <v>11</v>
      </c>
      <c r="H244" s="6" t="s">
        <v>244</v>
      </c>
      <c r="I244" s="6" t="s">
        <v>40</v>
      </c>
      <c r="J244" s="6" t="s">
        <v>245</v>
      </c>
    </row>
    <row r="245" spans="1:10" x14ac:dyDescent="0.3">
      <c r="A245" s="1" t="s">
        <v>684</v>
      </c>
      <c r="B245" s="6" t="s">
        <v>685</v>
      </c>
      <c r="C245" s="6" t="s">
        <v>133</v>
      </c>
      <c r="D245" s="6" t="s">
        <v>686</v>
      </c>
      <c r="E245" s="13" t="s">
        <v>10</v>
      </c>
      <c r="F245" s="6"/>
      <c r="G245" s="6" t="s">
        <v>11</v>
      </c>
      <c r="H245" s="6" t="s">
        <v>244</v>
      </c>
      <c r="I245" s="6" t="s">
        <v>40</v>
      </c>
      <c r="J245" s="6" t="s">
        <v>245</v>
      </c>
    </row>
    <row r="246" spans="1:10" x14ac:dyDescent="0.3">
      <c r="A246" s="1" t="s">
        <v>687</v>
      </c>
      <c r="B246" s="6" t="s">
        <v>688</v>
      </c>
      <c r="C246" s="6" t="s">
        <v>133</v>
      </c>
      <c r="D246" s="6"/>
      <c r="E246" s="13" t="s">
        <v>10</v>
      </c>
      <c r="F246" s="6"/>
      <c r="G246" s="6" t="s">
        <v>152</v>
      </c>
      <c r="H246" s="6" t="s">
        <v>19</v>
      </c>
      <c r="I246" s="6" t="s">
        <v>40</v>
      </c>
      <c r="J246" s="6" t="s">
        <v>14</v>
      </c>
    </row>
    <row r="247" spans="1:10" x14ac:dyDescent="0.3">
      <c r="A247" s="1" t="s">
        <v>689</v>
      </c>
      <c r="B247" s="6" t="s">
        <v>690</v>
      </c>
      <c r="C247" s="6" t="s">
        <v>133</v>
      </c>
      <c r="D247" s="6" t="s">
        <v>607</v>
      </c>
      <c r="E247" s="13" t="s">
        <v>10</v>
      </c>
      <c r="F247" s="6"/>
      <c r="G247" s="6" t="s">
        <v>11</v>
      </c>
      <c r="H247" s="6" t="s">
        <v>55</v>
      </c>
      <c r="I247" s="6" t="s">
        <v>40</v>
      </c>
      <c r="J247" s="6" t="s">
        <v>573</v>
      </c>
    </row>
    <row r="248" spans="1:10" x14ac:dyDescent="0.3">
      <c r="A248" s="6" t="s">
        <v>691</v>
      </c>
      <c r="B248" s="6" t="s">
        <v>692</v>
      </c>
      <c r="C248" s="6" t="s">
        <v>133</v>
      </c>
      <c r="D248" s="6"/>
      <c r="E248" s="13" t="s">
        <v>10</v>
      </c>
      <c r="F248" s="6"/>
      <c r="G248" s="6" t="s">
        <v>670</v>
      </c>
      <c r="H248" s="6" t="s">
        <v>104</v>
      </c>
      <c r="I248" s="6" t="s">
        <v>40</v>
      </c>
      <c r="J248" s="6" t="s">
        <v>108</v>
      </c>
    </row>
    <row r="249" spans="1:10" x14ac:dyDescent="0.3">
      <c r="A249" s="1" t="s">
        <v>693</v>
      </c>
      <c r="B249" s="6" t="s">
        <v>694</v>
      </c>
      <c r="C249" s="6" t="s">
        <v>133</v>
      </c>
      <c r="D249" s="6" t="s">
        <v>695</v>
      </c>
      <c r="E249" s="13" t="s">
        <v>10</v>
      </c>
      <c r="F249" s="6"/>
      <c r="G249" s="6" t="s">
        <v>11</v>
      </c>
      <c r="H249" s="6" t="s">
        <v>35</v>
      </c>
      <c r="I249" s="6" t="s">
        <v>40</v>
      </c>
      <c r="J249" s="6" t="s">
        <v>559</v>
      </c>
    </row>
    <row r="250" spans="1:10" x14ac:dyDescent="0.3">
      <c r="A250" s="1" t="s">
        <v>696</v>
      </c>
      <c r="B250" s="6" t="s">
        <v>697</v>
      </c>
      <c r="C250" s="6" t="s">
        <v>133</v>
      </c>
      <c r="D250" s="6" t="s">
        <v>557</v>
      </c>
      <c r="E250" s="13" t="s">
        <v>10</v>
      </c>
      <c r="F250" s="6"/>
      <c r="G250" s="6" t="s">
        <v>11</v>
      </c>
      <c r="H250" s="6" t="s">
        <v>35</v>
      </c>
      <c r="I250" s="6" t="s">
        <v>20</v>
      </c>
      <c r="J250" s="6" t="s">
        <v>559</v>
      </c>
    </row>
    <row r="251" spans="1:10" x14ac:dyDescent="0.3">
      <c r="A251" s="6" t="s">
        <v>698</v>
      </c>
      <c r="B251" s="6" t="s">
        <v>699</v>
      </c>
      <c r="C251" s="6" t="s">
        <v>133</v>
      </c>
      <c r="D251" s="6" t="s">
        <v>700</v>
      </c>
      <c r="E251" s="13" t="s">
        <v>10</v>
      </c>
      <c r="F251" s="6"/>
      <c r="G251" s="6" t="s">
        <v>11</v>
      </c>
      <c r="H251" s="6" t="s">
        <v>35</v>
      </c>
      <c r="I251" s="6" t="s">
        <v>40</v>
      </c>
      <c r="J251" s="6" t="s">
        <v>73</v>
      </c>
    </row>
    <row r="252" spans="1:10" x14ac:dyDescent="0.3">
      <c r="A252" s="1" t="s">
        <v>701</v>
      </c>
      <c r="B252" s="6" t="s">
        <v>702</v>
      </c>
      <c r="C252" s="6" t="s">
        <v>133</v>
      </c>
      <c r="D252" s="6" t="s">
        <v>332</v>
      </c>
      <c r="E252" s="13" t="s">
        <v>10</v>
      </c>
      <c r="F252" s="6"/>
      <c r="G252" s="6" t="s">
        <v>670</v>
      </c>
      <c r="H252" s="6" t="s">
        <v>96</v>
      </c>
      <c r="I252" s="6" t="s">
        <v>13</v>
      </c>
      <c r="J252" s="6" t="s">
        <v>101</v>
      </c>
    </row>
    <row r="253" spans="1:10" x14ac:dyDescent="0.3">
      <c r="A253" s="1" t="s">
        <v>703</v>
      </c>
      <c r="B253" s="6" t="s">
        <v>704</v>
      </c>
      <c r="C253" s="6" t="s">
        <v>133</v>
      </c>
      <c r="D253" s="6" t="s">
        <v>332</v>
      </c>
      <c r="E253" s="13" t="s">
        <v>10</v>
      </c>
      <c r="F253" s="6"/>
      <c r="G253" s="6" t="s">
        <v>670</v>
      </c>
      <c r="H253" s="6" t="s">
        <v>96</v>
      </c>
      <c r="I253" s="6" t="s">
        <v>20</v>
      </c>
      <c r="J253" s="6" t="s">
        <v>101</v>
      </c>
    </row>
    <row r="254" spans="1:10" x14ac:dyDescent="0.3">
      <c r="A254" s="1" t="s">
        <v>705</v>
      </c>
      <c r="B254" s="6" t="s">
        <v>706</v>
      </c>
      <c r="C254" s="6" t="s">
        <v>133</v>
      </c>
      <c r="D254" s="6"/>
      <c r="E254" s="13" t="s">
        <v>10</v>
      </c>
      <c r="F254" s="6"/>
      <c r="G254" s="6" t="s">
        <v>11</v>
      </c>
      <c r="H254" s="6" t="s">
        <v>23</v>
      </c>
      <c r="I254" s="6" t="s">
        <v>40</v>
      </c>
      <c r="J254" s="6" t="s">
        <v>135</v>
      </c>
    </row>
    <row r="255" spans="1:10" x14ac:dyDescent="0.3">
      <c r="A255" s="1" t="s">
        <v>707</v>
      </c>
      <c r="B255" s="6" t="s">
        <v>708</v>
      </c>
      <c r="C255" s="6" t="s">
        <v>133</v>
      </c>
      <c r="D255" s="6" t="s">
        <v>709</v>
      </c>
      <c r="E255" s="13" t="s">
        <v>10</v>
      </c>
      <c r="F255" s="6"/>
      <c r="G255" s="6" t="s">
        <v>11</v>
      </c>
      <c r="H255" s="6" t="s">
        <v>55</v>
      </c>
      <c r="I255" s="6" t="s">
        <v>40</v>
      </c>
      <c r="J255" s="6" t="s">
        <v>710</v>
      </c>
    </row>
    <row r="256" spans="1:10" x14ac:dyDescent="0.3">
      <c r="A256" s="1" t="s">
        <v>711</v>
      </c>
      <c r="B256" s="6" t="s">
        <v>712</v>
      </c>
      <c r="C256" s="6" t="s">
        <v>133</v>
      </c>
      <c r="D256" s="6" t="s">
        <v>713</v>
      </c>
      <c r="E256" s="13" t="s">
        <v>10</v>
      </c>
      <c r="F256" s="6"/>
      <c r="G256" s="6" t="s">
        <v>11</v>
      </c>
      <c r="H256" s="6" t="s">
        <v>35</v>
      </c>
      <c r="I256" s="6" t="s">
        <v>40</v>
      </c>
      <c r="J256" s="6" t="s">
        <v>559</v>
      </c>
    </row>
    <row r="257" spans="1:10" x14ac:dyDescent="0.3">
      <c r="A257" s="1" t="s">
        <v>714</v>
      </c>
      <c r="B257" s="6" t="s">
        <v>715</v>
      </c>
      <c r="C257" s="6" t="s">
        <v>133</v>
      </c>
      <c r="D257" s="6" t="s">
        <v>673</v>
      </c>
      <c r="E257" s="13" t="s">
        <v>10</v>
      </c>
      <c r="F257" s="6"/>
      <c r="G257" s="6" t="s">
        <v>11</v>
      </c>
      <c r="H257" s="6" t="s">
        <v>35</v>
      </c>
      <c r="I257" s="6" t="s">
        <v>40</v>
      </c>
      <c r="J257" s="6" t="s">
        <v>674</v>
      </c>
    </row>
    <row r="258" spans="1:10" x14ac:dyDescent="0.3">
      <c r="A258" s="1" t="s">
        <v>716</v>
      </c>
      <c r="B258" s="6" t="s">
        <v>717</v>
      </c>
      <c r="C258" s="6" t="s">
        <v>133</v>
      </c>
      <c r="D258" s="6"/>
      <c r="E258" s="13" t="s">
        <v>10</v>
      </c>
      <c r="F258" s="6"/>
      <c r="G258" s="6" t="s">
        <v>670</v>
      </c>
      <c r="H258" s="6" t="s">
        <v>96</v>
      </c>
      <c r="I258" s="6" t="s">
        <v>40</v>
      </c>
      <c r="J258" s="6" t="s">
        <v>101</v>
      </c>
    </row>
    <row r="259" spans="1:10" x14ac:dyDescent="0.3">
      <c r="A259" s="1" t="s">
        <v>718</v>
      </c>
      <c r="B259" s="6" t="s">
        <v>719</v>
      </c>
      <c r="C259" s="6" t="s">
        <v>133</v>
      </c>
      <c r="D259" s="6"/>
      <c r="E259" s="13" t="s">
        <v>10</v>
      </c>
      <c r="F259" s="6"/>
      <c r="G259" s="6" t="s">
        <v>11</v>
      </c>
      <c r="H259" s="6" t="s">
        <v>104</v>
      </c>
      <c r="I259" s="6" t="s">
        <v>40</v>
      </c>
      <c r="J259" s="6" t="s">
        <v>108</v>
      </c>
    </row>
    <row r="260" spans="1:10" x14ac:dyDescent="0.3">
      <c r="A260" s="1">
        <v>16016886530</v>
      </c>
      <c r="B260" s="6" t="s">
        <v>720</v>
      </c>
      <c r="C260" s="6" t="s">
        <v>133</v>
      </c>
      <c r="D260" s="6"/>
      <c r="E260" s="13" t="s">
        <v>10</v>
      </c>
      <c r="F260" s="6"/>
      <c r="G260" s="6" t="s">
        <v>11</v>
      </c>
      <c r="H260" s="6" t="s">
        <v>104</v>
      </c>
      <c r="I260" s="6" t="s">
        <v>13</v>
      </c>
      <c r="J260" s="6" t="s">
        <v>108</v>
      </c>
    </row>
    <row r="261" spans="1:10" x14ac:dyDescent="0.3">
      <c r="A261" s="1" t="s">
        <v>721</v>
      </c>
      <c r="B261" s="6" t="s">
        <v>722</v>
      </c>
      <c r="C261" s="6" t="s">
        <v>133</v>
      </c>
      <c r="D261" s="6" t="s">
        <v>723</v>
      </c>
      <c r="E261" s="13" t="s">
        <v>10</v>
      </c>
      <c r="F261" s="6"/>
      <c r="G261" s="6" t="s">
        <v>119</v>
      </c>
      <c r="H261" s="6" t="s">
        <v>244</v>
      </c>
      <c r="I261" s="6" t="s">
        <v>20</v>
      </c>
      <c r="J261" s="6" t="s">
        <v>245</v>
      </c>
    </row>
    <row r="262" spans="1:10" ht="16.2" x14ac:dyDescent="0.4">
      <c r="A262" s="1" t="s">
        <v>724</v>
      </c>
      <c r="B262" s="6" t="s">
        <v>725</v>
      </c>
      <c r="C262" s="6" t="s">
        <v>133</v>
      </c>
      <c r="D262" s="6" t="s">
        <v>726</v>
      </c>
      <c r="E262" s="12" t="s">
        <v>122</v>
      </c>
      <c r="F262" s="7" t="s">
        <v>146</v>
      </c>
      <c r="G262" s="6" t="s">
        <v>11</v>
      </c>
      <c r="H262" s="6" t="s">
        <v>244</v>
      </c>
      <c r="I262" s="6" t="s">
        <v>13</v>
      </c>
      <c r="J262" s="6" t="s">
        <v>245</v>
      </c>
    </row>
    <row r="263" spans="1:10" x14ac:dyDescent="0.3">
      <c r="A263" s="1" t="s">
        <v>727</v>
      </c>
      <c r="B263" s="6" t="s">
        <v>728</v>
      </c>
      <c r="C263" s="6" t="s">
        <v>133</v>
      </c>
      <c r="D263" s="6" t="s">
        <v>729</v>
      </c>
      <c r="E263" s="13" t="s">
        <v>10</v>
      </c>
      <c r="F263" s="6"/>
      <c r="G263" s="6" t="s">
        <v>670</v>
      </c>
      <c r="H263" s="6" t="s">
        <v>96</v>
      </c>
      <c r="I263" s="6" t="s">
        <v>20</v>
      </c>
      <c r="J263" s="6" t="s">
        <v>101</v>
      </c>
    </row>
    <row r="264" spans="1:10" x14ac:dyDescent="0.3">
      <c r="A264" s="6">
        <v>14013176742</v>
      </c>
      <c r="B264" s="6" t="s">
        <v>730</v>
      </c>
      <c r="C264" s="6" t="s">
        <v>731</v>
      </c>
      <c r="D264" s="6" t="s">
        <v>732</v>
      </c>
      <c r="E264" s="13" t="s">
        <v>10</v>
      </c>
      <c r="F264" s="6"/>
      <c r="G264" s="6" t="s">
        <v>11</v>
      </c>
      <c r="H264" s="6" t="s">
        <v>44</v>
      </c>
      <c r="I264" s="6" t="s">
        <v>20</v>
      </c>
      <c r="J264" s="6" t="s">
        <v>45</v>
      </c>
    </row>
    <row r="265" spans="1:10" x14ac:dyDescent="0.3">
      <c r="A265" s="6">
        <v>14013178862</v>
      </c>
      <c r="B265" s="6" t="s">
        <v>733</v>
      </c>
      <c r="C265" s="6" t="s">
        <v>731</v>
      </c>
      <c r="D265" s="6" t="s">
        <v>734</v>
      </c>
      <c r="E265" s="13" t="s">
        <v>10</v>
      </c>
      <c r="F265" s="6"/>
      <c r="G265" s="6" t="s">
        <v>11</v>
      </c>
      <c r="H265" s="6" t="s">
        <v>44</v>
      </c>
      <c r="I265" s="6" t="s">
        <v>13</v>
      </c>
      <c r="J265" s="6" t="s">
        <v>45</v>
      </c>
    </row>
    <row r="266" spans="1:10" x14ac:dyDescent="0.3">
      <c r="A266" s="6">
        <v>16012367017</v>
      </c>
      <c r="B266" s="6" t="s">
        <v>735</v>
      </c>
      <c r="C266" s="6" t="s">
        <v>731</v>
      </c>
      <c r="D266" s="6" t="s">
        <v>736</v>
      </c>
      <c r="E266" s="13" t="s">
        <v>10</v>
      </c>
      <c r="F266" s="6"/>
      <c r="G266" s="6" t="s">
        <v>11</v>
      </c>
      <c r="H266" s="6" t="s">
        <v>35</v>
      </c>
      <c r="I266" s="6" t="s">
        <v>40</v>
      </c>
      <c r="J266" s="6" t="s">
        <v>568</v>
      </c>
    </row>
  </sheetData>
  <autoFilter ref="A1:J266" xr:uid="{2AFF7073-1670-48CF-80E3-14452111FAD8}"/>
  <conditionalFormatting sqref="A1:A6">
    <cfRule type="duplicateValues" dxfId="13" priority="14"/>
  </conditionalFormatting>
  <conditionalFormatting sqref="A1:A6">
    <cfRule type="duplicateValues" dxfId="12" priority="13"/>
  </conditionalFormatting>
  <conditionalFormatting sqref="A7:A17">
    <cfRule type="duplicateValues" dxfId="11" priority="12"/>
  </conditionalFormatting>
  <conditionalFormatting sqref="A7:A17">
    <cfRule type="duplicateValues" dxfId="10" priority="11"/>
  </conditionalFormatting>
  <conditionalFormatting sqref="A18:A26">
    <cfRule type="duplicateValues" dxfId="9" priority="10"/>
  </conditionalFormatting>
  <conditionalFormatting sqref="A18:A26">
    <cfRule type="duplicateValues" dxfId="8" priority="9"/>
  </conditionalFormatting>
  <conditionalFormatting sqref="A27">
    <cfRule type="duplicateValues" dxfId="7" priority="8"/>
  </conditionalFormatting>
  <conditionalFormatting sqref="A27">
    <cfRule type="duplicateValues" dxfId="6" priority="7"/>
  </conditionalFormatting>
  <conditionalFormatting sqref="A28:A37">
    <cfRule type="duplicateValues" dxfId="5" priority="6"/>
  </conditionalFormatting>
  <conditionalFormatting sqref="A38:A46">
    <cfRule type="duplicateValues" dxfId="4" priority="5"/>
  </conditionalFormatting>
  <conditionalFormatting sqref="A47:A55">
    <cfRule type="duplicateValues" dxfId="3" priority="4"/>
  </conditionalFormatting>
  <conditionalFormatting sqref="A56:A263">
    <cfRule type="duplicateValues" dxfId="2" priority="2"/>
  </conditionalFormatting>
  <conditionalFormatting sqref="A56:A266">
    <cfRule type="duplicateValues" dxfId="1" priority="1"/>
  </conditionalFormatting>
  <conditionalFormatting sqref="A56:A26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A1A8-68F8-40F7-8699-AEC6047381A0}">
  <dimension ref="A3:E21"/>
  <sheetViews>
    <sheetView workbookViewId="0">
      <selection activeCell="G5" sqref="G5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14" t="s">
        <v>740</v>
      </c>
      <c r="B3" s="14" t="s">
        <v>739</v>
      </c>
    </row>
    <row r="4" spans="1:5" x14ac:dyDescent="0.3">
      <c r="A4" s="14" t="s">
        <v>737</v>
      </c>
      <c r="B4" t="s">
        <v>122</v>
      </c>
      <c r="C4" t="s">
        <v>10</v>
      </c>
      <c r="D4" t="s">
        <v>738</v>
      </c>
    </row>
    <row r="5" spans="1:5" x14ac:dyDescent="0.3">
      <c r="A5" s="15" t="s">
        <v>96</v>
      </c>
      <c r="B5" s="16"/>
      <c r="C5" s="16">
        <v>29</v>
      </c>
      <c r="D5" s="16">
        <v>29</v>
      </c>
      <c r="E5" s="17">
        <f>GETPIVOTDATA("title",$A$3,"Results","Passed","jama_platform_feature_and_capability","Debug Interfaces and Traces")/GETPIVOTDATA("title",$A$3,"jama_platform_feature_and_capability","Debug Interfaces and Traces")</f>
        <v>1</v>
      </c>
    </row>
    <row r="6" spans="1:5" x14ac:dyDescent="0.3">
      <c r="A6" s="15" t="s">
        <v>35</v>
      </c>
      <c r="B6" s="16">
        <v>3</v>
      </c>
      <c r="C6" s="16">
        <v>31</v>
      </c>
      <c r="D6" s="16">
        <v>34</v>
      </c>
      <c r="E6" s="17">
        <f>GETPIVOTDATA("title",$A$3,"Results","Passed","jama_platform_feature_and_capability","Display, Graphics, Video and Audio")/GETPIVOTDATA("title",$A$3,"jama_platform_feature_and_capability","Display, Graphics, Video and Audio")</f>
        <v>0.91176470588235292</v>
      </c>
    </row>
    <row r="7" spans="1:5" x14ac:dyDescent="0.3">
      <c r="A7" s="15" t="s">
        <v>12</v>
      </c>
      <c r="B7" s="16">
        <v>1</v>
      </c>
      <c r="C7" s="16">
        <v>6</v>
      </c>
      <c r="D7" s="16">
        <v>7</v>
      </c>
      <c r="E7" s="17">
        <f>GETPIVOTDATA("title",$A$3,"Results","Passed","jama_platform_feature_and_capability","Embedded controller and Power sources")/GETPIVOTDATA("title",$A$3,"jama_platform_feature_and_capability","Embedded controller and Power sources")</f>
        <v>0.8571428571428571</v>
      </c>
    </row>
    <row r="8" spans="1:5" x14ac:dyDescent="0.3">
      <c r="A8" s="15" t="s">
        <v>55</v>
      </c>
      <c r="B8" s="16">
        <v>1</v>
      </c>
      <c r="C8" s="16">
        <v>7</v>
      </c>
      <c r="D8" s="16">
        <v>8</v>
      </c>
      <c r="E8" s="17">
        <f>GETPIVOTDATA("title",$A$3,"Results","Passed","jama_platform_feature_and_capability","Flex I/O and Internal Buses")/GETPIVOTDATA("title",$A$3,"jama_platform_feature_and_capability","Flex I/O and Internal Buses")</f>
        <v>0.875</v>
      </c>
    </row>
    <row r="9" spans="1:5" x14ac:dyDescent="0.3">
      <c r="A9" s="15" t="s">
        <v>320</v>
      </c>
      <c r="B9" s="16"/>
      <c r="C9" s="16">
        <v>6</v>
      </c>
      <c r="D9" s="16">
        <v>6</v>
      </c>
      <c r="E9" s="17">
        <f>GETPIVOTDATA("title",$A$3,"Results","Passed","jama_platform_feature_and_capability","Industry Specs and Open source initiatives")/GETPIVOTDATA("title",$A$3,"jama_platform_feature_and_capability","Industry Specs and Open source initiatives")</f>
        <v>1</v>
      </c>
    </row>
    <row r="10" spans="1:5" x14ac:dyDescent="0.3">
      <c r="A10" s="15" t="s">
        <v>44</v>
      </c>
      <c r="B10" s="16"/>
      <c r="C10" s="16">
        <v>13</v>
      </c>
      <c r="D10" s="16">
        <v>13</v>
      </c>
      <c r="E10" s="17">
        <f>GETPIVOTDATA("title",$A$3,"Results","Passed","jama_platform_feature_and_capability","Internal and External Storage")/GETPIVOTDATA("title",$A$3,"jama_platform_feature_and_capability","Internal and External Storage")</f>
        <v>1</v>
      </c>
    </row>
    <row r="11" spans="1:5" x14ac:dyDescent="0.3">
      <c r="A11" s="15" t="s">
        <v>171</v>
      </c>
      <c r="B11" s="16"/>
      <c r="C11" s="16">
        <v>53</v>
      </c>
      <c r="D11" s="16">
        <v>53</v>
      </c>
      <c r="E11" s="17">
        <f>GETPIVOTDATA("title",$A$3,"Results","Passed","jama_platform_feature_and_capability","Manageability Support")/GETPIVOTDATA("title",$A$3,"jama_platform_feature_and_capability","Manageability Support")</f>
        <v>1</v>
      </c>
    </row>
    <row r="12" spans="1:5" x14ac:dyDescent="0.3">
      <c r="A12" s="15" t="s">
        <v>31</v>
      </c>
      <c r="B12" s="16"/>
      <c r="C12" s="16">
        <v>15</v>
      </c>
      <c r="D12" s="16">
        <v>15</v>
      </c>
      <c r="E12" s="17">
        <f>GETPIVOTDATA("title",$A$3,"Results","Passed","jama_platform_feature_and_capability","Memory Technologies and Topologies")/GETPIVOTDATA("title",$A$3,"jama_platform_feature_and_capability","Memory Technologies and Topologies")</f>
        <v>1</v>
      </c>
    </row>
    <row r="13" spans="1:5" x14ac:dyDescent="0.3">
      <c r="A13" s="15" t="s">
        <v>104</v>
      </c>
      <c r="B13" s="16"/>
      <c r="C13" s="16">
        <v>9</v>
      </c>
      <c r="D13" s="16">
        <v>9</v>
      </c>
      <c r="E13" s="17">
        <f>GETPIVOTDATA("title",$A$3,"Results","Passed","jama_platform_feature_and_capability","Networking and Connectivity")/GETPIVOTDATA("title",$A$3,"jama_platform_feature_and_capability","Networking and Connectivity")</f>
        <v>1</v>
      </c>
    </row>
    <row r="14" spans="1:5" x14ac:dyDescent="0.3">
      <c r="A14" s="15" t="s">
        <v>23</v>
      </c>
      <c r="B14" s="16"/>
      <c r="C14" s="16">
        <v>19</v>
      </c>
      <c r="D14" s="16">
        <v>19</v>
      </c>
      <c r="E14" s="17">
        <f>GETPIVOTDATA("title",$A$3,"Results","Passed","jama_platform_feature_and_capability","Performance and Responsiveness")/GETPIVOTDATA("title",$A$3,"jama_platform_feature_and_capability","Performance and Responsiveness")</f>
        <v>1</v>
      </c>
    </row>
    <row r="15" spans="1:5" x14ac:dyDescent="0.3">
      <c r="A15" s="15" t="s">
        <v>120</v>
      </c>
      <c r="B15" s="16"/>
      <c r="C15" s="16">
        <v>1</v>
      </c>
      <c r="D15" s="16">
        <v>1</v>
      </c>
      <c r="E15" s="17">
        <f>GETPIVOTDATA("title",$A$3,"Results","Passed","jama_platform_feature_and_capability","Platform Config and Board BOM")/GETPIVOTDATA("title",$A$3,"jama_platform_feature_and_capability","Platform Config and Board BOM")</f>
        <v>1</v>
      </c>
    </row>
    <row r="16" spans="1:5" x14ac:dyDescent="0.3">
      <c r="A16" s="15" t="s">
        <v>19</v>
      </c>
      <c r="B16" s="16">
        <v>1</v>
      </c>
      <c r="C16" s="16">
        <v>23</v>
      </c>
      <c r="D16" s="16">
        <v>24</v>
      </c>
      <c r="E16" s="17">
        <f>GETPIVOTDATA("title",$A$3,"Results","Passed","jama_platform_feature_and_capability","Power Management")/GETPIVOTDATA("title",$A$3,"jama_platform_feature_and_capability","Power Management")</f>
        <v>0.95833333333333337</v>
      </c>
    </row>
    <row r="17" spans="1:5" x14ac:dyDescent="0.3">
      <c r="A17" s="15" t="s">
        <v>487</v>
      </c>
      <c r="B17" s="16"/>
      <c r="C17" s="16">
        <v>2</v>
      </c>
      <c r="D17" s="16">
        <v>2</v>
      </c>
      <c r="E17" s="17">
        <f>GETPIVOTDATA("title",$A$3,"Results","Passed","jama_platform_feature_and_capability","System Firmware Builds and bringup")/GETPIVOTDATA("title",$A$3,"jama_platform_feature_and_capability","System Firmware Builds and bringup")</f>
        <v>1</v>
      </c>
    </row>
    <row r="18" spans="1:5" x14ac:dyDescent="0.3">
      <c r="A18" s="15" t="s">
        <v>244</v>
      </c>
      <c r="B18" s="16">
        <v>1</v>
      </c>
      <c r="C18" s="16">
        <v>36</v>
      </c>
      <c r="D18" s="16">
        <v>37</v>
      </c>
      <c r="E18" s="17">
        <f>GETPIVOTDATA("title",$A$3,"Results","Passed","jama_platform_feature_and_capability","TCSS")/GETPIVOTDATA("title",$A$3,"jama_platform_feature_and_capability","TCSS")</f>
        <v>0.97297297297297303</v>
      </c>
    </row>
    <row r="19" spans="1:5" x14ac:dyDescent="0.3">
      <c r="A19" s="15" t="s">
        <v>187</v>
      </c>
      <c r="B19" s="16"/>
      <c r="C19" s="16">
        <v>6</v>
      </c>
      <c r="D19" s="16">
        <v>6</v>
      </c>
      <c r="E19" s="17">
        <f>GETPIVOTDATA("title",$A$3,"Results","Passed","jama_platform_feature_and_capability","Thermal Management")/GETPIVOTDATA("title",$A$3,"jama_platform_feature_and_capability","Thermal Management")</f>
        <v>1</v>
      </c>
    </row>
    <row r="20" spans="1:5" x14ac:dyDescent="0.3">
      <c r="A20" s="15" t="s">
        <v>483</v>
      </c>
      <c r="B20" s="16"/>
      <c r="C20" s="16">
        <v>2</v>
      </c>
      <c r="D20" s="16">
        <v>2</v>
      </c>
      <c r="E20" s="17">
        <f>GETPIVOTDATA("title",$A$3,"Results","Passed","jama_platform_feature_and_capability","Touch &amp; Sensing")/GETPIVOTDATA("title",$A$3,"jama_platform_feature_and_capability","Touch &amp; Sensing")</f>
        <v>1</v>
      </c>
    </row>
    <row r="21" spans="1:5" x14ac:dyDescent="0.3">
      <c r="A21" s="15" t="s">
        <v>738</v>
      </c>
      <c r="B21" s="16">
        <v>7</v>
      </c>
      <c r="C21" s="16">
        <v>258</v>
      </c>
      <c r="D21" s="16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RPL-P FV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2023-01-18T13:44:26Z</dcterms:created>
  <dcterms:modified xsi:type="dcterms:W3CDTF">2023-03-01T05:18:17Z</dcterms:modified>
</cp:coreProperties>
</file>