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NAMAN\Share\YBO\RPL_S IFWI Manual Reports\BAT\"/>
    </mc:Choice>
  </mc:AlternateContent>
  <xr:revisionPtr revIDLastSave="0" documentId="13_ncr:1_{EAFFA0E1-9BAC-43BC-9C8E-7EC8FF9E81CF}" xr6:coauthVersionLast="47" xr6:coauthVersionMax="47" xr10:uidLastSave="{00000000-0000-0000-0000-000000000000}"/>
  <bookViews>
    <workbookView xWindow="-108" yWindow="-108" windowWidth="23256" windowHeight="12576" xr2:uid="{00000000-000D-0000-FFFF-FFFF00000000}"/>
  </bookViews>
  <sheets>
    <sheet name="RPL_S_IFWI_Test suite_Ext_BAT_2" sheetId="1" r:id="rId1"/>
  </sheets>
  <definedNames>
    <definedName name="_xlnm._FilterDatabase" localSheetId="0" hidden="1">'RPL_S_IFWI_Test suite_Ext_BAT_2'!$A$1:$AL$53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2" i="1" l="1"/>
  <c r="A3" i="1"/>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alcChain>
</file>

<file path=xl/sharedStrings.xml><?xml version="1.0" encoding="utf-8"?>
<sst xmlns="http://schemas.openxmlformats.org/spreadsheetml/2006/main" count="1563" uniqueCount="583">
  <si>
    <t>automation_comments</t>
  </si>
  <si>
    <t>automation_developer</t>
  </si>
  <si>
    <t>validation_env</t>
  </si>
  <si>
    <t>validation_scope</t>
  </si>
  <si>
    <t>automation_status</t>
  </si>
  <si>
    <t>classification</t>
  </si>
  <si>
    <t>component_affected</t>
  </si>
  <si>
    <t>duration</t>
  </si>
  <si>
    <t>effort</t>
  </si>
  <si>
    <t>jama_id</t>
  </si>
  <si>
    <t>jama_platform_feature_and_capability</t>
  </si>
  <si>
    <t>jama_platform_por_milestone_map</t>
  </si>
  <si>
    <t>jama_pmf_pf_socip_mapping</t>
  </si>
  <si>
    <t>jama_requirement_id</t>
  </si>
  <si>
    <t>legacy_id</t>
  </si>
  <si>
    <t>me_sku</t>
  </si>
  <si>
    <t>os</t>
  </si>
  <si>
    <t>owner</t>
  </si>
  <si>
    <t>overall_expected_results</t>
  </si>
  <si>
    <t>owner_team</t>
  </si>
  <si>
    <t>priority</t>
  </si>
  <si>
    <t>release_affected</t>
  </si>
  <si>
    <t>release_completed</t>
  </si>
  <si>
    <t>release_deployed</t>
  </si>
  <si>
    <t>scope</t>
  </si>
  <si>
    <t>status_reason</t>
  </si>
  <si>
    <t>test_automation_status</t>
  </si>
  <si>
    <t>test_complexity</t>
  </si>
  <si>
    <t>test_coverage_level</t>
  </si>
  <si>
    <t>test_subtype</t>
  </si>
  <si>
    <t>test_sub_category</t>
  </si>
  <si>
    <t>test_type</t>
  </si>
  <si>
    <t>tools_used</t>
  </si>
  <si>
    <t>description</t>
  </si>
  <si>
    <t>tag</t>
  </si>
  <si>
    <t>Verify Board ID, FW, BIOS, ME, EC and IGFX GOP details on BIOS Platform Information Menu  and System scope tool are accurate</t>
  </si>
  <si>
    <t>girishax</t>
  </si>
  <si>
    <t>common,emulation.hybrid,emulation.ip,silicon,simulation.ip</t>
  </si>
  <si>
    <t>Ingredient</t>
  </si>
  <si>
    <t>Automatable</t>
  </si>
  <si>
    <t>Intel Confidential</t>
  </si>
  <si>
    <t>bios.cpu_pm,fw.ifwi.unknown</t>
  </si>
  <si>
    <t>CSS-IVE-50989</t>
  </si>
  <si>
    <t>Platform Config and Board BOM</t>
  </si>
  <si>
    <t>ADL-S_ADP-S_SODIMM_DDR5_1DPC_Alpha,AML_5W_Y22_ROW_PV,ADL-S_ADP-S_UDIMM_DDR5_1DPC_PreAlpha,AML_7W_Y22_KC_PV,AMLR_Y42_PV_RS6,CFL_H62_RS2_PV,CFL_H62_RS3_PV,CFL_H62_RS4_PV,CFL_H62_RS5_PV,CFL_H62_uSFF_KC_RS4_PV,CFL_H82_RS5_PV,CFL_H82_RS6_PV,CFL_KBPH_S62_RS3_PV,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0.5C,ICL_HFPGA_RS1_PSS_0.5P,ICL_HFPGA_RS1_PSS_0.8C,ICL_HFPGA_RS1_PSS_0.8P,ICL_HFPGA_RS1_PSS_1.0C,ICL_HFPGA_RS1_PSS_1.0P,ICL_HFPGA_RS2_PSS_1.1,ICL_Simics_VP_RS1_PSS_0.3,ICL_Simics_VP_RS1_PSS_0.5C,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PSS_0.8_19H1_REV2,JSLP_PSS_1.0_19H1_REV2,JSLP_PSS_1.1_19H1_REV2,JSLP_TestChip_19H1_PreAlpha,KBL_U21_PV,KBL_U22_PV,KBL_U23e_PV,KBLR_Y_PV,LKF_A0_RS4_Alpha,LKF_A0_RS4_POE,LKF_B0_RS4_Beta,LKF_B0_RS4_PO,LKF_Bx_ROW_19H1_Alpha,LKF_Bx_ROW_19H1_POE,LKF_Bx_ROW_19H2_Beta,LKF_Bx_ROW_19H2_PV,LKF_Bx_ROW_20H1_PV,LKF_Bx_Win10X_PV,LKF_Bx_Win10X_Beta,LKF_N-1_(BXTM)_RS3_POE,LKF_N-1_(ICL)_RS3_POE,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1.1,TGL_U42_RS4_PV,TGL_UY42_PO,TGL_Y42_RS4_PV,TGL_Z0_(TGPLP-A0)_RS4_PPOExit,WHL_U42_PV,ADL-S_ADP-S_UDIMM_DDR5_1DPC_PV,ADL-S_ADP-S_UDIMM_DDR5_2DPC_Alpha,ADL-S_ADP-S_UDIMM_DDR5_2DPC_Beta,ADL-S_ADP-S_UDIMM_DDR5_2DPC_PreAlpha,ADL-S_ADP-S_UDIMM_DDR5_2DPC_PV,ADL-S_Simics_PSS1.0,ADL-S_Simics_PSS1.1,ADL-S_TGP-H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P_ADP-LP_LP5_PreAlpha,ADL-P_ADP-LP_L4X_PreAlpha,ADL-P_ADP-LP_DDR4_PreAlpha,ADL-P_ADP-LP_DDR5_PreAlpha</t>
  </si>
  <si>
    <t>BIOS-Boot-Flows</t>
  </si>
  <si>
    <t>BC-RQTBC-10102
BC-RQTBC-13653
BC-RQTBC-15612
BC-RQTBCLF-103
RKL:BC-RQTBCTL-1396, BC-RQTBCTL-1398 
BC-RQTBCTL-1409
BC-RQTBCTL-2708
BC-RQTBC-16520
BC-RQTBC-16571
BC-RQTBC-16656
LKF: 1606678898
BC-RQTBC-16957
JSLP:2203201753
TGL: 2207139483
ADL Requirement ID : 2203201745,2203202947,2203201753,1508320076,16011894960
RKL Requirement ID: 2208875799,2208875702,1306472860</t>
  </si>
  <si>
    <t>Consumer,Corporate_vPro,Slim</t>
  </si>
  <si>
    <t>chassanx</t>
  </si>
  <si>
    <t>Each individual step's expected result should Pass.
For JSLP :
Board ID
Platform
ID String
BOM ID
FAB ID
Comments
0x01 ==&gt; 0X02
JSL+ DDR4 SODIMM (rev02 ERB)
JSL+ DDR4 SODIMM (ERB)
 Manual rework needed
0x02 ==&gt; 0X01
JSL+ DDR4 SODIMM RVP Main BOM SKU
JSL+ DDR4 SODIMM RVP Main BOM SKU
0x03
JSL+ LPDDR4/4x RVP Socketed (ERB)
JSL+ LPDDR4/4x RVP Socketed (ERB)
_000
_00
For Rev01 silicon/Pkg only
0x03
JSL+ LPDDR4/4x RVP Socketed (ERB) Fab 2
JSL+ LPDDR4/4x RVP Socketed (ERB - Chrome BOM SKU)
_001
_00
For Rev01 silicon/Pkg only (Post PO board)
0x04
JSL+ LPDDR4/4x RVP Socketed
JSL+ LPDDR4/4x RVP Socketed
_003
_00
 Memory Socket
0x04
JSL+ LPDDR4/4x RVP Solder Down
JSL+ LPDDR4/4x RVP Solder Down
_000
_00
 RPL-SBGA as per Excel doc provided by RVP teamMTL-M/P onwards, verify that the EC FW as per the following:Major Version -&gt; 1Minor Version -&gt; 55Platform Id -&gt; 2Build Version -&gt; 20.MTL – P GCS - Board ID  0x11Silego Power Sequencer I2C address to read Board Id &amp; BOM ID :  0X08(7bit)Register Addresses to read to identify Board Id &amp; BOM ID are 0xA2 and 0xA1.BOM/Board_ID bit pattern :GCS BOM/Board_ID details:              GCS BOMVariantBoard IDBOM IDFAB IDBinary CodeHex CodeA2A1A2A1Base Variant0x11000b00b00000000b00010001b0x000x11mmWave0x11001b00b00000000b01010001b0x000x51MCF0x11010b00b00000000b10010001b0x000x91 </t>
  </si>
  <si>
    <t>Client-BIOS</t>
  </si>
  <si>
    <t>1-showstopper</t>
  </si>
  <si>
    <t>bios.alderlake,bios.amberlake,bios.apollolake,bios.arrowlake,bios.broxton,bios.cannonlake,bios.coffeelake,bios.cometlake,bios.geminilake,bios.icelake-client,bios.jasperlake,bios.kabylake,bios.kabylake_r,bios.lakefield,bios.lunarlake,bios.meteorlake,bios.raptorlake,bios.raptorlake_refresh,bios.rocketlake,bios.skylake,bios.tigerlake,bios.tigerlake_refresh,bios.whiskeylake,ifwi.amberlake,ifwi.apollolake,ifwi.arrowlake,ifwi.broxton,ifwi.cannonlake,ifwi.coffeelake,ifwi.cometlake,ifwi.geminilake,ifwi.icelake,ifwi.kabylake,ifwi.kabylake_r,ifwi.lakefield,ifwi.lunarlake,ifwi.meteorlake,ifwi.raptorlake,ifwi.raptorlake_refresh,ifwi.skylake,ifwi.tigerlake,ifwi.whiskeylake</t>
  </si>
  <si>
    <t>bios.alderlake,bios.amberlake,bios.apollolake,bios.arrowlake,bios.broxton,bios.cannonlake,bios.coffeelake,bios.cometlake,bios.geminilake,bios.icelake-client,bios.jasperlake,bios.kabylake,bios.kabylake_r,bios.lakefield,bios.lunarlake,bios.meteorlake,bios.raptorlake,bios.rocketlake,bios.tigerlake,bios.whiskeylake,ifwi.amberlake,ifwi.apollolake,ifwi.broxton,ifwi.cannonlake,ifwi.coffeelake,ifwi.cometlake,ifwi.geminilake,ifwi.icelake,ifwi.kabylake,ifwi.kabylake_r,ifwi.lakefield,ifwi.meteorlake,ifwi.raptorlake,ifwi.tigerlake,ifwi.whiskeylake</t>
  </si>
  <si>
    <t>product</t>
  </si>
  <si>
    <t>complete.ready_for_production</t>
  </si>
  <si>
    <t>Low</t>
  </si>
  <si>
    <t>L1 DailyCI-Basic-Sanity</t>
  </si>
  <si>
    <t>Functional</t>
  </si>
  <si>
    <t>iTestSuite,na</t>
  </si>
  <si>
    <t>The BIOS shall display the information below info in Platform Information Page:
BIOS Version
Processor Stepping
Platform Name
Processor Name
Processor uCode loaded
EC Version (Mobile and Desktop)
VBIOS/IGFX version
PCH Production Type
etc..
Config.ini file should be filled with the expected values extracted from BIOS Release notes.</t>
  </si>
  <si>
    <t>,PSE 1.0,TGL_H_PSS_IFWI_BAT,TGL_BIOS_IPU_QRC_BAT,TGL_Focus_Blue_Auto,TGL_PSS_IN_PRODUCTION,TGL_IFWI_FOC_BLUE,PSS_ADL_Automation_In_Production,CML-H_ADP-S_PO_Phase1,ADL-S_TGP-H_PO_Phase1,COMMON_QRC_BAT,MTL_PSS_0.5,ADL_P_ERB_BIOS_PO,ADL_S_QRCBAT,IFWI_Payload_BIOS,ADL-S_Delta1,RKL-S X2_(CML-S+CMP-H)_S102,RKL-S X2_(CML-S+CMP-H)_S62,ADL-P_QRC,ADL-P_QRC_BAT,UTR_SYNC,RPL-Px_4SDC1,RPL-P_3SDC3,ADL-M_3SDC1,RPL-SBGA_5SC,RPL-SBGA_4SC,RPLHx_SV1GC,RPLHx_Win10GC,RPL-SBGA_DC3,RPL-SBGA_3SC1,RPL-P_5SGC1,RPLP_SV1GC,RPLP_Win10GC,RPL-P_2SDC4,RPL-P_PNP_GC,RPL-P_4SDC1,RPLP_SV1DC1,RPLP_Win10DC1,RPL-P_3SDC2,RPLP_SV1DC2,RPLP_Win10DC2,Automation_Inproduction,MTL_HFPGA_SOC_S,ADL-S_ 5SGC_1DPC,ADL-S_4SDC1,ADL-S_4SDC2,ADL-S_4SDC4,ADL_N_REV0,ADL_N_5SGC1,ADL_N_4SDC1,ADL_N_3SDC1,ADL_N_2SDC1,ADL_N_2SDC2,ADL_N_2SDC3,RPL_S_PSS_DELTA,MTL_Test_Suite,RPL_S_PSS_BASEAutomation_Inproduction,IFWI_TEST_SUITE,IFWI_COMMON_UNIFIED,RPL-S_ 5SGC1,RPL-S_2SDC7,RPL-S_3SDC1,RPL-S_4SDC1,RPL-S_4SDC2,RPLS_SV1GC,RPLS_Win10GC,RPLS_SV1DC,RPL-S_2SDC1,RPL-S_2SDC2,RPL-S_2SDC9,RPL-S_2SDC3,QRC_BAT_Customized,ADL_N_QRCBAT,ADL-P_5SGC1,ADL-P_5SGC2,MTL_IFWI_Sanity,RKL_S_X1_2*1SDC,ADL_M_QRC_BAT,ADL-M_5SGC1,ADL-M_3SDC2,ADL-M_2SDC1,ADL-M_2SDC2,ADL-P_4SDC1,ADL-P_4SDC2,ADL-P_3SDC1,ADL-P_3SDC2,ADL-P_3SDC3,ADL-P_3SDC4,ADL-P_2SDC1,ADL-P_2SDC2,ADL-P_2SDC3,ADL-P_2SDC4,ADL-P_2SDC5,ADL-P_2SDC6_OC,ADL-P_3SDC5,MTL_SIMICS_IN_EXECUTION_TEST,ADL-N_QRC_BAT,RPL-Px_5SGC1,MTL_S_Sanity,ADL-N_REV1,RPL_S_QRCBAT,RPL_S_IFWI_PO_Phase1,MTL_HSLE_Sanity_SOC,ADL_SBGA_5GC,ADL_SBGA_3DC1,ADL_SBGA_3DC2,ADL_SBGA_3DC3,ADL_SBGA_3DC4,ADL_SBGA_3DC,RPL_Px_PO_P1,RPL_Px_QRC,ADL-S_Post-Si_In_Production,MTL-M/P_Pre-Si_In_Production,MTL_IFWI_IAC_BIOS,LNL_M_PSS0.5,LNL_M_PSS0.8,RPL_SBGA_IFWI_PO_Phase1,MTL_IFWI_CBV_CSME,MTL_IFWI_CBV_BIOS,MTL-S_Pre-Si_In_Production,MTL_M_Sanity,RPL_P_PO_P1,RPL-sbga_QRC_BAT,RPL-Px_4SP2,RPL-Px_2SDC1,MTL_PSS_0.8,ARL_Px_IFWI_CI,RPL_readiness_kit,RPL_P_QRC,RPL_P_Q0_DC2_PO_P1,MTLSGC1,MTLSDC4,MTLSDC2,MTLSDC1,MTLSDC5,MTLSDC3,ARL_FT_BLK,RPL-S_Post-Si_In_Production,ARL_S_QRC,ARL_PSS_BLOCK</t>
  </si>
  <si>
    <t>Verify system stability post Hibernate(S4) cycling</t>
  </si>
  <si>
    <t>rohith2x</t>
  </si>
  <si>
    <t>common,emulation.ip,fpga.hybrid,silicon,simulation.ip</t>
  </si>
  <si>
    <t>fw.ifwi.pmc</t>
  </si>
  <si>
    <t>CSS-IVE-54313</t>
  </si>
  <si>
    <t>Power Management</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</si>
  <si>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Simics_VP_RS1_PSS_0.5C,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KBL_H42_PV,KBL_S22_PV,KBL_S42_PV,KBL_U21_PV,KBL_U22_PV,KBL_U23e_PV,KBL_Y22_PV,KBLR_U42_PV,KBLR_Y_PV,KBLR_Y22_PV,LKF_A0_RS4_Alpha,LKF_A0_RS4_POE,LKF_B0_RS4_Beta,LKF_B0_RS4_PO,LKF_Bx_ROW_19H1_Alpha,LKF_Bx_ROW_19H2_Beta,LKF_Bx_ROW_19H2_PV,LKF_Bx_ROW_20H1_PV,LKF_Bx_Win10X_PV,LKF_Bx_Win10X_Beta,LKF_N-1_(BXTM)_RS3_POE,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HFPGA_RS3,TGL_HFPGA_RS4,TGL_Simics_VP_RS2_PSS0.5,TGL_Simics_VP_RS2_PSS0.8,TGL_Simics_VP_RS2_PSS1.0,TGL_Simics_VP_RS2_PSS1.1,TGL_Simics_VP_RS4_PSS0.8,TGL_Simics_VP_RS4_PSS1.1,TGL_Simics_VP_RS5_PSS1.1,TGL_U42_RS4_PV,TGL_UY42_PO,TGL_Y42_RS4_PV,WHL_U42_Corp_PV,WHL_U42_PV,WHL_U43e_Corp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ADL-S_HSLE_PSS1.0,ADL-S_HFPGA_PSS1.0,CML_U42_DG1_DDR4_PV,CML_U62_DG1_DDR4_PV,RKL_CML_S_102_TGPH_Xcomp_DDR4_Beta,RKL_CML_S_102_TGPH_Xcomp_DDR4_Alpha,RKL_CML_S_102_TGPH_Xcomp_DDR4_PV,RKL_CML_S_62_TGPH_Xcomp_DDR4_Alpha,RKL_CML_S_62_TGPH_Xcomp_DDR4_Beta,RKL_CML_S_62_TGPH_Xcomp_DDR4_PV,DG1_TGL_Y_PreAlpha,DG1_ TGL_Y _Alpha,DG1_ TGL_Y _Beta,DG1_ TGL_Y 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reAlpha,JSLP_Win10x_PV,JSLP_Win10x_Alpha,JSLP_Win10x_Beta,MTL_M_Simics_PSS1.1,MTL_P_Simics_PSS1.1,ADL-P_ADP-LP_LP5_PreAlpha,ADL-P_ADP-LP_L4X_PreAlpha,ADL-M_ADP-M_LP5_20H1_PreAlpha,ADL-M_ADP-M_LP5_21H1_PreAlpha,ADL-M_ADP-M_LP4x_Win10x_PreAlpha,ADL-P_ADP-LP_DDR4_PreAlpha,ADL-P_ADP-LP_DDR5_PreAlpha</t>
  </si>
  <si>
    <t>S-states</t>
  </si>
  <si>
    <t>BC-RQTBC-10429
RKL: 2206874061
JSL: 2202553192
ADL: 2205167043,2202553192
MTL : 16011187701, 16011326892</t>
  </si>
  <si>
    <t>windows.20h2_vibranium.x64</t>
  </si>
  <si>
    <t>reddyv5x</t>
  </si>
  <si>
    <t>System should be stable post Hibernate cycling</t>
  </si>
  <si>
    <t>bios.alderlake,bios.amberlake,bios.apollolake,bios.arrowlake,bios.broxton,bios.cannonlake,bios.coffeelake,bios.cometlake,bios.geminilake,bios.icelake-client,bios.jasperlake,bios.kabylake,bios.kabylake_r,bios.lakefield,bios.lunarlake,bios.meteorlake,bios.raptorlake,bios.raptorlake_refresh,bios.rocketlake,bios.skylake,bios.tigerlake,bios.whiskeylake,ifwi.amberlake,ifwi.apollolake,ifwi.arrowlake,ifwi.broxton,ifwi.cannonlake,ifwi.coffeelake,ifwi.cometlake,ifwi.geminilake,ifwi.icelake,ifwi.jasperlake,ifwi.kabylake,ifwi.kabylake_r,ifwi.lakefield,ifwi.lunarlake,ifwi.meteorlake,ifwi.raptorlake,ifwi.skylake,ifwi.tigerlake,ifwi.whiskeylake</t>
  </si>
  <si>
    <t>L2 Mandatory-BAT</t>
  </si>
  <si>
    <t>na</t>
  </si>
  <si>
    <t>Intention of the testcase is to verify system stability check post Hibernate cycling</t>
  </si>
  <si>
    <t>GLK-FW-PO,ICL-FW-PSS0.5,GLK-CI,GLK-SxCycle,CNL_Z0_InProd,EC-NA,GLK-CI-2,GLK_eSPI_Sanity_inprod,ICL_PSS_BAT_NEW,GLK_Win10S,GLK-RS3-10_IFWI,CNL_Automation_Production,ICL_BAT_NEW,BIOS_EXT_BAT,InProdATMS1.0_03March2018,ECVAL-BAT-2018,EC-SX,EC-tgl-pss_bat,PSE 1.0,EC-BAT-automation,CML_EC_BAT,CML_EC_SANITY,ADL_S_Dryrun_Done,PSS_ADL_Automation_In_Production,LKF_WCOS_BIOS_BAT_NEW,ADL_P_Automated_TCs,COMMON_QRC_BAT,TGL_H_QRC_NA,ECVAL-DT-FV,ADL_S_QRCBAT,TGL_U_GC_DC,IFWI_Payload_PMC,IFWI_Payload_EC,MTL_PSS_1.0,LNL_M_PSS1.0,ADL-P_QRC,ADL-P_QRC_BAT,MTL_PSS_0.8,LNL_M_PSS0.8,RPL_S_PSS_BASE,UTR_SYNC,MTL_HFPGA_SOC_S,RPL_S_BackwardComp,RPL-P_5SGC1,RPL-P_4SDC1,RPL-P_3SDC2,RPL-P_2SDC3,RPL-S_5SGC1,RPL-S_4SDC1,RPL-S_4SDC2,RPL-S_2SDC1,RPL-S_2SDC2,RPL-S_2SDC3,RPL-S_ 5SGC1,RPL-S_2SDC8,ADL-S_ 5SGC_1DPC,ADL-S_4SDC1,ADL-S_4SDC2,ADL-S_4SDC4,ADL_N_5SGC1,ADL_N_4SDC1,ADL_N_3SDC1,ADL_N_2SDC1,ADL_N_2SDC2,ADL_N_2SDC3,MTL_VS_0.8,IFWI_TEST_SUITE,IFWI_COMMON_UNIFIED,IFWI_FOC_BAT,MTL_VS_0.8_TEST_SUITE,MTL_P_VS_0.8,MTL_M_VS_0.8,QRC_BAT_Customized,CQN_DASHBOARD,MTL_PM_NEW_FEATURE_TEST,ADL-P_5SGC1,ADL-P_5SGC2,ADL_M_QRC_BAT,ADL-M_5SGC1,ADL_N_REV0,MTL_SIMICS_IN_EXECUTION_TEST,ADL-N_QRC_BAT,ADL-N_REV1,RPL_S_QRCBAT,RPL_S_IFWI_PO_Phase3,RPL_S_PO_P3,MTL_IFWI_BAT,RPL_S_Delta_TCD,MTL_HSLE_Sanity_SOC,ADL_SBGA_5GC,ADL_SBGA_3DC1,ADL_SBGA_3DC2,ADL_SBGA_3DC3,ADL_SBGA_3DC4,RPL-SBGA_5SC,RPL_P_PSS_BIOS,MTL_M_P_PV_POR,R,MTL-M_5SGC1,MTL-M_4SDC1,MTL-M_4SDC2,MTL-M_3SDC3,MTL-M_2SDC4,MTL-M_2SDC5,MTL-M_2SDC6,RPL-S_2SDC7,RPL-Px_5SGC1,RPL_Px_PO_P3,RPL_Px_QRC,ADL-S_Post-Si_In_Production,MTL-M/P_Pre-Si_In_Production,MTL_IFWI_IAC_PUNIT,MTL_IFWI_IAC_DMU,RPL_SBGA_PO_P3,RPL_SBGA_IFWI_PO_Phase3,MTL_IFWI_CBV_DMU,MTL_IFWI_CBV_PMC,MTL_IFWI_CBV_PUNIT,MTL_IFWI_CBV_BIOS,MTL-S_Pre-Si_In_Production,MTL-P_5SGC1,MTL-P_4SDC1,MTL-P_4SDC2,MTL-P_3SDC3,MTL-P_3SDC4,MTL-P_2SDC5,MTL-P_2SDC6,MTL_A0_P1,RPL_P_PO_P3,ADL-N_Post-Si_In_Production,RPL-Px_4SP2,RPL_readiness_kit,RPL_P_QRC,MTLSGC1,RPL_P_Q0_DC2_PO_P3,ARL_S_IFWI_PSS,LNLM5SGC,LNLM4SDC1,ARL_S_IFWI_0.5PSS,RPL_Hx-R-GC,RPL_Hx-R-DC1,ARL-S_eBAT,RPL-S_2SDC9</t>
  </si>
  <si>
    <t>Verify system stability post Warm reboot cycles</t>
  </si>
  <si>
    <t>CSS-IVE-54316</t>
  </si>
  <si>
    <t>ADL-S_ADP-S_SODIMM_DDR5_1DPC_Alpha,AML_5W_Y22_ROW_PV,ADL-S_ADP-S_UDIMM_DDR5_1DPC_PreAlpha,AML_7W_Y22_KC_PV,AMLR_Y42_Corp_RS6_PV,AMLR_Y42_PV_RS6,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Y22_PV,GLK_B0_RS3_PV,ICL_HFPGA_RS1_PSS_0.8C,ICL_HFPGA_RS1_PSS_0.8P,ICL_HFPGA_RS1_PSS_1.0C,ICL_HFPGA_RS1_PSS_1.0P,ICL_HFPGA_RS2_PSS_1.1,ICL_Simics_VP_RS1_PSS_0.5C,ICL_Simics_VP_RS1_PSS_0.8C,ICL_Simics_VP_RS1_PSS_0.8P,ICL_Simics_VP_RS1_PSS_1.0C,ICL_Simics_VP_RS1_PSS_1.0P,ICL_Simics_VP_RS2_PSS_1.1,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42_PV,KBL_U21_PV,KBL_U22_PV,KBL_U23e_PV,KBL_Y22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U42_RS4_PV,TGL_Y42_RS4_PV,WHL_U42_Corp_PV,WHL_U42_PV,WHL_U43e_Corp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ADL-S_HFPGA_PSS1.0,ADL-S_HFPGA_PSS1.1,CML_U42_DG1_DDR4_PV,CML_U62_DG1_DDR4_PV,DG1_TGL_Y_PreAlpha,DG1_ TGL_Y _Alpha,DG1_ TGL_Y _Beta,DG1_ TGL_Y 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M_ADP-M_LP5_20H1_PreAlpha,ADL-M_ADP-M_LP5_21H1_PreAlpha,ADL-M_ADP-M_LP4x_Win10x_PreAlpha,ADL-P_ADP-LP_DDR4_PreAlpha,ADL-P_ADP-LP_DDR5_PreAlpha</t>
  </si>
  <si>
    <t>BC-RQTBC-10214
BC-RQTBC-10215
IceLake-UCIS-1476	
TGL:IceLake-UCIS-1810
JSL : BC-RQTBC-16717,4_335-UCIS-1529,2205193100 , 1607196200
RKL : 2207425740 
ADL: 2205193100
MTL : 16011187551, 16011326916, 16011187933</t>
  </si>
  <si>
    <t>System should be stable post warm reboot cycling</t>
  </si>
  <si>
    <t>bios.alderlake,bios.amberlake,bios.apollolake,bios.arrowlake,bios.broxton,bios.cannonlake,bios.cometlake,bios.geminilake,bios.icelake-client,bios.jasperlake,bios.kabylake,bios.kabylake_r,bios.lunarlake,bios.meteorlake,bios.raptorlake,bios.raptorlake_refresh,bios.rocketlake,bios.tigerlake,bios.whiskeylake,ifwi.amberlake,ifwi.apollolake,ifwi.arrowlake,ifwi.broxton,ifwi.cannonlake,ifwi.cometlake,ifwi.geminilake,ifwi.icelake,ifwi.jasperlake,ifwi.kabylake,ifwi.kabylake_r,ifwi.lunarlake,ifwi.meteorlake,ifwi.raptorlake,ifwi.raptorlake_refresh,ifwi.skylake,ifwi.tigerlake,ifwi.whiskeylake</t>
  </si>
  <si>
    <t>bios.alderlake,bios.amberlake,bios.apollolake,bios.arrowlake,bios.broxton,bios.cannonlake,bios.cometlake,bios.geminilake,bios.icelake-client,bios.jasperlake,bios.kabylake,bios.kabylake_r,bios.lunarlake,bios.meteorlake,bios.raptorlake,bios.rocketlake,bios.tigerlake,bios.whiskeylake,ifwi.amberlake,ifwi.apollolake,ifwi.broxton,ifwi.cannonlake,ifwi.cometlake,ifwi.geminilake,ifwi.icelake,ifwi.kabylake,ifwi.kabylake_r,ifwi.meteorlake,ifwi.raptorlake,ifwi.tigerlake,ifwi.whiskeylake</t>
  </si>
  <si>
    <t>Intention of the testcase is to verify system stability post Warm reboot cycles</t>
  </si>
  <si>
    <t>BIOS,uCode,pmcfw,CSE,ISH,GOP,IFWI,GLK-FW-PO,ICL-FW-PSS0.5,GLK-CI,GLK-SxCycle,EC-NA,GLK-CI-2,GLK_eSPI_Sanity_inprod,ICL_PSS_BAT_NEW,TGL_PSS0.5P,GLK_Win10S,ICL_BAT_NEW,BIOS_EXT_BAT,InProdATMS1.0_03March2018,EC-tgl-pss_bat,PSE 1.0,RKL_PSS0.5,TGL_PSS_IN_PRODUCTION,GLK_ATMS1.0_Automated_TCs,CML_EC_BAT,CML_EC_SANITY,TGL_H_PSS_BIOS_BAT,ADL_S_Dryrun_Done,PSS_ADL_Automation_In_Production,EC-FV,ADL_P_Automated_TCs,MTL_PSS_0.5,LNL_M_PSS0.5,ECVAL-DT-FV,TGL_U_GC_DC,EC-WCOS-NEW,IFWI_Payload_BIOS,IFWI_Payload_EC,IFWI_Payload_PMC,ADL-S_Delta,MTL_PSS_1.0,LNL_M_PSS1.0,MTL_PSS_0.8,ARL_S_PSS0.8,LNL_M_PSS0.8,RKL-S X2_(CML-S+CMP-H)_S62,RKL-S X2_(CML-S+CMP-H)_S102,RPL_S_PSS_BASE,UTR_SYNC,MTL_HFPGA_SANITY,RPL_S_BackwardComp,RPL_S_MASTER,RPL-P_5SGC1,RPL-P_4SDC1,RPL-P_3SDC2,RPL-P_2SDC3,RPL-S_5SGC1,RPL-S_4SDC1,RPL-S_4SDC2,RPL-S_2SDC1,RPL-S_2SDC2,RPL-S_2SDC3,RPL-S_ 5SGC1,RPL-S_2SDC8,ADL-S_ 5SGC_1DPC,ADL-S_4SDC1,ADL-S_4SDC2,ADL-S_4SDC4,ADL_N_MASTER,ADL_N_PSS_0.5,ADL_N_5SGC1,ADL_N_4SDC1,ADL_N_3SDC1,ADL_N_2SDC1,ADL_N_2SDC2,ADL_N_2SDC3,IFWI_FOC_BAT,IFWI_TEST_SUITE,IFWI_COMMON_UNIFIED,TGL_H_MASTER,ADL-P_5SGC1,ADL-P_5SGC2,MTL_S_PSS_0.5,ADL-M_5SGC1,MTL_SIMICS_IN_EXECUTION_TEST,MTL_S_Sanity,RPL_S_IFWI_PO_Phase2,RPL_S_PO_P2,ADL_N_REV0,ADL-N_REV1,MTL_IFWI_BAT,MTL_HSLE_Sanity_SOC,ADL_SBGA_5GC,ADL_SBGA_3DC1,ADL_SBGA_3DC2,ADL_SBGA_3DC3,ADL_SBGA_3DC4,RPL-SBGA_5SC,RPL-SBGA_3SCRPL_P_PSS_BIOS,RPL-S_2SDC7,LNL_M_IFWI_PSS,RPL-Px_5SGC1,RPL_Px_PO_P2,MTL-M_5SGC1,MTL-M_4SDC1,MTL-M_4SDC2,MTL-M_3SDC3,MTL-M_2SDC4,MTL-M_2SDC5,MTL-M_2SDC6,ADL-S_Post-Si_In_Production,MTL-M/P_Pre-Si_In_Production,MTL_IFWI_IAC_PUNIT,MTL_IFWI_IAC_DMU,RPL_SBGA_PO_P2,RPL_SBGA_IFWI_PO_Phase2,MTL_IFWI_CBV_DMU,MTL_IFWI_CBV_PMC,MTL_IFWI_CBV_PUNIT,MTL_IFWI_CBV_BIOS,MTL_A0_P1,RPL_P_PO_P2,RPL-Px_4SP2,MTL_M_P_PV_POR,RPL_readiness_kit,MTLSGC1,MTLSDC1,MTLSDC2,MTLSDC3,MTLSDC4,MTLSDC5,RPL_P_Q0_DC2_PO_P2,ARL_S_PSS0.5,LNLM5SGC,LNLM4SDC1,LNLM3SDC2,LNLM3SDC3,LNLM3SDC4,LNLM3SDC5,LNLM2SDC6,LNLM2SDC7,ARL_S_PSS1.0,ARL_S_IFWI_0.5PSS,MTLSGC1,RPL_Hx-R-GC,RPL_Hx-R-DC1,RPL-S_2SDC9,RPL-P_DC7,RPL-SBGA_DC3</t>
  </si>
  <si>
    <t>Verify system wakes from idle state successfully via Keyboard</t>
  </si>
  <si>
    <t>CSS-IVE-60171</t>
  </si>
  <si>
    <t>ADL-S_ADP-S_SODIMM_DDR5_1DPC_Alpha,AML_5W_Y22_ROW_PV,ADL-S_ADP-S_UDIMM_DDR5_1DPC_PreAlpha,AML_7W_Y22_KC_PV,AMLR_Y42_Corp_RS6_PV,AMLR_Y42_PV_RS6,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1.0C,ICL_HFPGA_RS1_PSS_1.0P,ICL_HFPGA_RS2_PSS_1.1,ICL_HSLE_RS1_PSS_1.0C,ICL_HSLE_RS1_PSS_1.0P,ICL_HSLE_RS2_PSS_1.1,ICL_Simics_VP_RS1_PSS_0.8C,ICL_Simics_VP_RS1_PSS_0.8P,ICL_Simics_VP_RS1_PSS_1.0C,ICL_Simics_VP_RS1_PSS_1.0P,ICL_Simics_VP_RS2_PSS_1.1,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42_PV,KBL_U22_PV,KBL_U23e_PV,KBL_Y22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1.1,TGL_Simics_VP_RS5_PSS1.1,TGL_U42_RS4_PV,TGL_UY42_PO,TGL_Y42_RS4_PV,WHL_U42_Corp_PV,WHL_U42_PV,WHL_U43e_Corp_PV,ADL-S_ADP-S_UDIMM_DDR5_1DPC_PV,ADL-S_ADP-S_UDIMM_DDR5_2DPC_Alpha,ADL-S_ADP-S_UDIMM_DDR5_2DPC_Beta,ADL-S_ADP-S_UDIMM_DDR5_2DPC_POE,ADL-S_ADP-S_UDIMM_DDR5_2DPC_PreAlpha,ADL-S_ADP-S_UDIMM_DDR5_2DPC_PV,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RKL_S_TGPH_Simics_VP_PSS1.0,RKL_S_TGPH_Simics_VP_PSS1.1,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P_ADP-LP_LP5_PreAlpha,ADL-P_ADP-LP_L4X_PreAlpha</t>
  </si>
  <si>
    <t>BC-RQTBC-9775 -&gt; Low Power Engine(Idle state) interrupt functionality is covered as part of this TC. 
ICL:IceLake-UCIS-1876
TGL FR: 1405574806
RKL: 2206776649 , 2207425737
ADL : 2205168064
JSLP : 1607196250
MTL : 16011187678 , 16011326889</t>
  </si>
  <si>
    <t>System is stable and able to wake from idle state</t>
  </si>
  <si>
    <t>bios.alderlake,bios.amberlake,bios.apollolake,bios.arrowlake,bios.cannonlake,bios.coffeelake,bios.cometlake,bios.geminilake,bios.icelake-client,bios.jasperlake,bios.kabylake,bios.kabylake_r,bios.lunarlake,bios.meteorlake,bios.raptorlake,bios.raptorlake_refresh,bios.rocketlake,bios.tigerlake,bios.whiskeylake,ifwi.amberlake,ifwi.apollolake,ifwi.arrowlake,ifwi.cannonlake,ifwi.coffeelake,ifwi.cometlake,ifwi.geminilake,ifwi.icelake,ifwi.kabylake,ifwi.kabylake_r,ifwi.lunarlake,ifwi.meteorlake,ifwi.raptorlake,ifwi.raptorlake_refresh,ifwi.skylake,ifwi.tigerlake,ifwi.whiskeylake</t>
  </si>
  <si>
    <t>bios.alderlake,bios.amberlake,bios.apollolake,bios.arrowlake,bios.broxton,bios.cannonlake,bios.coffeelake,bios.cometlake,bios.geminilake,bios.icelake-client,bios.jasperlake,bios.kabylake,bios.kabylake_r,bios.lunarlake,bios.meteorlake,bios.raptorlake,bios.rocketlake,bios.tigerlake,bios.whiskeylake,ifwi.amberlake,ifwi.apollolake,ifwi.broxton,ifwi.cannonlake,ifwi.coffeelake,ifwi.cometlake,ifwi.geminilake,ifwi.icelake,ifwi.kabylake,ifwi.kabylake_r,ifwi.meteorlake,ifwi.raptorlake,ifwi.tigerlake,ifwi.whiskeylake</t>
  </si>
  <si>
    <t>L0 Check-in-CI</t>
  </si>
  <si>
    <t>Intention of the testcase is to verify system wakes from idle state successfully via Keyboard</t>
  </si>
  <si>
    <t>BIOS+IFWI,GraCom,GLK-FW-PO,BIOS_BAT_QRC,ICL_BAT_NEW,BIOS_EXT_BAT,UDL2.0_ATMS2.0,OBC-CNL-PTF-PMC-PM-Sx,OBC-ICL-PTF-PMC-PM-Sx,OBC-TGL-PTF-PMC-PM-Sx,TGL_BIOS_PO_P2,TGL_H_PSS_BIOS_BAT,TGL_IFWI_FOC_BLUE,CML-H_ADP-S_PO_Phase1,CML-H_ADP-S_PO_Phase2,ADL_S_Dryrun_Done,ADL-S_ADP-S_DDR4_2DPC_PO_Phase3,ADL_P_Automated_TCs,MTL_PSS_0.5,LNL_M_PSS0.5,LNL_M_PSS0.8,ADL_P_ERB_BIOS_PO,ADL_S_QRCBAT,IFWI_Payload_PMC,IFWI_Payload_EC,ADL-P_ADP-LP_DDR4_PO Suite_Phase3,PO_Phase_3,ADL-P_ADP-LP_LP5_PO Suite_Phase3,ADL-P_ADP-LP_DDR5_PO Suite_Phase3,ADL-P_ADP-LP_LP4x_PO Suite_Phase3,RKL-S X2_(CML-S+CMP-H)_S62,RKL-S X2_(CML-S+CMP-H)_S102,RPL_S_PSS_BASE,UTR_SYNC,Automation_Inproduction,MTL_HFPGA_SOC_S,RPL_S_BackwardComp,RPL-P_5SGC1,RPL-P_4SDC1,RPL-P_3SDC2,RPL-P_2SDC3,RPL-S_5SGC1,RPL-S_4SDC1,RPL-S_4SDC2,RPL-S_2SDC1,RPL-S_2SDC2,RPL-S_2SDC3,RPL-S_ 5SGC1,RPL-S_2SDC8,ADL-S_ 5SGC_1DPC,ADL-S_4SDC1,ADL-S_4SDC2,ADL-S_4SDC4,ADL_N_REV0,ADL_N_5SGC1,ADL_N_4SDC1,ADL_N_3SDC1,ADL_N_2SDC1,ADL_N_2SDC2,ADL_N_2SDC3,IFWI_TEST_SUITE,IFWI_COMMON_UNIFIED,ADL-P_5SGC1,ADL-P_5SGC2,RPL_S_PO_P3,ADL_M_QRC_BAT,ADL-M_5SGC1,ADL-M_3SDC1,ADL-M_3SDC2,ADL-M_3SDC3,ADL-M_2SDC1,ADL-M_QRC_BAT,ADL-P_4SDC1,ADL-P_4SDC2,ADL-P_3SDC1,ADL-P_3SDC2,ADL-P_3SDC3,ADL-P_3SDC4,ADL-P_2SDC1,ADL-P_2SDC2,ADL-P_2SDC3,ADL-P_2SDC4,ADL-P_2SDC5,ADL-P_2SDC6_OC,ADL-P_3SDC5,MTL_SIMICS_IN_EXECUTION_TEST,ADL_N_PO_Phase3,ADL-N_REV1,RPL_S_QRCBAT,MTL_HSLE_Sanity_SOC,ADL_SBGA_5GC,ADL_SBGA_3DC1,ADL_SBGA_3DC2,ADL_SBGA_3DC3,ADL_SBGA_3DC4,RPL-SBGA_5SC,RPL_P_PSS_BIOS,RPL-S_2SDC7,RPL-Px_5SGC1,RPL_Px_PO_P3,RPL_Px_QRC,MTL-M_5SGC1,MTL-M_4SDC1,MTL-M_4SDC2,MTL-M_3SDC3,MTL-M_2SDC4,MTL-M_2SDC5,MTL-M_2SDC6,RPL_SBGA_PO_P3,MTL_IFWI_CBV_BIOS,MTL-P_5SGC1,MTL-P_4SDC1,MTL-P_4SDC2,MTL-P_3SDC3,MTL-P_3SDC4,MTL-P_2SDC5,MTL-P_2SDC6,RPL_P_PO_P3,RPL-Px_4SP2,RPL-Px_2SDC1,RPL-sbga_QRC_BAT,ARL_Px_IFWI_CI,RPL_P_QRC,MTLSGC1,MTLSDC1,MTLSDC2,MTLSDC3,MTLSDC4,RPL_P_Q0_DC2_PO_P3,LNLM5SGC,LNLM4SDC1,LNLM3SDC2,LNLM3SDC3,LNLM3SDC4,LNLM3SDC5,LNLM2SDC6,LNLM2SDC7,ARL_S_IFWI_0.5PSS,RPL_Hx-R-GC,RPL_Hx-R-DC1,RPL-S_2SDC9,RPL-P_DC7,RPL-SBGA_DC3</t>
  </si>
  <si>
    <t>Verify system stability post Reboot(S5) cycling</t>
  </si>
  <si>
    <t>CSS-IVE-60413</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</si>
  <si>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Simics_VP_RS1_PSS_0.5C,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KBL_H42_PV,KBL_S22_PV,KBL_S42_PV,KBL_U21_PV,KBL_U22_PV,KBL_U23e_PV,KBL_Y22_PV,KBLR_U42_PV,KBLR_Y_PV,KBLR_Y22_PV,LKF_A0_RS4_Alpha,LKF_B0_RS4_Beta,LKF_Bx_ROW_19H1_Alpha,LKF_Bx_ROW_19H2_Beta,LKF_Bx_ROW_19H2_PV,LKF_Bx_ROW_20H1_PV,LKF_Bx_Win10X_PV,LKF_Bx_Win10X_Beta,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HFPGA_RS3,TGL_HFPGA_RS4,TGL_Simics_VP_RS2_PSS0.5,TGL_Simics_VP_RS2_PSS0.8,TGL_Simics_VP_RS2_PSS1.0,TGL_Simics_VP_RS2_PSS1.1,TGL_Simics_VP_RS4_PSS0.8,TGL_Simics_VP_RS4_PSS1.1,TGL_Simics_VP_RS5_PSS1.1,TGL_U42_RS4_PV,TGL_UY42_PO,TGL_Y42_RS4_PV,WHL_U42_Corp_PV,WHL_U42_PV,WHL_U43e_Corp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ADL-S_HFPGA_PSS1.0,ADL-S_HFPGA_PSS1.1,CML_U42_DG1_DDR4_PV,CML_U62_DG1_DDR4_PV,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JSLP_Win10x_PreAlpha,JSLP_Win10x_PV,JSLP_Win10x_Alpha,JSLP_Win10x_Beta,MTL_M_Simics_PSS1.1,MTL_P_Simics_PSS1.1,ADL-P_ADP-LP_LP5_PreAlpha,ADL-P_ADP-LP_L4X_PreAlpha,ADL-M_ADP-M_LP5_20H1_PreAlpha,ADL-M_ADP-M_LP5_21H1_PreAlpha,ADL-M_ADP-M_LP4x_Win10x_PreAlpha,ADL-P_ADP-LP_DDR4_PreAlpha,ADL-P_ADP-LP_DDR5_PreAlpha</t>
  </si>
  <si>
    <t>BC-RQTBC-10216
BC-RQTBC-10217
BC-RQTBC-10218
TGL:BC-RQTBCTL-1146
RKL: 2206874065
JSL: 2202553195
ADL: 2205193100</t>
  </si>
  <si>
    <t>System should be stable post Reboot cycling</t>
  </si>
  <si>
    <t>bios.alderlake,bios.amberlake,bios.apollolake,bios.arrowlake,bios.broxton,bios.cannonlake,bios.coffeelake,bios.cometlake,bios.geminilake,bios.icelake-client,bios.jasperlake,bios.kabylake,bios.kabylake_r,bios.lakefield,bios.lunarlake,bios.meteorlake,bios.raptorlake,bios.raptorlake_refresh,bios.rocketlake,bios.skylake,bios.whiskeylake,ifwi.amberlake,ifwi.apollolake,ifwi.arrowlake,ifwi.broxton,ifwi.cannonlake,ifwi.coffeelake,ifwi.cometlake,ifwi.geminilake,ifwi.icelake,ifwi.kabylake,ifwi.kabylake_r,ifwi.lakefield,ifwi.lunarlake,ifwi.meteorlake,ifwi.raptorlake,ifwi.raptorlake_refresh,ifwi.skylake,ifwi.whiskeylake</t>
  </si>
  <si>
    <t>bios.alderlake,bios.amberlake,bios.apollolake,bios.arrowlake,bios.broxton,bios.cannonlake,bios.cometlake,bios.geminilake,bios.icelake-client,bios.jasperlake,bios.kabylake,bios.kabylake_r,bios.lunarlake,bios.meteorlake,bios.raptorlake,bios.rocketlake,bios.whiskeylake,ifwi.amberlake,ifwi.apollolake,ifwi.broxton,ifwi.cannonlake,ifwi.cometlake,ifwi.geminilake,ifwi.icelake,ifwi.kabylake,ifwi.kabylake_r,ifwi.meteorlake,ifwi.raptorlake,ifwi.whiskeylake</t>
  </si>
  <si>
    <t>Intention of the testcase is to verify system stability check post Reboot cycling</t>
  </si>
  <si>
    <t>IFWI,ICL-FW-PSS0.5,GLK-CI,EC-NA,GLK-CI-2,ICL_PSS_BAT_NEW,GLK_Win10S,GLK-RS3-10_IFWI,ICL_BAT_NEW,TGL_PSS0.8C,BIOS_EXT_BAT,InProdATMS1.0_03March2018,EC-tgl-pss_bat,PSE 1.0,EC-BAT-automation,RKL_PSS0.5,TGL_PSS_IN_PRODUCTION,GLK_ATMS1.0_Automated_TCs,CML_EC_BAT,CML_EC_SANITY,TGL_Focus_Blue_Auto,PSS_ADL_Automation_In_Production,EC-FV,ADL_P_Automated_TCs,COMMON_QRC_BAT,ECVAL-DT-FV,ADL_S_QRCBAT,EC-WCOS-NEW,ADL-S_Delta,MTL_PSS_1.0,LNL_M_PSS1.0,RKL-S X2_(CML-S+CMP-H)_S62,RKL-S X2_(CML-S+CMP-H)_S102,ADL-P_QRC,ADL-P_QRC_BAT,RPL_S_PSS_BASE,UTR_SYNC,Automation_Inproduction,RPL_S_BackwardComp,RPL-P_5SGC1,RPL-P_4SDC1,RPL-P_3SDC2,RPL-P_2SDC3,RPL-S_5SGC1,RPL-S_4SDC1,RPL-S_4SDC2,RPL-S_2SDC1,RPL-S_2SDC2,RPL-S_2SDC3,RPL-S_2SDC8,ADL-S_ 5SGC_1DPC,ADL-S_4SDC1,ADL-S_4SDC2,ADL-S_4SDC4,ADL_N_PSS_0.5,ADL_N_5SGC1,ADL_N_4SDC1,ADL_N_3SDC1,ADL_N_2SDC1,ADL_N_2SDC2,ADL_N_2SDC3,IFWI_TEST_SUITE,IFWI_COMMON_UNIFIED,IFWI_FOC_BAT,ADL_N_QRCBAT,ADL-P_5SGC1,ADL-P_5SGC2,ADL_M_QRC_BAT,ADL-M_5SGC1,ADL-N_QRC_BAT,RPL_S_QRCBAT,RPL_S_IFWI_PO_Phase3,ADL_N_REV0,ADL-N_REV1,RPL_S_PO_P3,RPL_S_Delta_TCD,MTL_HSLE_Sanity_SOC,ADL_SBGA_5GC,ADL_SBGA_3DC1,ADL_SBGA_3DC2,ADL_SBGA_3DC3,ADL_SBGA_3DC4,RPL-SBGA_5SC,RPL_P_PSS_BIOS,MTL_M_P_PV_PORLNL_M_PSS0.5,LNL_M_PSS0.8,RPL-S_2SDC7,RPL-Px_5SGC1,RPL_Px_PO_P3,RPL_Px_QRC,MTL-M_5SGC1,MTL-M_4SDC1,MTL-M_4SDC2,MTL-M_3SDC3,MTL-M_2SDC4,MTL-M_2SDC5,MTL-M_2SDC6,ADL-S_Post-Si_In_Production,MTL-M/P_Pre-Si_In_Production,MTL_IFWI_IAC_PUNIT,MTL_IFWI_IAC_DMU,RPL_SBGA_PO_P3,RPL_SBGA_IFWI_PO_Phase3,MTL_IFWI_CBV_DMU,MTL_IFWI_CBV_PMC,MTL_IFWI_CBV_PUNIT,MTL_IFWI_CBV_BIOS,LNL-M_Pre-Si_In_Production,MTL-P_5SGC1,MTL-P_4SDC1,MTL-P_4SDC2,MTL-P_3SDC3,MTL-P_3SDC4,MTL-P_2SDC5,MTL-P_2SDC6,RPL_P_PO_P3,ADL-N_Post-Si_In_Production,RPL-S_Post-Si_In_Production,RPL-Px_4SP2,RPL-Px_2SDC1,RPL-P_2SDC4,RPL-P_2SDC5,RPL-P_2SDC6,RPL-sbga_QRC_BAT,RPL_readiness_kit,RPL_P_QRC,MTLSGC1,RPL_P_Q0_DC2_PO_P3,LNLM5SGC,LNLM4SDC1,LNLM3SDC2,LNLM3SDC3,LNLM3SDC4,LNLM3SDC5,LNLM2SDC6,LNLM2SDC7,ARL_S_IFWI_0.5PSS,RPL_Hx-R-GC,RPL_Hx-R-DC1,ARL_S_PSS1.0,ARL_S_QRC,ARL-S_eBAT,RPL-S_2SDC9</t>
  </si>
  <si>
    <t>Verify system stability post Sleep(S3) cycling</t>
  </si>
  <si>
    <t>common</t>
  </si>
  <si>
    <t>CSS-IVE-60509</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</si>
  <si>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Simics_VP_RS1_PSS_0.5C,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KBL_H42_PV,KBL_S22_PV,KBL_S42_PV,KBL_U21_PV,KBL_U22_PV,KBL_U23e_PV,KBL_Y22_PV,KBLR_U42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1.0,RKL_Simics_VP_PSS1.1,TGL_ H81_RS4_Alpha,TGL_ H81_RS4_Beta,TGL_ H81_RS4_PV,TGL_H81_19H2_RS6_POE,TGL_H81_19H2_RS6_PreAlpha,TGL_HFPGA_RS3,TGL_HFPGA_RS4,TGL_Simics_VP_RS2_PSS0.5,TGL_Simics_VP_RS2_PSS0.8,TGL_Simics_VP_RS2_PSS1.0,TGL_Simics_VP_RS2_PSS1.1,TGL_Simics_VP_RS4_PSS0.8,TGL_Simics_VP_RS4_PSS1.1,TGL_Simics_VP_RS5_PSS1.1,TGL_U42_RS4_PV,TGL_UY42_PO,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DL-S_HSLE_PSS1.0,ADL-S_HFPGA_PSS1.0,CML_U42_DG1_DDR4_PV,CML_U62_DG1_DDR4_PV,RKL_CML_S_102_TGPH_Xcomp_DDR4_Beta,RKL_CML_S_102_TGPH_Xcomp_DDR4_Alpha,RKL_CML_S_102_TGPH_Xcomp_DDR4_PV,RKL_CML_S_62_TGPH_Xcomp_DDR4_Alpha,RKL_CML_S_62_TGPH_Xcomp_DDR4_Beta,RKL_CML_S_62_TGPH_Xcomp_DDR4_PV,DG1_TGL_Y_PreAlpha,DG1_ TGL_Y _Alpha,DG1_ TGL_Y _Beta,DG1_ TGL_Y 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MTL_M_Simics_PSS1.1,MTL_P_Simics_PSS1.1,ADL-P_ADP-LP_LP5_PreAlpha,ADL-P_ADP-LP_L4X_PreAlpha,ADL-M_ADP-M_LP5_20H1_PreAlpha,ADL-M_ADP-M_LP5_21H1_PreAlpha,ADL-M_ADP-M_LP4x_Win10x_PreAlpha,ADL-P_ADP-LP_DDR4_PreAlpha,ADL-P_ADP-LP_DDR5_PreAlpha</t>
  </si>
  <si>
    <t>TGL : BC-RQTBCTL-1144
JSLP : BC-RQTBC-16720
ADL: 2205168301,2202553186
MTL : 16011327243</t>
  </si>
  <si>
    <t>System should be stable post Sleep cycling</t>
  </si>
  <si>
    <t>bios.alderlake,bios.amberlake,bios.apollolake,bios.arrowlake,bios.cannonlake,bios.coffeelake,bios.cometlake,bios.geminilake,bios.icelake-client,bios.jasperlake,bios.kabylake,bios.kabylake_r,bios.meteorlake,bios.raptorlake,bios.raptorlake_refresh,bios.rocketlake,bios.skylake,bios.tigerlake,bios.whiskeylake,ifwi.amberlake,ifwi.apollolake,ifwi.arrowlake,ifwi.cannonlake,ifwi.coffeelake,ifwi.cometlake,ifwi.geminilake,ifwi.icelake,ifwi.jasperlake,ifwi.kabylake,ifwi.kabylake_r,ifwi.lunarlake,ifwi.meteorlake,ifwi.raptorlake,ifwi.skylake,ifwi.tigerlake,ifwi.whiskeylake</t>
  </si>
  <si>
    <t>bios.alderlake,bios.amberlake,bios.apollolake,bios.arrowlake,bios.cannonlake,bios.coffeelake,bios.cometlake,bios.geminilake,bios.icelake-client,bios.jasperlake,bios.kabylake,bios.kabylake_r,bios.meteorlake,bios.raptorlake,bios.rocketlake,bios.tigerlake,bios.whiskeylake,ifwi.amberlake,ifwi.apollolake,ifwi.cannonlake,ifwi.coffeelake,ifwi.cometlake,ifwi.geminilake,ifwi.icelake,ifwi.kabylake,ifwi.kabylake_r,ifwi.meteorlake,ifwi.raptorlake,ifwi.tigerlake,ifwi.whiskeylake</t>
  </si>
  <si>
    <t>Intention of the testcase is to verify system stability check post sleep cycling</t>
  </si>
  <si>
    <t>ICL-FW-PSS0.5,GLK-CI,GLK-SxCycle,EC-BAT,EC-SX,EC-GPIO,GLK-CI-2,GLK_eSPI_Sanity_inprod,ICL_PSS_BAT_NEW,GLK_Win10S,GLK-RS3-10_IFWI,ICL_BAT_NEW,BIOS_EXT_BAT,InProdATMS1.0_03March2018,ECVAL-BAT-2018,EC-tgl-pss_bat,PSE 1.0,EC-BAT-automation,OBC-CNL-PTF-PMC-PM-Sx,OBC-ICL-PTF-PMC-PM-Sx,OBC-TGL-PTF-PMC-PM-Sx,RKL_PSS0.5,TGL_PSS_IN_PRODUCTION,GLK_ATMS1.0_Automated_TCs,CML_EC_BAT,CML_EC_SANITY,TGL_Focus_Blue_Auto,ADL_S_Dryrun_Done,PSS_ADL_Automation_In_Production,ADL_P_Automated_TCs,COMMON_QRC_BAT,TGL_H_QRC_NA,ECVAL-DT-FV,ADL_S_QRCBAT,TGL_U_GC_DC,IFWI_Payload_PMC,IFWI_Payload_BIOS,IFWI_Payload_EC,MTL_PSS_1.0,LNL_M_PSS1.0,RKL-S X2_(CML-S+CMP-H)_S62,RKL-S X2_(CML-S+CMP-H)_S102,ADL-P_QRC,ADL-P_QRC_BAT,RPL_S_PSS_BASE,UTR_SYNC,Automation_Inproduction,RPL_S_BackwardComp,RPL-P_5SGC1,RPL-P_4SDC1,RPL-P_3SDC2,RPL-P_2SDC3,RPL-S_5SGC1,RPL-S_4SDC1,RPL-S_4SDC2,RPL-S_2SDC1,RPL-S_2SDC2,RPL-S_2SDC3,RPL-S_ 5SGC1,RPL-S_2SDC8,ADL-S_ 5SGC_1DPC,ADL-S_4SDC1,ADL-S_4SDC2,ADL-S_4SDC4,ADL_N_5SGC1,ADL_N_4SDC1,ADL_N_3SDC1,ADL_N_2SDC1,ADL_N_2SDC3,IFWI_TEST_SUITE,IFWI_COMMON_UNIFIED,IFWI_FOC_BAT,ADL-P_5SGC2,ADL_N_REV0,ADL-N_QRC_BAT,ADL-N_REV1,RPL_S_QRCBAT,RPL_S_IFWI_PO_Phase3,RPL_S_PO_P3,RPL_S_Delta_TCD,MTL_HSLE_Sanity_SOC,ADL_SBGA_5GC,ADL_SBGA_3DC1,ADL_SBGA_3DC2,ADL_SBGA_3DC3,ADL_SBGA_3DC4,RPL-SBGA_5SC,RPL-SBGA_3SC1,MTL_M_P_P,RPL-Px_5SGC1,MTL-M_5SGC1,MTL-M_4SDC1,MTL-M_4SDC2,MTL-M_3SDC3,MTL-M_2SDC4,MTL-M_2SDC5,MTL-M_2SDC65SGC1,RPL-S_2SDC7,RPL_Px_PO_P3,RPL_Px_QRC,ADL-S_Post-Si_In_Production,MTL-M/P_Pre-Si_In_Production,MTL_IFWI_IAC_PUNIT,MTL_IFWI_IAC_DMU,RPL_SBGA_PO_P3,RPL_SBGA_IFWI_PO_Phase3,MTL_IFWI_CBV_DMU,MTL_IFWI_CBV_PMC,MTL_IFWI_CBV_PUNIT,MTL_IFWI_CBV_BIOS,MTL-P_5SGC1,MTL-P_4SDC1,MTL-P_4SDC2,MTL-P_3SDC3,MTL-P_3SDC4,MTL-P_2SDC5,MTL-P_2SDC6,RPL_P_PO_P3,ADL-N_Post-Si_In_Production,RPL-S_Post-Si_In_Production,RPL-Px_4SP2,RPL-Px_2SDC1,RPL-P_2SDC4,RPL-P_2SDC5,RPL-P_2SDC6,RPL-sbga_QRC_BAT,RPL_readiness_kit,RPL_P_QRC,MTLSGC1,RPL_P_Q0_DC2_PO_P3,ARL_S_IFWI_0.5PSS,ARL_FT_BLK,RPL_Hx-R-GC,RPL_Hx-R-DC1,ARL_S_PSS1.0,ARL_S_QRC,ARL-S_eBAT,RPL-S_2SDC9,RPL-SBGA_DC3</t>
  </si>
  <si>
    <t>Verify CPU switches between all P-states when Number of P states set to 0</t>
  </si>
  <si>
    <t>bios.cpu_pm,fw.ifwi.others,fw.ifwi.pmc</t>
  </si>
  <si>
    <t>CSS-IVE-50711</t>
  </si>
  <si>
    <t>ADL-S_ADP-S_SODIMM_DDR5_1DPC_Alpha,AML_5W_Y22_ROW_PV,ADL-S_ADP-S_UDIMM_DDR5_1DPC_PreAlpha,AML_7W_Y22_KC_PV,AMLR_Y42_Corp_RS6_PV,AMLR_Y42_PV_RS6,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ICL_UN42_KC_PV_RS6,ICL_Y42_RS6_PV,ICL_YN42_RS6_PV,JSLP_POR_20H1_Alpha,JSLP_POR_20H1_PreAlpha,JSLP_POR_20H2_Beta,JSLP_POR_20H2_PV,JSLP_PSS_1.0_19H1_REV2,JSLP_PSS_1.1_19H1_REV2,JSLP_TestChip_19H1_PowerOn,JSLP_TestChip_19H1_PreAlpha,KBL_H42_PV,KBL_S42_PV,KBL_U22_PV,KBL_U23e_PV,KBL_Y22_PV,KBLR_Y_PV,KBLR_Y22_PV,LKF_A0_RS4_Alpha,LKF_A0_RS4_POE,LKF_B0_RS4_Beta,LKF_B0_RS4_PO,LKF_Bx_ROW_19H1_Alpha,LKF_Bx_ROW_19H1_POE,LKF_Bx_ROW_19H2_Beta,LKF_Bx_ROW_19H2_PV,LKF_Bx_ROW_20H1_PV,LKF_Bx_Win10X_PV,LKF_Bx_Win10X_Beta,LKF_HFPGA_RS3_PSS1.0,LKF_HFPGA_RS3_PSS1.1,LKF_HFPGA_RS4_PSS1.0,LKF_HFPGA_RS4_PSS1.1,LKF_N-1_(ICL)_RS3_POE,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Simics_VP_RS2_PSS1.0,TGL_Simics_VP_RS2_PSS1.1,TGL_Simics_VP_RS4_PSS0.8,TGL_Simics_VP_RS4_PSS1.1,TGL_Simics_VP_RS5_PSS1.1,TGL_U42_RS4_PV,TGL_UY42_PO,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TGP-H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reAlpha,JSLP_Win10x_PV,JSLP_Win10x_Alpha,JSLP_Win10x_Beta,MTL_M_Simics_PSS1.1,MTL_P_Simics_PSS1.1,ADL-P_ADP-LP_LP5_PreAlpha,ADL-P_ADP-LP_L4X_PreAlpha</t>
  </si>
  <si>
    <t>HWP-Speedshift,P-States</t>
  </si>
  <si>
    <t>BC-RQTBC-2669
LKF: IceLake-UCIS-1826,4_335-TSTRN-5228 , BC-RQTBCLF-395
ICL: BC-RQTBC-13484,BC-RQTBC-15324
TGL: BC-RQTBCTL-639  BC-RQTBCTL-514
JSL: BC-RQTBC-16724,4_335-UCIS-2480 , 1607196252 , 2202553253 , 2202553178
RKL: 2206776645 , 2203201652
BC-RQTBC-13128
MTL : 16011187739, 16011327004</t>
  </si>
  <si>
    <t>CPU should run with all supported P-states frequency's 
 </t>
  </si>
  <si>
    <t>bios.alderlake,bios.amberlake,bios.arrowlake,bios.cannonlake,bios.coffeelake,bios.cometlake,bios.icelake-client,bios.jasperlake,bios.kabylake,bios.kabylake_r,bios.lakefield,bios.lunarlake,bios.meteorlake,bios.raptorlake,bios.rocketlake,bios.tigerlake,bios.whiskeylake,ifwi.arrowlake,ifwi.lunarlake,ifwi.meteorlake,ifwi.raptorlake</t>
  </si>
  <si>
    <t>bios.alderlake,bios.amberlake,bios.arrowlake,bios.cannonlake,bios.coffeelake,bios.cometlake,bios.icelake-client,bios.jasperlake,bios.kabylake,bios.kabylake_r,bios.lakefield,bios.lunarlake,bios.meteorlake,bios.raptorlake,bios.rocketlake,bios.tigerlake,bios.whiskeylake,ifwi.meteorlake,ifwi.raptorlake</t>
  </si>
  <si>
    <t>TAT</t>
  </si>
  <si>
    <t>Intention of the testcase is to verify CPU switches between all P-states</t>
  </si>
  <si>
    <t>ICL-ArchReview-PostSi,InProdATMS1.0_03March2018,LKF_PO_Phase3,LKF_PO_New_P3,PSE 1.0,KBLR_ATMS1.0_Automated_TCs,TGL_BIOS_PO_P2,LKF_B0_Power_ON,RKL_CML_S_TGPH_PO_P3,ADL-S_TGP-H_PO_Phase2,ADL_S_Dryrun_Done,RKL_S_TGPH_POE,RKL_CMLS_CPU_TCS,ADL_P_ERB_BIOS_PO,RKL-S X2_(CML-S+CMP-H)_S62,RKL-S X2_(CML-S+CMP-H)_S102,MTL_PSS_0.8,LNL_M_PSS0.8,RPL_S_PSS_BASE,UTR_SYNC,Automation_Inproduction,RPL_S_MASTER,RPL-P_5SGC1,RPL-P_4SDC1,RPL-P_3SDC2,RPL-P_2SDC3,RPL-S_5SGC1,RPL-S_4SDC1,RPL-S_4SDC2,RPL-S_4SDC2,RPL-S_2SDC1,RPL-S_2SDC2,RPL-S_2SDC3,RPL-S_ 5SGC1,RPL-P_5SGC1,RPL-P_2SDC3,MTL_S_MASTER,MTL_HFPGA_SOC_S,RPL_S_BackwardComp,MTL_VS_0.8,ADL-S_ 5SGC_1DPC,ADL-S_4SDC1,ADL_N_MASTER,ADL_N_PSS_1.1,ADL_N_5SGC1,ADL_N_4SDC1,ADL_N_3SDC1,ADL_N_2SDC1,ADL_N_2SDC2,ADL_N_2SDC3,IFWI_TEST_SUITE  ,IFWI_COMMON_UNIFIED,IFWI_FOC_BAT,TGL_H_MASTER,RPL-S_4SDC1,ADL-P_5SGC1,ADL-P_5SGC2,ADL-M_5SGC1,ADL_N_REV0,ADL-N_REV1,MTL_IFWI_BAT,MTL_HSLE_Sanity_SOC,ADL_SBGA_5GC,ADL_SBGA_3DC1,ADL_SBGA_3DC2,ADL_SBGA_3DC3,ADL_SBGA_3DC4,RPL-SBGA_5SC,MTL_HFPGA_BLOCK,RPL_P_PSS_BIOS,RPL-S_ 5SGC1,RPL-S_4SDC1,RPL-S_4SDC2,RPL-S_4SDC2,RPL-S_2SDC2,RPL-S_2SDC3,RPL-S_2SDC7,RPL-S_2SDC8,RPL-Px_5SGC1,MTL-M_5SGC1,MTL-M_4SDC1,MTL-M_4SDC2,MTL-M_3SDC3,MTL-M_2SDC4,MTL-M_2SDC5,MTL-M_2SDC6,MTL_IFWI_CBV_BIOS,MTL-P_5SGC1,MTL_A0_P1,MTL-P_4SDC1,MTL-P_4SDC2,MTL-P_3SDC3,MTL-P_3SDC4,MTL-P_2SDC5,MTL-P_2SDC6,RPL_Px_PO_New_P2,MTL_PSS_0.8_BLOCK,MTL_S_PSS_BLOCK,ARL_Px_IFWI_CI,MTLSGC1,MTLSDC1,MTLSDC2,MTLSDC3,MTLSDC4,LNLM5SGC,LNLM4SDC1,LNLM3SDC2,LNLM3SDC3,LNLM3SDC4,LNLM3SDC5,LNLM2SDC6,LNLM2SDC7,ARL_S_IFWI_0.5PSS,RPL-S_2SDC9</t>
  </si>
  <si>
    <t>bios.platform,fw.ifwi.bios</t>
  </si>
  <si>
    <t>2-high</t>
  </si>
  <si>
    <t>Medium</t>
  </si>
  <si>
    <t>common,emulation.ip,silicon,simulation.ip</t>
  </si>
  <si>
    <t>bios.cpu_pm,fw.ifwi.pmc</t>
  </si>
  <si>
    <t>Consumer,Corporate_vPro</t>
  </si>
  <si>
    <t>Verify system state post flashing IFWI on an eSPI enabled system</t>
  </si>
  <si>
    <t>bios.platform</t>
  </si>
  <si>
    <t>CSS-IVE-86215</t>
  </si>
  <si>
    <t>System Firmware Builds and bringup</t>
  </si>
  <si>
    <t>ADL-S_ADP-S_SODIMM_DDR5_1DPC_Alpha,ADL-S_ADP-S_UDIMM_DDR5_1DPC_PreAlpha,CML_H82_CMPH_DDR4_RS6_SR20_Beta,CML_H82_CMPH_DDR4_RS6_SR20_POE,CML_H82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U42_RS6_PV,ICL_UN42_KC_PV_RS6,ICL_Y42_RS6_PV,ICL_YN42_RS6_PV,JSLP_POR_20H1_Alpha,JSLP_POR_20H1_PreAlpha,JSLP_POR_20H2_Beta,JSLP_POR_20H2_PV,JSLP_TestChip_19H1_PreAlpha,RKL_S61_CMPH_Xcomp_DDR4_RS6_Alpha,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PV,TGL_ H81_RS4_Alpha,TGL_ H81_RS4_Beta,TGL_ H81_RS4_PV,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TGL_H81_20H1_RS7_ALPHA,TGL_H81_20H1_RS7_BETA,TGL_H81_20H1_RS7_PV</t>
  </si>
  <si>
    <t>eSPI</t>
  </si>
  <si>
    <t>BC-RQTBC-13069
BC-RQTBC-12459
BC-RQTBC-13332
BC-RQTBCTL-1228
BC-RQTBC-16836
JSLP:2203203000</t>
  </si>
  <si>
    <t>System should be stable post flashing IFWI over eSPI enabled System</t>
  </si>
  <si>
    <t>bios.alderlake,bios.arrowlake,bios.cannonlake,bios.cometlake,bios.geminilake,bios.icelake-client,bios.jasperlake,bios.lunarlake,bios.meteorlake,bios.raptorlake,bios.raptorlake_refresh,bios.rocketlake,bios.tigerlake,bios.whiskeylake,ifwi.cannonlake,ifwi.cometlake,ifwi.geminilake,ifwi.icelake,ifwi.lunarlake,ifwi.raptorlake,ifwi.tigerlake,ifwi.whiskeylake</t>
  </si>
  <si>
    <t>bios.alderlake,bios.arrowlake,bios.cannonlake,bios.cometlake,bios.geminilake,bios.icelake-client,bios.jasperlake,bios.meteorlake,bios.raptorlake,bios.rocketlake,bios.tigerlake,bios.whiskeylake,ifwi.cannonlake,ifwi.cometlake,ifwi.geminilake,ifwi.icelake,ifwi.raptorlake,ifwi.tigerlake,ifwi.whiskeylake</t>
  </si>
  <si>
    <t>System should be able to boot up on an eSPI enabled system i.e., communication between EC and SOC happens over eSPI</t>
  </si>
  <si>
    <t>GLK-FW-PO,C4_NA,C1_NA,GLK-RS3-10_IFWI,ICL_BAT_NEW,BIOS_EXT_BAT,UDL2.0_ATMS2.0,OBC-CNL-PCH-SystemFlash-IFWI,OBC-ICL-PCH-Flash-System,OBC-TGL-PCH-Flash-System,IFWI_Payload_Common,RKL-S X2_(CML-S+CMP-H)_S102,RKL-S X2_(CML-S+CMP-H)_S62,UTR_SYNC,LNLM5SGC,LNLM4SDC1,LNLM3SDC2,LNLM3SDC3,LNLM3SDC4,LNLM3SDC5,LNLM2SDC6,LNLM2SDC7, MTLSGC1,MTLSDC1,MTLSDC2,MTLSDC3,MTLSDC5,MTLSDC4,,MTLSDC6,RPL-Px_4SP2,RPL-Px_2SDC1 ,MTL-P_4SDC1,MTL-P_3SDC3,MTL-P_3SDC4,MTL-P_5SGC1,MTL-P_4SDC2,MTL-P_2SDC5,MTL-P_2SDC6,MTL-M_5SGC1,MTL-M_2SDC4,MTL-M_2SDC5,MTL-M_2SDC6,MTL-M_4SDC1,MTL-M_3SDC3,MTL-M_4SDC2,RPL-Px_4SDC1,RPL-P_3SDC3,RPL-S_5SGC1,RPL-S_2SDC3,RPL-S_2SDC2,RPL-S_2SDC9,RPL-S_2SDC1,RPL-S_4SDC2,RPLS_SV1GC,RPLS_Win10GC,RPLS_SV1DC,RPL-S_4SDC1,RPL-S_3SDC1,RPL-SBGA_5SC, RPL_Hx-R-GC,RPL_Hx-R-DC1,RPL-SBGA_4SC,RPLHx_SV1GC,RPLHx_Win10GC,RPL-SBGA_DC3,RPL-SBGA_3SC,RPL-SBGA_3SC-2,RPL-SBGA_2SC1,RPL-SBGA_2SC21,RPL-P_5SGC1,RPLP_SV1GC,RPLP_Win10GC,RPL-P_2SDC5,RPL-P_DC7,RPL-P_2SDC3,RPL-P_2SDC4,RPL-P_2SDC6,RPL-P_PNP_GC,,RPL-P_4SDC1,RPLP_SV1DC1,RPLP_Win10DC1,RPL-P_3SDC2,RPLP_SV1DC2,RPLP_Win10DC2,,RPL-Px_5SGC1,,RPL-S_ 5SGC1,RPL-S_2SDC7,RPL-S_3SDC1,RPL-S_4SDC1,RPL-S_3SDC1,RPL-S_4SDC2,RPLS_SV1GC,RPLS_Win10GC,RPLS_SV1DC,RPL-S_4SDC2,RPLS_SV1GC,RPLS_Win10GC,RPLS_SV1DC,RPL-S_2SDC1,RPL-S_2SDC2,RPL-S_2SDC9,RPL-S_2SDC3,RPL_S_MASTER,RPL_P_MASTER,RPL_S_BackwardCompc,ADL-S_ 5SGC_1DPC,ADL-S_4SDC1,ADL-S_4SDC2,ADL-S_4SDC4,MTL_Test_Suite,IFWI_TEST_SUITE,IFWI_COMMON_UNIFIED,TGL_H_MASTER,ADL-P_5SGC1,ADL-P_5SGC2,ADL-M_5SGC1,ADL-M_3SDC2,ADL-M_2SDC1,ADL-M_2SDC2,RPL_P_MASTER,ADL_SBGA_5GC,ADL_SBGA_3DC1,ADL_SBGA_3DC2,ADL_SBGA_3DC3,ADL_SBGA_3DC4,ADL_SBGA_3DC,ADL-M_3SDC1,MTL_S_BIOS_Emulation,ADL-S_Post-Si_In_Production,RPL_Px_PO_New_P2,RPL-S_Post-Si_In_Production</t>
  </si>
  <si>
    <t>bios.pch,fw.ifwi.pchc</t>
  </si>
  <si>
    <t>Networking and Connectivity</t>
  </si>
  <si>
    <t>CNVi</t>
  </si>
  <si>
    <t>vhebbarx</t>
  </si>
  <si>
    <t>bios.alderlake,bios.arrowlake,bios.cannonlake,bios.coffeelake,bios.cometlake,bios.geminilake,bios.icelake-client,bios.jasperlake,bios.lunarlake,bios.meteorlake,bios.raptorlake,bios.raptorlake_refresh,bios.rocketlake,bios.tigerlake,bios.whiskeylake,ifwi.arrowlake,ifwi.cannonlake,ifwi.coffeelake,ifwi.cometlake,ifwi.geminilake,ifwi.icelake,ifwi.lunarlake,ifwi.meteorlake,ifwi.raptorlake,ifwi.raptorlake_refresh,ifwi.tigerlake,ifwi.whiskeylake</t>
  </si>
  <si>
    <t>open.test_update_phase</t>
  </si>
  <si>
    <t>Integration</t>
  </si>
  <si>
    <t>bios.platform,fw.ifwi.pmc</t>
  </si>
  <si>
    <t>Verify system can be shutdown from EDK shell</t>
  </si>
  <si>
    <t>CSS-IVE-100024</t>
  </si>
  <si>
    <t>ADL-S_ADP-S_SODIMM_DDR5_1DPC_Alpha,AML_5W_Y22_ROW_PV,ADL-S_ADP-S_UDIMM_DDR5_1DPC_PreAlpha,AML_7W_Y22_KC_PV,AMLR_Y42_Corp_RS6_PV,AMLR_Y42_PV_RS6,APL_B0_RS1_PV,APL_B1_RS1_PV,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Simics_VP_RS1_PSS_0.8C,ICL_Simics_VP_RS1_PSS_0.8P,ICL_Simics_VP_RS1_PSS_1.0C,ICL_Simics_VP_RS1_PSS_1.0P,ICL_Simics_VP_RS2_PSS_1.1,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22_PV,KBL_S42_PV,KBL_U21_PV,KBL_U22_PV,KBL_U23e_PV,KBL_Y22_PV,KBLR_Y_PV,KBLR_Y22_PV,LKF_A0_RS4_Alpha,LKF_A0_RS4_POE,LKF_B0_RS4_Beta,LKF_B0_RS4_PO,LKF_Bx_ROW_19H1_Alpha,LKF_Bx_ROW_19H1_POE,LKF_Bx_ROW_19H2_Beta,LKF_Bx_ROW_19H2_PV,LKF_Bx_ROW_20H1_PV,LKF_Bx_Win10X_PV,LKF_Bx_Win10X_Beta,LKF_HFPGA_RS3_PSS1.0,LKF_HFPGA_RS3_PSS1.1,LKF_HFPGA_RS4_PSS1.0,LKF_HFPGA_RS4_PSS1.1,LKF_N-1_(ICL)_RS3_POE,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HFPGA_RS3,TGL_HFPGA_RS4,TGL_Simics_VP_RS2_PSS0.5,TGL_Simics_VP_RS2_PSS0.8,TGL_Simics_VP_RS2_PSS1.0,TGL_Simics_VP_RS2_PSS1.1,TGL_Simics_VP_RS4_PSS0.8,TGL_Simics_VP_RS4_PSS1.1,TGL_Simics_VP_RS5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DG1_TGL_Y_PreAlpha,DG1_ TGL_Y _Alpha,DG1_ TGL_Y _Beta,DG1_ TGL_Y _PV,ADL-P_Simics_VP_PSS0.8,ADL-P_Simics_VP_PSS1.0,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P_ADP-LP_LP5_PreAlpha,ADL-P_ADP-LP_L4X_PreAlpha,ADL-M_ADP-M_LP5_20H1_PreAlpha,ADL-M_ADP-M_LP5_21H1_PreAlpha,ADL-M_ADP-M_LP4x_Win10x_PreAlpha,ADL-P_ADP-LP_DDR4_PreAlpha,ADL-P_ADP-LP_DDR5_PreAlpha</t>
  </si>
  <si>
    <t>TGL UCIS : 220194445
RKL: 2206973269, 2206874070 , 2206973276, 2206874072 , 2206776651
JSL: 2202553195
ADL: 2205168114</t>
  </si>
  <si>
    <t>System should be able to ShutDown from edk shell and should be able to boot to OS post moving to shutdown state. No hang , BSOD, display corruption should be seen</t>
  </si>
  <si>
    <t>bios.alderlake,bios.amberlake,bios.apollolake,bios.arrowlake,bios.cannonlake,bios.coffeelake,bios.cometlake,bios.geminilake,bios.icelake-client,bios.jasperlake,bios.kabylake,bios.kabylake_r,bios.lakefield,bios.lunarlake,bios.meteorlake,bios.raptorlake,bios.rocketlake,bios.skylake,bios.tigerlake,bios.tigerlake_refresh,bios.whiskeylake,ifwi.amberlake,ifwi.apollolake,ifwi.arrowlake,ifwi.cannonlake,ifwi.coffeelake,ifwi.cometlake,ifwi.geminilake,ifwi.icelake,ifwi.kabylake,ifwi.kabylake_r,ifwi.lakefield,ifwi.lunarlake,ifwi.meteorlake,ifwi.raptorlake,ifwi.skylake,ifwi.tigerlake,ifwi.whiskeylake</t>
  </si>
  <si>
    <t>bios.alderlake,bios.amberlake,bios.apollolake,bios.arrowlake,bios.cannonlake,bios.coffeelake,bios.cometlake,bios.geminilake,bios.icelake-client,bios.jasperlake,bios.kabylake,bios.kabylake_r,bios.lakefield,bios.lunarlake,bios.meteorlake,bios.raptorlake,bios.rocketlake,bios.tigerlake,bios.whiskeylake,ifwi.amberlake,ifwi.apollolake,ifwi.cannonlake,ifwi.coffeelake,ifwi.cometlake,ifwi.geminilake,ifwi.icelake,ifwi.kabylake,ifwi.kabylake_r,ifwi.lakefield,ifwi.meteorlake,ifwi.raptorlake,ifwi.tigerlake,ifwi.whiskeylake</t>
  </si>
  <si>
    <t>Intention of the testcase is to verify system can be shutdown from EDK shell via following shell command &gt; Reset -S Scenario also verifies system powers up properly post shutting down from EDK shell</t>
  </si>
  <si>
    <t>ICL_PSS_BAT_NEW,InProdATMS1.0_03March2018,RKL_PSS0.5,TGL_BIOS_IPU_QRC_BAT,ADL_S_Dryrun_Done,ADL-S_ADP-S_DDR4_2DPC_PO_Phase3,ADL_P_Automated_TCs,MTL_PSS_0.5,LNL_M_PSS0.5,MTL_PSS_1.0,LNL_M_PSS1.0,ADL-P_ADP-LP_DDR4_PO Suite_Phase3,PO_Phase_3,ADL-P_ADP-LP_LP5_PO Suite_Phase3,ADL-P_ADP-LP_DDR5_PO Suite_Phase3,ADL-P_ADP-LP_LP4x_PO Suite_Phase3,RKL-S X2_(CML-S+CMP-H)_S62,RKL-S X2_(CML-S+CMP-H)_S102,MTL_PSS_0.8,LNL_M_PSS0.8,RPL_S_PSS_BASE,UTR_SYNC,MTL_HFPGA_SOC_S,RPL_S_BackwardComp,RPL_S_MASTER,RPL-P_5SGC1,RPL-P_2SDC3,ADL-S_ 5SGC_1DPC,ADL-S_4SDC1,ADL-S_4SDC2,ADL-S_4SDC4,ADL_N_MASTER,ADL_N_5SGC1,ADL_N_4SDC1,ADL_N_3SDC1,ADL_N_2SDC1,ADL_N_2SDC3,TGL_H_MASTER,RPL-S_4SDC2,RPL-S_2SDC8,ADL-P_5SGC2,RPL_S_PO_P2,ADL_N_REV0,MTL_SIMICS_IN_EXECUTION_TEST,ADL_N_PO_Phase3,MTL_S_Sanity,ADL-N_REV1,MTL_HSLE_Sanity_SOC,ADL_SBGA_5GC,ADL_SBGA_3DC1,ADL_SBGA_3DC2,ADL_SBGA_3DC3,ADL_SBGA_3DC4,MTL-M_5SGC1,MTL-M_4SDC1,MTL-M_4SDC2,MTL-M_3SDC3,MTL-M_2SDC4,MTL-M_2SDC5,MTL-M_2SDC6,MTL-M/P_Pre-Si_In_Production,RPL_P_PSS_BIOS,IFWI_COMMON_UNIFIED,MTL_IFWI_IAC_EC,MTL_IFWI_IAC_IUNIT,MTL_IFWI_IAC_BIOS,MTL_IFWI_IAC_ACE ROM EXT,MTL_IFWI_IAC_ISH,MTL_IFWI_IAC_CSE,MTL_IFWI_IAC_ESE,MTL_IFWI_IAC_PMC_SOC_IOE,MTL_IFWI_IAC_IOM,MTL_IFWI_IAC_TBT,MTL_IFWI_IAC_PCHC,MTL_IFWI_IAC_PUNIT,MTL_IFWI_IAC_DMU,MTL_IFWI_IAC_SPHY,MTL_IFWI_IAC_GBe,MTL_IFWI_IAC_NPHY,RPL_SBGA_PO_P2,RPL-S_ 5SGC1,RPL_S_QRCBAT,MTL_IFWI_CBV_PMC,MTL_IFWI_CBV_BIOS,LNL-M_Pre-Si_In_Production,MTL-S_Pre-Si_In_Production,COMMON_QRC_BAT,MTL-P_5SGC1,MTL-P_4SDC1,MTL-P_4SDC2,MTL-P_3SDC3,MTL-P_3SDC4,MTL-P_2SDC5,MTL-P_2SDC6,RPL_P_PO_P2,ADL-N_Post-Si_In_Production,RPL-S_Post-Si_In_Production,RPL-SBGA_5SC,RPL-SBGA_4SC,RPL-SBGA_3SC,RPL_Px_PO_P2,RPL-Px_4SP2,RPL-Px_2SDC1,RPL-P_4SDC1,RPL-P_3SDC2,RPL-P_2SDC4,RPL-P_2SDC5,RPL-P_2SDC6,RPL-S_5SGC,RPL-S_4SDC1,RPL-S_2SDC4,RPL-S_2SDC5,RPL-S_2SDC6,RPL-sbga_QRC_BAT,ARL_Px_IFWI_CI,RPL_P_Q0_DC2_PO_P2,LNLM5SGC,LNLM4SDC1,LNLM3SDC2,LNLM3SDC3,LNLM3SDC4,LNLM3SDC5,LNLM2SDC6,LNLM2SDC7,MTLSGC1,MTLSDC1,MTLSDC2,MTLSDC3,MTLSDC4,MTLSDC5,ARL_S_PSS1.0,ARL_S_QRC,RPL-S_2SDC9,RPL-P_DC7,RPL-SBGA_DC3</t>
  </si>
  <si>
    <t>Debug Interfaces and Traces</t>
  </si>
  <si>
    <t>High</t>
  </si>
  <si>
    <t>bios.platform,fw.ifwi.pchc</t>
  </si>
  <si>
    <t>Verify Installation and Uninstallation of ISH driver</t>
  </si>
  <si>
    <t>sumith2x</t>
  </si>
  <si>
    <t>bios.pch,fw.ifwi.ish</t>
  </si>
  <si>
    <t>CSS-IVE-101575</t>
  </si>
  <si>
    <t>Touch &amp; Sensing</t>
  </si>
  <si>
    <t>ADL-S_ADP-S_SODIMM_DDR5_1DPC_Alpha,AML_5W_Y22_ROW_PV,CFL_H62_RS2_PV,CFL_H62_RS3_PV,CFL_H62_RS4_PV,CFL_H62_RS5_PV,CFL_H82_RS5_PV,CFL_H82_RS6_PV,CFL_U43e_PV,CNL_U22_PV,CNL_Y22_PV,GLK_B0_RS3_PV,ICL_HFPGA_RS1_PSS_1.0P,ICL_HFPGA_RS2_PSS_1.1,ICL_Simics_VP_RS1_PSS_0.8C,ICL_Simics_VP_RS1_PSS_0.8P,ICL_Simics_VP_RS1_PSS_1.0C,ICL_Simics_VP_RS1_PSS_1.0P,ICL_Simics_VP_RS2_PSS_1.1,ICL_U42_RS6_PV,ICL_Y42_RS6_PV,KBL_U21_PV,KBL_Y22_PV,KBLR_Y_PV,LKF_A0_RS4_Alpha,LKF_A0_RS4_POE,LKF_B0_RS4_Beta,LKF_B0_RS4_PO,LKF_B0_RS4_PV ,LKF_Bx_ROW_19H1_Alpha,LKF_Bx_ROW_19H1_POE,LKF_Bx_ROW_19H2_Beta,LKF_Bx_ROW_19H2_PV,LKF_Bx_ROW_20H1_PV,RKL_S61_CMPH_Xcomp_DDR4_RS6_Alpha,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H81_RS4_PV,TGL_H81_19H2_RS6_PreAlpha,TGL_Simics_VP_RS2_PSS0.5,TGL_Simics_VP_RS2_PSS0.8,TGL_Simics_VP_RS2_PSS1.0,TGL_Simics_VP_RS2_PSS1.1,TGL_Simics_VP_RS4_PSS0.8,TGL_Simics_VP_RS4_PSS1.0 ,TGL_Simics_VP_RS4_PSS1.1,TGL_U42_RS4_PV,TGL_Y42_RS4_PV,TGL_Z0_(TGPLP-A0)_RS4_PPOExit,ADL-S_ADP-S_SODIMM_DDR5_1DPC_Beta,ADL-S_ADP-S_SODIMM_DDR5_1DPC_PreAlpha,ADL-S_ADP-S_SODIMM_DDR5_1DPC_PV,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TGL_H81_20H1_RS7_ALPHA,TGL_H81_20H1_RS7_BETA,TGL_H81_20H1_RS7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MTL_M_Simics_PSS1.1,MTL_P_Simics_PSS1.1,ADL-P_ADP-LP_LP5_PreAlpha,ADL-P_ADP-LP_L4X_PreAlpha,ADL-P_ADP-LP_DDR5_PreAlpha</t>
  </si>
  <si>
    <t>ISH</t>
  </si>
  <si>
    <t>TC Created as per Test Coverage enhancement.
BC-RQTBCTL-656
BC-RQTBCLF-74 
RKL:2203201744
ADL:2203201744</t>
  </si>
  <si>
    <t>Installation and Uninstallation of ISH driver without any issues</t>
  </si>
  <si>
    <t>bios.alderlake,bios.amberlake,bios.arrowlake,bios.cannonlake,bios.coffeelake,bios.icelake-client,bios.kabylake,bios.kabylake_r,bios.lakefield,bios.lunarlake,bios.meteorlake,bios.rocketlake,bios.tigerlake,ifwi.amberlake,ifwi.arrowlake,ifwi.cannonlake,ifwi.coffeelake,ifwi.icelake,ifwi.kabylake,ifwi.kabylake_r,ifwi.lakefield,ifwi.lunarlake,ifwi.meteorlake,ifwi.raptorlake,ifwi.tigerlake</t>
  </si>
  <si>
    <t>bios.alderlake,bios.amberlake,bios.arrowlake,bios.cannonlake,bios.coffeelake,bios.icelake-client,bios.kabylake,bios.kabylake_r,bios.lakefield,bios.lunarlake,bios.meteorlake,bios.rocketlake,bios.tigerlake,ifwi.amberlake,ifwi.cannonlake,ifwi.coffeelake,ifwi.icelake,ifwi.kabylake,ifwi.kabylake_r,ifwi.lakefield,ifwi.meteorlake,ifwi.raptorlake,ifwi.tigerlake</t>
  </si>
  <si>
    <t>Installation and Uninstallation of ISH driver</t>
  </si>
  <si>
    <t>UDL2.0_ATMS2.0,UTR_SYNC,ADL-S_4SDC2,ADL_N_MASTER,ADL_N_5SGC1,ADL_N_4SDC1,ADL_N_3SDC1,ADL_N_2SDC1,ADL_N_2SDC3,IFWI_FOC_BAT,MTL_Test_Suite,IFWI_TEST_SUITE,IFWI_COMMON_UNIFIED,MTL_S_MASTER,RPL_S_MASTER,MTL_PSS_0.8,TGL_H_MASTER,TGL_H_5SGC1,TGL_H_4SDC1,RPL-S_3SDC2,ADL-P_5SGC1,ADL-P_5SGC2,MTL_SIMICS_IN_EXECUTION_TEST,RPL-Px_5SGC1,RPL-Px_4SDC1,RPL-P_5SGC1,RPL-P_5SGC2,ADL_N_REV0,ADL-N_REV1,ADL_SBGA_5GC,MTL_IFWI_BAT,RPL-SBGA_5SC,RPL-SBGA_3SC1,ADL-M_5SGC1,ADL-M_2SDC1,ADL-M_2SDC2,ADL_SBGA_3DC4,LNL_M_PSS0.8,MTL_IFWI_CBV_ISH,MTL_IFWI_CBV_BIOS,ADL-N_Post-Si_In_Production,ARL_Px_IFWI_CI,MTL-P_IFWI_PO,MTLSDC2,ARL_S_IFWI_PSS,ARL_S_PSS0.8,LNLM5SGC,LNLM3SDC2,LNLM4SDC1,LNLM3SDC3,LNLM3SDC4,LNLM3SDC5,LNLM2SDC6v,RPL_Hx-R-GC,LNLM2SDC7,RPL-S_2SDC9,RPL-P_DC7,RPL-SBGA_DC3</t>
  </si>
  <si>
    <t>ME FW response and version check in EFI Shell</t>
  </si>
  <si>
    <t>emulation.ip,silicon,simics</t>
  </si>
  <si>
    <t>bios.me,fw.ifwi.csme</t>
  </si>
  <si>
    <t>CSS-IVE-101576</t>
  </si>
  <si>
    <t>Manageability Support</t>
  </si>
  <si>
    <t>ADL-S_ADP-S_SODIMM_DDR5_1DPC_Alpha,AML_5W_Y22_ROW_PV,ADL-S_ADP-S_UDIMM_DDR5_1DPC_PreAlpha,AML_7W_Y22_KC_PV,AMLR_Y42_PV_RS6,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V,CML_U62_DDR4_HR19_Beta,CML_U62_DDR4_HR19_POE,CML_U62_DDR4_HR19_PV,CML_U62_DDR4_SR20_Beta,CML_U62_DDR4_SR20_PV,CML_U62_LP3_HR19_Beta,CML_U62_LP3_HR19_PV,CML_U62_LP3_SR20_Beta,CML_U62_LP3_SR20_POE,CML_U62_LP3_SR20_PV,CML_U62_LP4x_SR20_Beta,CML_U62_LP4x_SR20_POE,CML_U62_LP4x_SR20_PV,CNL_H82_PV,CNL_U20_GT0_PV,CNL_U22_PV,CNL_Y22_PV,ICL_Simics_VP_RS1_PSS_0.8C,ICL_Simics_VP_RS1_PSS_0.8P,ICL_Simics_VP_RS1_PSS_1.0C,ICL_Simics_VP_RS1_PSS_1.0P,ICL_Simics_VP_RS2_PSS_1.1,ICL_U42_RS6_PV,ICL_UN42_KC_PV_RS6,ICL_Y42_RS6_PV,KBL_H42_PV,KBL_S22_PV,KBL_S42_PV,KBL_U21_PV,KBL_U22_PV,KBL_U23e_PV,KBL_Y22_PV,KBLR_Y_PV,RKL_S61_CMPH_Xcomp_DDR4_RS6_Alpha,RKL_S61_CMPH_Xcomp_DDR4_RS7_Beta,RKL_S61_CMPH_Xcomp_DDR4_RS7_PV,RKL_S61_TGPH_Native_DDR4_RS6_Alpha,RKL_S61_TGPH_Native_DDR4_RS7_Beta,RKL_S61_TGPH_Native_DDR4_RS7_PV,RKL_S81_CMPH_Xcomp_DDR4_RS6_Alpha,RKL_S81_CMPH_Xcomp_DDR4_RS7_Beta,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Simics_VP_RS4_PSS0.8,TGL_Simics_VP_RS4_PSS1.1,TGL_U42_RS4_PV,TGL_UY42_PO,TGL_Y42_RS4_PV,TGL_Z0_(TGPLP-A0)_RS4_PPOExit,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RKL_CML_S_102_TGPH_Xcomp_DDR4_Beta,RKL_CML_S_102_TGPH_Xcomp_DDR4_Alpha,RKL_CML_S_102_TGPH_Xcomp_DDR4_PV,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TGL_H81_20H1_RS7_ALPHA,TGL_H81_20H1_RS7_BETA,TGL_H81_20H1_RS7_PV,MTL_M_LP4_Alpha,MTL_M_LP4_Beta,MTL_M_LP4_PV,MTL_M_LP5/x_Alpha,MTL_M_LP5/x_Beta,MTL_M_LP5/x_PV,MTL_M_Simics_PSS0.8,MTL_M_Simics_PSS1.0,MTL_P_DDR5_Alpha,MTL_P_DDR5_Beta,MTL_P_DDR5_PV,MTL_P_LP4_Alpha,MTL_P_LP4_Beta,MTL_P_LP4_PV,MTL_P_LP5/x_Alpha,MTL_P_LP5/x_Beta,MTL_P_LP5/x_PV,MTL_P_Simics_PSS0.8,MTL_P_Simics_PSS1.0,MTL_S_Simics_PSS0.8,MTL_S_Simics_PSS1.0,MTL_N_Simics_PSS0.8,MTL_N_Simics_PSS1.0,MTL_M_Simics_PSS1.1,MTL_P_Simics_PSS1.1,MTL_S_Simics_PSS1.1,MTL_N_Simics_PSS1.1,ADL-P_ADP-LP_LP5_PreAlpha,ADL-P_ADP-LP_L4X_PreAlpha,ADL-P_ADP-LP_DDR4_PreAlpha,ADL-P_ADP-LP_DDR5_PreAlpha</t>
  </si>
  <si>
    <t>BIOS_PSIRT_QSR_Coverage,CSE/TXE,UEFI</t>
  </si>
  <si>
    <t>https://hsdes.intel.com/appstore/article/#/1304602987/main</t>
  </si>
  <si>
    <t>Pass Criteria:ME FW should responsive &amp; ME FW version should be read successfully in EFI without any error.</t>
  </si>
  <si>
    <t>bios.alderlake,bios.amberlake,bios.arrowlake,bios.cannonlake,bios.coffeelake,bios.cometlake,bios.icelake-client,bios.kabylake,bios.kabylake_r,bios.lunarlake,bios.meteorlake,bios.raptorlake,bios.rocketlake,bios.skylake,bios.tigerlake,ifwi.amberlake,ifwi.arrowlake,ifwi.cannonlake,ifwi.cometlake,ifwi.icelake,ifwi.kabylake,ifwi.kabylake_r,ifwi.lunarlake,ifwi.meteorlake,ifwi.raptorlake,ifwi.skylake,ifwi.tigerlake</t>
  </si>
  <si>
    <t>bios.alderlake,bios.amberlake,bios.cannonlake,bios.cometlake,bios.icelake-client,bios.kabylake,bios.kabylake_r,bios.lunarlake,bios.meteorlake,bios.raptorlake,bios.rocketlake,bios.tigerlake,ifwi.amberlake,ifwi.cannonlake,ifwi.cometlake,ifwi.icelake,ifwi.kabylake,ifwi.kabylake_r,ifwi.meteorlake,ifwi.raptorlake,ifwi.tigerlake</t>
  </si>
  <si>
    <t>MEInfo.exe,iTestSuite</t>
  </si>
  <si>
    <t>Verify that ME is responsive and ME FW can be read</t>
  </si>
  <si>
    <t>InProdATMS1.0_03March2018,PSE 1.0,OBC-CNL-PCH-CSME-Manageability,OBC-ICL-PCH-CSME-Manageability,OBC-TGL-PCH-CSME-Manageability,CML_BIOS_Sanity_CSME12.xx,TGL_BIOS_PO_P3,TGL_IFWI_PO_P2,TGL_H_PSS_IFWI_BAT,TGL_Focus_Blue_Auto,TGL_PSS_IN_PRODUCTION,TGL_IFWI_FOC_BLUE,PSS_ADL_Automation_In_Production,CML-H_ADP-S_PO_Phase1,ADL_P_Automated_TCs,MTL_Sanity,ADL_P_ERB_BIOS_PO,IFWI_Payload_CSME,ADL-S_Delta1,RKL-S X2_(CML-S+CMP-H)_S102,RKL-S X2_(CML-S+CMP-H)_S62,RPL_S_PSS_BASE,UTR_SYNC,LNL_M_PSS0.8,RPL_S_MASTER,RPL-S_ 5SGC1,RPL-S_2SDC3,RPL_S_BACKWARDCOMP,Automation_Inproduction,ADL-M_PO_Phase1,ADL-S_ 5SGC_1DPC,ADL-S_4SDC1,ADL_N_MASTER,ADL_N_REV0,ADL_N_5SGC1,ADL_N_4SDC1,ADL_N_3SDC1,ADL_N_2SDC1,ADL_N_2SDC2,ADL_N_2SDC3,MTL_Test_Suite,RPL_S_PSS_BASEAutomation_Inproduction,MTL_S_MASTER,IFWI_TEST_SUITE,IFWI_COMMON_UNIFIED,TGL_H_MASTER,ADL-P_5SGC1,ADL-P_5SGC2,ADL-M_5SGC1,LNL_S_MASTER,LNL_M_MASTER,LNL_P_MASTER,LNL_N_MASTER,ADL_N_PO_Phase1,RPL-Px_5SGC1,RPL-Px_4SDC1,RPL-P_5SGC1,RPL-P_2SDC3,RPL-P_5SGC2,RPL-P_4SDC1,RPL-P_3SDC2,ADL-N_REV1,RPL-S_4SDC1,RPL-S_2SDC9,RPL-S_4SDC2,RPL-S_3SDC1,RPL-S_2SDC1,RPL-S_2SDC2,MTL_IFWI_BAT,ADL_SBGA_5GC,ADL_SBGA_3DC4,RPL-SBGA_5SC,RPL-S_2SDC7,ADL-S_Post-Si_In_Production,MTL-M_5SGC1,MTL-M_4SDC1,MTL-M_4SDC2,MTL-M_3SDC3,MTL-M_2SDC4,MTL-M_2SDC5,MTL-M_2SDC6,MTL_IFWI_CBV_CSME,MTL_IFWI_CBV_BIOS,MTL-P_5SGC1,MTL-P_3SDC4,MTL-P_2SDC6,ADL-N_Post-Si_In_Production,RPL-S_Post-Si_In_Production,RPL-S_2SDC8,RPL-Px_4SP2,RPL-Px_2SDC1,RPL-P_5SGC,RPL-P_2SDC4,RPL-P_2SDC5,RPL-P_2SDC6,ARL_Px_IFWI_CI,RPL-SBGA_2SC1,RPL-SBGA_2SC2,MTLSDC1,MTLSDC2,RPL_Hx-R-GC,LNLM5SGC,LNLM3SDC2,LNLM4SDC1,LNLM3SDC3,LNLM3SDC4,LNLM3SDC5,LNLM2SDC6,RPL-SBGA_3SC,RPL_Hx-R-DC1,LNLM2SDC7,RPL-P_DC7,RPL-SBGA_DC3,RPLP_SV1GC,RPLP_Win10GC,RPLP_SV1DC1,RPLP_Win10DC1,RPLP_SV1DC2,RPLP_Win10DC2,RPLS_SV1GC,RPLS_Win10GC,RPLS_SV1DC,LNL_EFI</t>
  </si>
  <si>
    <t>Verify SoC crash dump and crash logging</t>
  </si>
  <si>
    <t>common,emulation.hybrid,emulation.ip,fpga.hybrid,silicon,simulation.ip</t>
  </si>
  <si>
    <t>CSS-IVE-111675</t>
  </si>
  <si>
    <t>ADL-S_ADP-S_SODIMM_DDR5_1DPC_Alpha,ADL-S_ADP-S_UDIMM_DDR5_1DPC_PreAlpha,ICL_U42_RS6_PV,ICL_UN42_KC_PV_RS6,ICL_Y42_RS6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U42_RS4_PV,TGL_UY42_PO,TGL_Y42_RS4_PV,TGL_Z0_(TGPLP-A0)_RS4_PPOExit,ADL-S_ADP-S_UDIMM_DDR5_1DPC_PV,ADL-S_ADP-S_UDIMM_DDR5_2DPC_Alpha,ADL-S_ADP-S_UDIMM_DDR5_2DPC_Beta,ADL-S_ADP-S_UDIMM_DDR5_2DPC_PreAlpha,ADL-S_ADP-S_UDIMM_DDR5_2DPC_PV,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M_ADP-M_LP5_20H1_PreAlpha,ADL-M_ADP-M_LP5_21H1_PreAlpha,ADL-P_ADP-LP_DDR4_PreAlpha,ADL-P_ADP-LP_DDR5_PreAlpha</t>
  </si>
  <si>
    <t>Crashlog,debug interfaces</t>
  </si>
  <si>
    <t>TGL UCIS: 1405566878, 1405566865
1405566866
1405566789
1405566811
1405566961
1405566912
1405566937
1405566842
1405566875
1909114547
1405566958,220195201
TGL PRD: BC-RQTBCTL-1419
TGL UCIS:1405566945
MTL:16011187586 ,16011327368</t>
  </si>
  <si>
    <t>Able to capture crash dump and crashlog</t>
  </si>
  <si>
    <t>bios.alderlake,bios.arrowlake,bios.icelake-client,bios.lunarlake,bios.meteorlake,bios.raptorlake,bios.raptorlake_refresh,bios.rocketlake,bios.tigerlake,ifwi.arrowlake,ifwi.lunarlake,ifwi.meteorlake,ifwi.raptorlake</t>
  </si>
  <si>
    <t>bios.alderlake,bios.arrowlake,bios.icelake-client,bios.lunarlake,bios.meteorlake,bios.raptorlake,bios.rocketlake,bios.tigerlake,ifwi.meteorlake,ifwi.raptorlake</t>
  </si>
  <si>
    <t>To capture crash dump</t>
  </si>
  <si>
    <t>EC-FV,UDL2.0_ATMS2.0,EC-PD-NA,OBC-ICL-CPU-NPK-Debug-Crash,OBC-TGL-CPU-NPK-Debug-Crash,TGL_BIOS_PO_P3,RKL_POE,RKL_CML_S_TGPH_PO_P3,ADL-S_TGP-H_PO_Phase3,RKL_S_CMPH_POE,RKL_S_TGPH_POE,COMMON_QRC_BAT,RKL_CMLS_CPU_TCS,ADL_P_ERB_BIOS_PO,MTL_PSS_1.0,LNL_M_PSS1.0,RKL-S X2_(CML-S+CMP-H)_S102,RKL-S X2_(CML-S+CMP-H)_S62,ADL-P_QRC_BAT,MTL_PSS_0.8,LNL_M_PSS0.8,UTR_SYNC,LNLM5SGC,LNLM4SDC1,LNLM3SDC2,LNLM3SDC3,LNLM3SDC4,LNLM3SDC5,LNLM2SDC6,LNLM2SDC7, MTLSGC1, MTLSDC4,MTLSDC1,MTLSDC2,MTLSDC3, MTLSDC5,MTLSDC4,,,RPL-Px_4SP2,RPL-Px_2SDC1,MTL-P_4SDC1,MTL-P_3SDC3,MTL-P_3SDC4,MTL-P_5SGC1,MTL-P_4SDC2,MTL-P_2SDC5,MTL-P_2SDC6,MTL-M_5SGC1,MTL-M_2SDC4,MTL-M_2SDC5,MTL-M_2SDC6,MTL-M_4SDC1,MTL-M_3SDC3,MTL-M_4SDC2,RPL-Px_4SDC1,RPL-P_3SDC3,RPL-S_5SGC1,RPL-S_2SDC3,RPL-S_2SDC2,RPL-S_2SDC9,RPL-S_2SDC1,RPL-S_4SDC2,RPLS_SV1GC,RPLS_Win10GC,RPLS_SV1DC,RPL-S_4SDC1,RPL-S_3SDC1,ADL-M_3SDC1,RPL-SBGA_5SC, RPL_Hx-R-GC,RPL_Hx-R-DC1,RPL-SBGA_4SC,RPLHx_SV1GC,RPLHx_Win10GC,RPL-SBGA_DC3,RPL-SBGA_3SC,RPL-SBGA_3SC-2,RPL-SBGA_2SC1,RPL-SBGA_2SC21,RPL-P_5SGC1,RPLP_SV1GC,RPLP_Win10GC,RPL-P_2SDC5,RPL-P_DC7,RPL-P_2SDC3,RPL-P_2SDC4,RPL-P_2SDC6,RPL-P_PNP_GC,RPL-P_4SDC1,RPLP_SV1DC1,RPLP_Win10DC1,RPL-P_3SDC2,RPLP_SV1DC2,RPLP_Win10DC2,RPL-Px_5SGC1,MTL_HFPGA_SOC_S,RPL-S_ 5SGC1,RPL-S_2SDC7,RPL_S_MASTER,RPL_P_MASTER,RPL_S_BackwardCompc,ADL-S_ 5SGC_1DPC,ADL-S_4SDC1,ADL-S_4SDC2,ADL-S_4SDC4,ADL_N_MASTER,ADL_N_REV0,ADL_N_5SGC1,ADL_N_4SDC1,ADL_N_3SDC1,ADL_N_2SDC1,ADL_N_2SDC2,ADL_N_2SDC3,MTL_Test_Suite,IFWI_TEST_SUITE,IFWI_COMMON_UNIFIED,TGL_H_MASTER,TGL_H_5SGC1,TGL_H_4SDC1,TGL_H_4SDC2,TGL_H_4SDC,MTL_TEMP,MTL_DEBUG_NEW_FEATURE_TEST,ADL_N_QRCBAT,ADL-P_5SGC1,ADL-P_5SGC2,MTL_IFWI_Sanity,ADL_M_QRC_BAT,ADL-M_5SGC1,ADL-M_3SDC2,ADL-M_2SDC1,ADL-M_2SDC2,ADL-N_QRC_BAT,ADL-N_REV1,ADL_SBGA_5GC,ADL_SBGA_3DC1,ADL_SBGA_3DC2,ADL_SBGA_3DC3,ADL_SBGA_3DC4,ADL_SBGA_3DC,MTL_S_BIOS_Emulation,MTL_IFWI_CBV_BIOS,MTL_M_Sanity,ARL_Px_IFWI_CI,ARL_S_PSS1.0,ARL_S_QRC</t>
  </si>
  <si>
    <t>vchenthx</t>
  </si>
  <si>
    <t>Display, Graphics, Video and Audio</t>
  </si>
  <si>
    <t>windows.cobalt.client</t>
  </si>
  <si>
    <t>pke</t>
  </si>
  <si>
    <t>Verify Connected MoS entry/exit using power button/Timer option</t>
  </si>
  <si>
    <t>CSS-IVE-115018</t>
  </si>
  <si>
    <t>ADL-S_ADP-S_SODIMM_DDR5_1DPC_Alpha,AML_5W_Y22_ROW_PV,ADL-S_ADP-S_UDIMM_DDR5_1DPC_PreAlpha,AML_7W_Y22_KC_PV,AMLR_Y42_Corp_RS6_PV,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ICL_UN42_KC_PV_RS6,ICL_Y42_RS6_PV,ICL_YN42_RS6_PV,JSLP_POR_20H1_Alpha,JSLP_POR_20H1_PreAlpha,JSLP_POR_20H2_Beta,JSLP_POR_20H2_PV,JSLP_TestChip_19H1_PowerOn,JSLP_TestChip_19H1_PreAlpha,KBL_S22_PV,KBL_S42_PV,KBL_U21_PV,KBL_U22_PV,KBL_U23e_PV,KBL_Y22_PV,KBLR_Y_PV,LKF_A0_RS4_Alpha,LKF_A0_RS4_POE,LKF_B0_RS4_Beta,LKF_B0_RS4_PO,LKF_Bx_ROW_19H1_Alpha,LKF_Bx_ROW_19H1_POE,LKF_Bx_ROW_19H2_Beta,LKF_Bx_ROW_19H2_PV,LKF_Bx_ROW_20H1_PV,LKF_Bx_Win10X_PV,LKF_Bx_Win10X_Beta,LKF_Simics_VP_RS4_PSS1.1,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Simics_VP_RS2_PSS1.1,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DG1_TGL_Y_PreAlpha,DG1_ TGL_Y _Alpha,DG1_ TGL_Y _Beta,DG1_ TGL_Y 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M_ADP-M_LP4x_Win10x_PreAlpha,ADL-P_ADP-LP_DDR4_PreAlpha,ADL-P_ADP-LP_DDR5_PreAlpha</t>
  </si>
  <si>
    <t>MoS (Modern Standby),Power Btn/HID</t>
  </si>
  <si>
    <t>TGL : 220194440
JSLP : 1607196266
ADL: 2205168404,2205167301,2205438958,2203202747,2205168064</t>
  </si>
  <si>
    <t>SUT should enter to S0i3 and should wake from S0I3 using power button</t>
  </si>
  <si>
    <t>bios.alderlake,bios.amberlake,bios.arrowlake,bios.cannonlake,bios.coffeelake,bios.cometlake,bios.icelake-client,bios.jasperlake,bios.kabylake,bios.kabylake_r,bios.lakefield,bios.lunarlake,bios.meteorlake,bios.raptorlake,bios.raptorlake_refresh,bios.rocketlake,bios.tigerlake,bios.whiskeylake,ifwi.amberlake,ifwi.arrowlake,ifwi.cannonlake,ifwi.coffeelake,ifwi.cometlake,ifwi.icelake,ifwi.jasperlake,ifwi.kabylake,ifwi.kabylake_r,ifwi.lakefield,ifwi.lunarlake,ifwi.meteorlake,ifwi.raptorlake,ifwi.raptorlake_refresh,ifwi.skylake,ifwi.tigerlake,ifwi.whiskeylake</t>
  </si>
  <si>
    <t>bios.alderlake,bios.amberlake,bios.arrowlake,bios.cannonlake,bios.coffeelake,bios.cometlake,bios.icelake-client,bios.jasperlake,bios.kabylake,bios.kabylake_r,bios.lakefield,bios.lunarlake,bios.meteorlake,bios.raptorlake,bios.rocketlake,bios.tigerlake,bios.whiskeylake,ifwi.amberlake,ifwi.cannonlake,ifwi.coffeelake,ifwi.cometlake,ifwi.icelake,ifwi.kabylake,ifwi.kabylake_r,ifwi.lakefield,ifwi.meteorlake,ifwi.raptorlake,ifwi.tigerlake,ifwi.whiskeylake</t>
  </si>
  <si>
    <t>This test case is to verify connected MOS/S0I3 entry/exit using power button/Timer option</t>
  </si>
  <si>
    <t>BIOS_BAT_QRC,EC-GPIO,EC-MS,ICL-ArchReview-PostSi,ICL_RFR,TGL_PSS1.0_QRC,UDL2.0_ATMS2.0,TGL_BIOS_PO_P2,TGL_IFWI_PO_P2,CML_EC_BAT,CML_EC_SANITY,TGL_IFWI_FOC_BLUE,EC-FV,ECVAL-DT-FV,ADL_P_ERB_BIOS_PO,IFWI_Payload_BIOS,IFWI_Payload_PMC,IFWI_Payload_EC,RKL-S X2_(CML-S+CMP-H)_S62,RKL-S X2_(CML-S+CMP-H)_S102,PRT_FIX,UTR_SYNC,ADL_N_MASTER,RPL_S_BackwardComp,RPL_S_MASTER,RPL-P_5SGC1,RPL-P_4SDC1,RPL-P_3SDC2,RPL-P_2SDC3,RPL-S_5SGC1,RPL-S_4SDC1,RPL-S_4SDC2,RPL-S_2SDC1,RPL-S_2SDC2,RPL-S_2SDC3,RPL-S_ 5SGC1,MTL_S_MASTERAutomation_Inproduction,ADL-S_ 5SGC_1DPC,ADL-S_4SDC1,ADL-S_4SDC2,ADL-S_4SDC4,ADL_N_5SGC1,ADL_N_4SDC1,ADL_N_3SDC1,ADL_N_2SDC1,ADL_N_2SDC2,ADL_N_2SDC3,IFWI_TEST_SUITE,IFWI_COMMON_UNIFIED,TGL_H_MASTER,ADL-P_5SGC1,ADL-P_5SGC2,MTL_IFWI_Sanity,ADL-M_5SGC1,ADL_N_REV0,MTL_S_Sanity,ADL-N_REV1,RPL_S_IFWI_PO_Phase3,ADL_SBGA_5GC,ADL_SBGA_3DC1,ADL_SBGA_3DC2,ADL_SBGA_3DC3,ADL_SBGA_3DC4,RPL-SBGA_5SC,RPL-S_2SDC8,RPL-Px_5SGC1,RPL_Px_PO_P3,MTL-M_5SGC1,MTL-M_4SDC1,MTL-M_4SDC2,MTL-M_3SDC3,MTL-M_2SDC4,MTL-M_2SDC5,MTL-M_2SDC6,MTL_IFWI_IAC_DMU,RPL_SBGA_IFWI_PO_Phase3,MTL_IFWI_CBV_EC,MTL-P_5SGC1,MTL-P_4SDC1,MTL-P_4SDC2,MTL-P_3SDC3,MTL-P_3SDC4,MTL-P_2SDC5,MTL-P_2SDC6,RPL_P_PO_P3,RPL-SBGA_3SC,RPL-P_2SDC4,RPL-P_2SDC5,RPL-P_2SDC6,MTLSDC3,MTLSDC2,RPL_P_Q0_DC2_PO_P3,LNLM5SGC,LNLM4SDC1,LNLM3SDC2,LNLM3SDC3,LNLM3SDC4,LNLM3SDC5,LNLM2SDC6,LNLM2SDC7,RPL_Hx-R-GC,RPL-S_2SDC9,RPL-P_DC7,RPL-SBGA_DC3,RPLS_SV1GC, RPLS_Win10GC, RPLS_SV1DC,RPLHx_SV1GC,RPLHx_Win10GC,RPLP_SV1GC,RPLP_Win10GC</t>
  </si>
  <si>
    <t>open.review_complete_pending_dryrun</t>
  </si>
  <si>
    <t>4-low</t>
  </si>
  <si>
    <t>Verify system stability on performing 5 cycles of Hybrid Sleep</t>
  </si>
  <si>
    <t>CSS-IVE-133121</t>
  </si>
  <si>
    <t>ADL-S_ADP-S_SODIMM_DDR5_1DPC_Alpha,ADL-S_ADP-S_UDIMM_DDR5_1DPC_PreAlpha,ADL-S_ADP-S_UDIMM_DDR5_1DPC_PV,ADL-S_ADP-S_UDIMM_DDR5_2DPC_Alpha,ADL-S_ADP-S_UDIMM_DDR5_2DPC_Beta,ADL-S_ADP-S_UDIMM_DDR5_2DPC_PreAlpha,ADL-S_ADP-S_UDIMM_DDR5_2DPC_PV,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S_Simics_PSS1.05,ADL-S_HFPGA_PSS1.0,ADL-P_ADP-LP_DDR4_ALPHA,ADL-P_ADP-LP_DDR4_BETA,ADL-P_ADP-LP_DDR4_PV,ADL-P_ADP-LP_DDR5_ALPHA,ADL-P_ADP-LP_DDR5_BETA,ADL-P_ADP-LP_DDR5_PV,ADL-P_ADP-LP_LP4x_ALPHA,ADL-P_ADP-LP_LP4x_BETA,ADL-P_ADP-LP_LP4x_PV,ADL-P_ADP-LP_LP5_ALPHA,ADL-P_ADP-LP_LP5_BETA,ADL-P_ADP-LP_LP5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4X_PreAlpha</t>
  </si>
  <si>
    <t>ADL:2205634478
MTL : 16011187946, 16011327056</t>
  </si>
  <si>
    <t>System should be stable  by performing Hybrid sleep cycles</t>
  </si>
  <si>
    <t>bios.alderlake,bios.arrowlake,bios.lunarlake,bios.meteorlake,bios.raptorlake,ifwi.arrowlake,ifwi.lunarlake,ifwi.meteorlake,ifwi.raptorlake</t>
  </si>
  <si>
    <t>bios.alderlake,bios.arrowlake,bios.meteorlake,bios.raptorlake,ifwi.meteorlake,ifwi.raptorlake</t>
  </si>
  <si>
    <t>Intention of the testcase is to verify System stability  on performing Hybrid Sleep cycles </t>
  </si>
  <si>
    <t>COMMON_QRC_BAT,MTL_PSS_0.8,UTR_SYNC,_Block,MTL_HFPGA_SOC_S,RPL_S_BackwardComp,RPL_S_MASTER,RPL-P_5SGC1,RPL-P_3SDC2,RPL-P_2SDC3,RPL-S_5SGC1,RPL-S_4SDC1,RPL-S_4SDC2,RPL-S_2SDC1,RPL-S_2SDC2,RPL-S_2SDC3,RPL-S_ 5SGC1,ADL-S_ 5SGC_1DPC,ADL-S_4SDC1,ADL_N_MASTER,ADL_N_5SGC1,ADL_N_4SDC1,ADL_N_3SDC1,ADL_N_2SDC1,ADL_N_2SDC2,ADL_N_2SDC3,IFWI_TEST_SUITE,IFWI_COMMON_UNIFIED,ADL-P_5SGC1,ADL-P_5SGC2,MTL_SIMICS_IN_EXECUTION_TEST,MTL_S_PSS_0.8,MTL_S_IFWI_PSS_0.8,MTL_P_NA,ADL_N_REV0,ADL-N_REV1,MTL_HSLE_Sanity_SOC,ADL_SBGA_5GC,ADL_SBGA_3DC1,ADL_SBGA_3DC2,ADL_SBGA_3DC3,ADL_SBGA_3DC4,RPL-SBGA_5SC,RPL-SBGA_3SC,RPL-S_2SDC8,RPL-Px_5SGC1,MTL-M_5SGC1,MTL-M_4SDC1,MTL-M_4SDC2,MTL-M_3SDC3,MTL-M_2SDC4,MTL-M_2SDC5,MTL-M_2SDC6,MTL_IFWI_IAC_PMC_SOC_IOE,MTL_IFWI_CBV_PMC,MTL-P_5SGC1,MTL-P_4SDC1,MTL-P_4SDC2,MTL-P_3SDC3,MTL-P_3SDC4,MTL-P_2SDC5,MTL-P_2SDC6,RPL-P_2SDC4,RPL-P_2SDC5,RPL-P_2SDC6,ARL_S_IFWI_0.8PSS,ARL_S_QRC,RPL-S_2SDC9,RPL-P_DC7,RPL-SBGA_DC3</t>
  </si>
  <si>
    <t>Verify SLPS_S0 assertion before and after warm reboot cycle</t>
  </si>
  <si>
    <t>CSS-IVE-139109</t>
  </si>
  <si>
    <t>ADL-S_ADP-S_SODIMM_DDR5_1DPC_Alpha,ADL-S_ADP-S_UDIMM_DDR5_1DPC_PreAlpha,JSLP_POR_20H1_Alpha,JSLP_POR_20H1_PreAlpha,JSLP_POR_20H2_Beta,JSLP_POR_20H2_PV,JSLP_TestChip_19H1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P_ADP-LP_DDR4_PreAlpha,ADL-P_ADP-LP_DDR5_PreAlpha</t>
  </si>
  <si>
    <t>MoS (Modern Standby),Real Battery Management,SLP_S0</t>
  </si>
  <si>
    <t>This TC is to verify SLP_S0 is asserting before and after warm reboot cycle(SLP_S0 -&gt; WR -&gt; SLP_S0)</t>
  </si>
  <si>
    <t>bios.alderlake,bios.arrowlake,bios.jasperlake,bios.lunarlake,bios.meteorlake,bios.raptorlake,bios.rocketlake,ifwi.arrowlake,ifwi.lunarlake,ifwi.meteorlake,ifwi.raptorlake,ifwi.rocketlake</t>
  </si>
  <si>
    <t>bios.alderlake,bios.arrowlake,bios.jasperlake,bios.lunarlake,bios.meteorlake,bios.raptorlake,bios.rocketlake,ifwi.meteorlake,ifwi.raptorlake</t>
  </si>
  <si>
    <t>COMMON_QRC_BAT,RKL_BIOSAcceptance_criteria_TCs,UTR_SYNC,Automation_Inproduction,RPL_S_BackwardComp,RPL_S_MASTER,RPL-P_5SGC1,RPL-P_4SDC1,RPL-P_3SDC2,RPL-P_2SDC3,RPL-S_5SGC1,RPL-S_4SDC1,RPL-S_4SDC2,RPL-S_4SDC2,RPL-S_2SDC1,RPL-S_2SDC2,RPL-S_2SDC3,RPL-S_ 5SGC1,RPL-P_5SGC1,RPL-P_2SDC3,ADL-S_ 5SGC_1DPC,ADL-S_4SDC1,ADL_N_MASTER,ADL_N_REV0,ADL_N_5SGC1,ADL_N_4SDC1,ADL_N_3SDC1,ADL_N_2SDC1,ADL_N_2SDC2,ADL_N_2SDC3,IFWI_FOC_BAT ,IFWI_TEST_SUITE  ,IFWI_COMMON_UNIFIED,RPL-S_ 5SGC1,RPL-S_ 5SGC1,ADL_N_VS_0.8,MTL_IFWI_Sanity,ADL-M_5SGC1,ADL-M_3SDC1,ADL-M_3SDC2,ADL-M_2SDC1,ADL-N_REV1,ADL_SBGA_5GC,ADL_SBGA_3DC1,ADL_SBGA_3DC2,ADL_SBGA_3DC3,ADL_SBGA_3DC4,RPL-SBGA_5SC,RPL_S_QRCBAT,RPL-S_ 5SGC1,RPL-S_4SDC1,RPL-S_4SDC2,RPL-S_4SDC2,RPL-S_2SDC2,RPL-S_2SDC3,RPL-S_2SDC7
,RPL-S_2SDC8,MTL-M_5SGC1,MTL-M_4SDC1,MTL-M_4SDC2,MTL-M_3SDC3,MTL-M_2SDC4,MTL-M_2SDC5,MTL-M_2SDC6,MTL_IFWI_IAC_PMC_SOC_IOE,MTL_IFWI_CBV_DMU,MTL_IFWI_CBV_PMC,MTL_IFWI_CBV_PUNIT,MTL-P_5SGC1,MTL-P_4SDC1,MTL-P_4SDC2,MTL-P_3SDC3,MTL-P_3SDC4,MTL-P_2SDC5,MTL-P_2SDC6,RPL-SBGA_5SC,RPL-SBGA_4SC,RPL-SBGA_3SC,RPL-P_5SGC1,RPL-P_4SDC1,RPL-P_3SDC2,RPL-P_2SDC3,RPL-P_2SDC4,RPL-P_2SDC5,RPL-P_2SDC6,RPL-sbga_QRC_BAT,MTLSGC1,MTLSDC1,MTLSDC2,MTLSDC3,MTLSDC4,LNLM5SGC,LNLM4SDC1,LNLM3SDC2,LNLM3SDC3,LNLM3SDC4,LNLM3SDC5,LNLM2SDC6,LNLM2SDC7,RPL-S_2SDC9,RPL-SBGA_DC3,RPLP_SV1GC,RPLP_Win10GC,RPLP_SV1DC1,RPLP_Win10DC1</t>
  </si>
  <si>
    <t>anaray5x</t>
  </si>
  <si>
    <t>Verify "Slide to shutdown" option does not come up on UI on resuming from CMS / S0i3</t>
  </si>
  <si>
    <t>CSS-IVE-79983</t>
  </si>
  <si>
    <t>ADL-S_ADP-S_SODIMM_DDR5_1DPC_Alpha,AML_5W_Y22_ROW_PV,ADL-S_ADP-S_UDIMM_DDR5_1DPC_PreAlpha,AML_7W_Y22_KC_PV,AMLR_Y42_Corp_RS6_PV,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owerOn,JSLP_TestChip_19H1_PreAlpha,KBL_H42_PV,KBL_U21_PV,KBL_U22_PV,KBL_U23e_PV,KBL_Y22_PV,KBLR_U42_PV,KBLR_Y_PV,KBLR_Y22_PV,LKF_A0_RS4_Alpha,LKF_A0_RS4_POE,LKF_B0_RS4_Beta,LKF_B0_RS4_PO,LKF_B0_RS4_PV ,LKF_Bx_ROW_19H1_Alpha,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Simics_VP_RS2_PSS1.1,TGL_Simics_VP_RS4_PSS1.1,TGL_Simics_VP_RS5_PSS1.1,TGL_U42_RS4_PV,TGL_UY42_PO,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DG1_TGL_Y_PreAlpha,DG1_ TGL_Y _Alpha,DG1_ TGL_Y _Beta,DG1_ TGL_Y 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M_ADP-M_LP4x_Win10x_PreAlpha,ADL-P_ADP-LP_DDR4_PreAlpha,ADL-P_ADP-LP_DDR5_PreAlpha</t>
  </si>
  <si>
    <t>MoS (Modern Standby),S0ix-states</t>
  </si>
  <si>
    <t>Scenario written based on HSD : 1604014710
RKL: 2206776650 , 2206776656 ,  2206973275, 2206874091 , 2206973274, 2206874064 , 2206973286, 2206874078 , 2206973300, 2206874068 , 2206973279, 2206874087 , 1405574811
JSLP : 1607196068
ADL: 2205168404</t>
  </si>
  <si>
    <t>'Slide to shutdown' option should not come up on resuming from CS/S0i3 via power button</t>
  </si>
  <si>
    <t>bios.alderlake,bios.amberlake,bios.arrowlake,bios.cannonlake,bios.coffeelake,bios.cometlake,bios.geminilake,bios.icelake-client,bios.jasperlake,bios.kabylake,bios.kabylake_r,bios.lakefield,bios.lunarlake,bios.meteorlake,bios.raptorlake,bios.rocketlake,bios.tigerlake,bios.whiskeylake,ifwi.amberlake,ifwi.arrowlake,ifwi.cannonlake,ifwi.coffeelake,ifwi.cometlake,ifwi.geminilake,ifwi.icelake,ifwi.kabylake,ifwi.kabylake_r,ifwi.lakefield,ifwi.lunarlake,ifwi.meteorlake,ifwi.raptorlake,ifwi.tigerlake,ifwi.whiskeylake</t>
  </si>
  <si>
    <t>bios.alderlake,bios.amberlake,bios.arrowlake,bios.cannonlake,bios.coffeelake,bios.cometlake,bios.geminilake,bios.icelake-client,bios.jasperlake,bios.kabylake,bios.kabylake_r,bios.lakefield,bios.lunarlake,bios.meteorlake,bios.raptorlake,bios.rocketlake,bios.tigerlake,bios.whiskeylake,ifwi.amberlake,ifwi.cannonlake,ifwi.coffeelake,ifwi.cometlake,ifwi.geminilake,ifwi.icelake,ifwi.kabylake,ifwi.kabylake_r,ifwi.lakefield,ifwi.meteorlake,ifwi.raptorlake,ifwi.tigerlake,ifwi.whiskeylake</t>
  </si>
  <si>
    <t>Intention of the testcase is to verify 'Slide to shutdown' option does not come up on UI on resuming from CMS / S0i3
Slide to shutdown option should not appear on resuming from CMS/S0i3 via power button</t>
  </si>
  <si>
    <t>EC-FV,EC-GPIO,EC-SX,ICL-ArchReview-PostSi,GLK-RS3-10_IFWI,InProdATMS1.0_03March2018,PSE 1.0,OBC-CNL-PTF-PMC-PM-s0ix,OBC-CFL-PTF-PMC-PM-S0ix,OBC-LKF-PTF-PMC-PM-S0ix_MS,OBC-ICL-PTF-PMC-PM-S0ix_MS,OBC-TGL-PTF-PMC-PM-S0ix,CML_EC_FV,TGL_Arch_review,RKL_POE,RKL_S_CMPH_POE,RKL_S_TGPH_POE,ECVAL-DT-FV,TGL_H_Delta,TGL_H_QRC_NA,ADL_P_ERB_BIOS_PO,IFWI_Payload_Platform,RKL-S X2_(CML-S+CMP-H)_S62,RKL-S X2_(CML-S+CMP-H)_S102,UTR_SYNC,RPL_S_BackwardComp,RPL_S_MASTER,RPL-P_5SGC1,RPL-P_4SDC1,RPL-P_3SDC2,RPL-P_2SDC3,RPL-S_5SGC1,RPL-S_4SDC1,RPL-S_4SDC2,RPL-S_2SDC1,RPL-S_2SDC2,RPL-S_2SDC3,RPL-S_ 5SGC1,ADL-S_ 5SGC_1DPC,ADL-S_4SDC1,ADL_N_MASTER,ADL_N_5SGC1,ADL_N_4SDC1,ADL_N_3SDC1,ADL_N_2SDC1,ADL_N_2SDC2,IFWI_TEST_SUITE,IFWI_COMMON_UNIFIED,TGL_H_MASTER,ADL-P_5SGC1,ADL-P_5SGC2,ADL-M_5SGC1,ADL_N_REV0,ADL-N_REV1,ADL_SBGA_5GC,ADL_SBGA_3DC1,ADL_SBGA_3DC2,ADL_SBGA_3DC3,ADL_SBGA_3DC4,RPL-SBGA_5SC,RPL-SBGA_3SC,RPL-S_2SDC8,RPL-Px_5SGC1,MTL-M_5SGC1,MTL-M_4SDC1,MTL-M_4SDC2,MTL-M_3SDC3,MTL-M_2SDC4,MTL-M_2SDC5,MTL-M_2SDC6,MTL_IFWI_CBV_PMC,MTL-P_5SGC1,MTL-P_4SDC1,MTL-P_4SDC2,MTL-P_3SDC3,MTL-P_3SDC4,MTL-P_2SDC5,MTL-P_2SDC6,RPL-Px_4SP2,RPL-Px_2SDC1,RPL-P_2SDC4,RPL-P_2SDC5,RPL-P_2SDC6,MTLSGC1,LNLM5SGC,LNLM4SDC1,LNLM3SDC2,LNLM3SDC3,LNLM3SDC4,LNLM3SDC5,LNLM2SDC6,LNLM2SDC7,RPL-SBGA_5SPNP,RPL-S_2SDC9,RPL-P_DC7,RPL-SBGA_DC3,RPLS_SV1GC, RPLS_Win10GC, RPLS_SV1DC,RPLP_SV1GC,RPLP_Win10GC,RPLP_SV1DC1,RPLP_Win10DC1</t>
  </si>
  <si>
    <t>Verify system can be Shutdown, Hibernate and Restart using OS start menu</t>
  </si>
  <si>
    <t>bios.platform,fw.ifwi.others,fw.ifwi.pmc</t>
  </si>
  <si>
    <t>CSS-IVE-145405</t>
  </si>
  <si>
    <t>ADL-S_ADP-S_SODIMM_DDR5_1DPC_Alpha,ADL-S_ADP-S_UDIMM_DDR5_1DPC_PreAlpha,JSLP_POR_20H1_Alpha,JSLP_POR_20H1_PreAlpha,JSLP_POR_20H2_Beta,JSLP_POR_20H2_PV,JSLP_PSS_0.5_19H1_REV1,JSLP_PSS_0.8_19H1_REV2,JSLP_PSS_1.0_19H1_REV2,JSLP_PSS_1.1_19H1_REV2,JSLP_TestChip_19H1_PowerOn,JSLP_TestChip_19H1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S_Simics_PSS1.05,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P_ADP-LP_DDR4_PreAlpha,ADL-P_ADP-LP_DDR5_PreAlpha</t>
  </si>
  <si>
    <t>RKL: 2206776654,2206973289, 2206874082
JSL: 2202553192
ADL: 2205167043
MTL : 16011187645, 16011327082, 16011187849, 16011327431, 16011187701, 16011326892</t>
  </si>
  <si>
    <t>System should be able to enter Shutdown, Hibernate and Restart using OS start Menu
No hung, BSOD, Display blankout corruption should be seen</t>
  </si>
  <si>
    <t>bios.alderlake,bios.arrowlake,bios.jasperlake,bios.lunarlake,bios.meteorlake,bios.raptorlake,bios.raptorlake_refresh,bios.rocketlake,ifwi.arrowlake,ifwi.lunarlake,ifwi.meteorlake,ifwi.raptorlake</t>
  </si>
  <si>
    <t>bios.alderlake,bios.jasperlake,bios.lunarlake,bios.meteorlake,bios.raptorlake,bios.rocketlake,ifwi.meteorlake,ifwi.raptorlake</t>
  </si>
  <si>
    <t>Verify system enters Shutdown, Hibernate and Restart using OS start Menu</t>
  </si>
  <si>
    <t>BIOS_Optimization,MTL_PSS_1.0,LNL_M_PSS1.0,MTL_PSS_0.8,LNL_M_PSS0.8,ADL-S_ADP-S_DDR4_2DPC_PO_Phase3,ADL-P_ADP-LP_DDR4_PO Suite_Phase3,PO_Phase_3,ADL-P_ADP-LP_LP5_PO Suite_Phase3,ADL-P_ADP-LP_DDR5_PO Suite_Phase3,ADL-P_ADP-LP_LP4x_PO Suite_Phase3,MTL_PSS_0.5,LNL_M_PSS0.5,RPL_S_PSS_BASE,UTR_SYNC,ADL_M_PO_Phase3,MTL_HFPGA_SANITY,RPL_S_BackwardComp,RPL_S_MASTER,RPL-P_5SGC1,RPL-P_2SDC3,ADL-S_ 5SGC_1DPC,ADL-S_4SDC1,ADL-S_4SDC2,ADL-S_4SDC4,ADL_N_MASTER,ADL_N_5SGC1,ADL_N_4SDC1,ADL_N_3SDC1,ADL_N_2SDC1,ADL_N_2SDC2,ADL_N_2SDC3,RPL-S_4SDC2,ADL-P_5SGC1,ADL-P_5SGC2,RPL_S_PO_P2,ADL-M_5SGC1,ADL_N_REV0,MTL_SIMICS_IN_EXECUTION_TEST,ADL_N_PO_Phase3,MTL_HSLE_Sanity,MTL_S_Sanity,ADL-N_REV1,RPL_P_PSS_BIOS,RPL-Px_5SGC1,RPL_Px_PO_P2,MTL-M_5SGC1,MTL-M_4SDC1,MTL-M_4SDC2,MTL-M_3SDC3,MTL-M_2SDC4,MTL-M_2SDC5,MTL-M_2SDC6,MTL-M/P_Pre-Si_In_Production,IFWI_COMMON_UNIFIED,MTL_IFWI_IAC_EC,MTL_IFWI_IAC_BIOS,MTL_IFWI_IAC_IUNIT,MTL_IFWI_IAC_ACE ROM EXT,MTL_IFWI_IAC_ISH,MTL_IFWI_IAC_CSE,MTL_IFWI_IAC_ESE,MTL_IFWI_IAC_PMC_SOC_IOE,MTL_IFWI_IAC_IOM,MTL_IFWI_IAC_TBT,MTL_IFWI_IAC_PCHC,MTL_IFWI_IAC_PUNIT,MTL_IFWI_IAC_DMU,MTL_IFWI_IAC_SPHY,MTL_IFWI_IAC_GBe,MTL_IFWI_IAC_NPHY,MTL_IFWI_CBV_PMC,MTL_IFWI_CBV_BIOS,RPL-S_5SGC1,MTL-P_5SGC1,MTL-P_4SDC1,MTL-P_4SDC2,MTL-P_3SDC3,MTL-P_3SDC4,MTL-P_2SDC5,MTL-P_2SDC6,MTL_A0_P1,RPL_P_PO_P2,RPL-S_2SDC8,RPL-Px_4SP2,RPL-Px_2SDC1,RPL-P_4SDC1,RPL-P_3SDC2,RPL-P_2SDC4,RPL-P_2SDC5,RPL-P_2SDC6,ARL_Px_IFWI_CI,MTL_M_P_PV_POR,MTLSGC1,MTLSDC1,MTLSDC2,MTLSDC3,MTLSDC4,RPL_P_Q0_DC2_PO_P2,LNLM5SGC,LNLM4SDC1,LNLM3SDC2,LNLM3SDC3,LNLM3SDC4,LNLM3SDC5,LNLM2SDC6,LNLM2SDC7,ARL_S_IFWI_0.5PSS,RPL_Hx-R-GC,RPL_Hx-R-DC1,MTL-S_Pre-Si_In_Production,RPL-S_2SDC9,RPL-P_DC7,RPLS_SV1GC, RPLS_Win10GC, RPLS_SV1DC</t>
  </si>
  <si>
    <t>Verify system Shutdown, Hibernate and Restart from OS via command Line</t>
  </si>
  <si>
    <t>CSS-IVE-145412</t>
  </si>
  <si>
    <t>ADL-S_ADP-S_SODIMM_DDR5_1DPC_Alpha,ADL-S_ADP-S_UDIMM_DDR5_1DPC_PreAlpha,JSLP_POR_20H1_Alpha,JSLP_POR_20H1_PreAlpha,JSLP_POR_20H2_Beta,JSLP_POR_20H2_PV,JSLP_PSS_0.5_19H1_REV1,JSLP_PSS_0.8_19H1_REV2,JSLP_PSS_1.0_19H1_REV2,JSLP_PSS_1.1_19H1_REV2,JSLP_TestChip_19H1_PowerOn,JSLP_TestChip_19H1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S_Simics_PSS1.05,ADL-S_HSLE_PSS1.0,ADL-S_HFPGA_PSS1.0,ADL-S_HFPGA_PSS1.1,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M_ADP-M_LP5_20H1_PreAlpha,ADL-M_ADP-M_LP5_21H1_PreAlpha,ADL-M_ADP-M_LP4x_Win10x_PreAlpha,ADL-P_ADP-LP_DDR4_PreAlpha,ADL-P_ADP-LP_DDR5_PreAlpha</t>
  </si>
  <si>
    <t>JSL: 2202553195 
ADL: 2205168210,2205166859,2202553195
MTL : 16011187645, 16011327082, 16011187849, 16011327431, 16011187701, 16011326892</t>
  </si>
  <si>
    <t>System should shutdown, hibernate and restart from OS via command line successfully
System should power up post shutting down without any issue and power state should get registered correctly as part of Event viewer log</t>
  </si>
  <si>
    <t>Intention of the testcase is to verify system Shutdown, Hibernate and Restart from OS via command Line
Scenario also verifies system powers up without any issue post shutting down from OS via command line and power state gets registered correctly as part of Event viewer
Scenario is verified across 10 power state cycles</t>
  </si>
  <si>
    <t>BIOS_Optimization,MTL_PSS_1.0,LNL_M_PSS1.0,EC-FV,ADL-S_ADP-S_DDR4_2DPC_PO_Phase3,ECVAL-DT-FV,ADL-P_ADP-LP_DDR4_PO Suite_Phase3,PO_Phase_3,ADL-P_ADP-LP_LP5_PO Suite_Phase3,ADL-P_ADP-LP_DDR5_PO Suite_Phase3,ADL-P_ADP-LP_LP4x_PO Suite_Phase3,MTL_PSS_0.5,LNL_M_PSS0.5,MTL_PSS_0.8,LNL_M_PSS0.8,RPL_S_PSS_BASE,ADL-M_21H2,UTR_SYNC,ADL_M_PO_Phase3,MTL_HFPGA_SANITY,RPL_S_BackwardComp,RPL_S_MASTER,RPL-P_5SGC1,RPL-P_4SDC1,RPL-P_3SDC2,RPL-S_5SGC1,RPL-S_4SDC2,RPL-S_2SDC1,RPL-S_2SDC2,RPL-S_2SDC3,RPL-S_2SDC8,ADL-S_ 5SGC_1DPC,ADL-S_4SDC1,ADL-S_4SDC2,ADL-S_4SDC4,ADL_N_MASTER,ADL_N_5SGC1,ADL_N_4SDC1,ADL_N_3SDC1,ADL_N_2SDC1,ADL_N_2SDC2,ADL_N_2SDC3,IFWI_TEST_SUITE,IFWI_COMMON_UNIFIED,ADL-P_5SGC1,ADL-P_5SGC2,RPL_S_PO_P2,ADL-M_5SGC1,ADL_N_REV0,MTL_SIMICS_IN_EXECUTION_TEST,ADL_N_PO_Phase3,MTL_HSLE_Sanity,MTL_S_Sanity,ADL-N_REV1,RPL_S_IFWI_PO_Phase2,RPL_P_PSS_BIOS,RPL-Px_5SGC1,RPL_Px_PO_P2,MTL-P_5SGC1,MTL-P_4SDC1,MTL-P_4SDC2,MTL-P_3SDC3,MTL-P_3SDC4,MTL-P_2SDC5,MTL-P_2SDC6,MTL-M_5SGC1,MTL-M_4SDC1,MTL-M_4SDC2,MTL-M_3SDC3,MTL-M_2SDC4,MTL-M_2SDC5,MTL-M_2SDC6,RPL_SBGA_PO_P2,RPL_SBGA_IFWI_PO_Phase2,MTL_IFWI_CBV_PMC,MTL_IFWI_CBV_BIOS,MTL_A0_P1,RPL_P_PO_P2,RPL-P_2SDC4,RPL-P_2SDC5,RPL-P_2SDC6,MTL_M_P_PV_POR,MTLSGC1,MTLSDC1,MTLSDC2,MTLSDC3,MTLSDC4,RPL_P_Q0_DC2_PO_P2,LNLM5SGC,LNLM4SDC1,LNLM3SDC2,LNLM3SDC3,LNLM3SDC4,LNLM3SDC5,LNLM2SDC6,LNLM2SDC7,RPL_Hx-R-GC,RPL-S_2SDC9,RPL-P_DC7,RPLS_SV1GC, RPLS_Win10GC, RPLS_SV1DC,RPLP_SV1GC,RPLP_Win10GC,RPLP_SV1DC1,RPLP_Win10DC1,RPLP_SV1DC2,RPLP_Win10DC2</t>
  </si>
  <si>
    <t>[FSP] Verify FSP BIOS Boot Flow</t>
  </si>
  <si>
    <t>sbabyshx</t>
  </si>
  <si>
    <t>bios.cpu_pm,bios.platform,fw.ifwi.bios</t>
  </si>
  <si>
    <t>CSS-IVE-78905</t>
  </si>
  <si>
    <t>Industry Specs and Open source initiatives</t>
  </si>
  <si>
    <t>ADL-S_ADP-S_SODIMM_DDR5_1DPC_Alpha,ADL-S_ADP-S_UDIMM_DDR5_1DPC_PreAlpha,CFL_H62_RS2_PV,CFL_S62_RS4_PV,CFL_S62_RS5_PV,CFL_S82_RS5_PV,CFL_S82_RS6_PV,CML_S102_CMPV_DDR4_RS6_SR20_Beta,CML_S102_CMPV_DDR4_RS7_SR20_PV,CML_S62_CMPV_DDR4_RS6_SR20_Beta,CML_S62_CMPV_DDR4_RS7_SR20_PV,ICL_HFPGA_RS1_PSS_0.8C,ICL_HFPGA_RS1_PSS_0.8P,ICL_HFPGA_RS1_PSS_1.0C,ICL_HFPGA_RS1_PSS_1.0P,ICL_HFPGA_RS2_PSS_1.1,ICL_Simics_VP_RS1_PSS_0.8C,ICL_Simics_VP_RS1_PSS_0.8P,ICL_Simics_VP_RS1_PSS_1.0C,ICL_Simics_VP_RS1_PSS_1.0P,ICL_Simics_VP_RS2_PSS_1.1,ICL_U42_RS6_PV,ICL_UN42_KC_PV_RS6,ICL_Y42_RS6_PV,JSLP_POR_20H1_Alpha,JSLP_POR_20H1_PreAlpha,JSLP_POR_20H2_Beta,JSLP_POR_20H2_PV,JSLP_PSS_0.8_19H1_REV2,JSLP_PSS_1.0_19H1_REV2,JSLP_PSS_1.1_19H1_REV2,JSLP_TestChip_19H1_PowerOn,JSLP_TestChip_19H1_PreAlpha,KBL_U21_PV,KBLR_Y_PV,LKF_A0_RS4_Alpha,LKF_A0_RS4_POE,LKF_B0_RS4_Beta,LKF_B0_RS4_PO,LKF_B0_RS4_PV ,LKF_Bx_ROW_19H1_Alpha,LKF_Bx_ROW_19H1_POE,LKF_Bx_ROW_19H2_Beta,LKF_Bx_ROW_19H2_PV,LKF_Bx_ROW_20H1_PV,LKF_Bx_Win10X_PV,LKF_Bx_Win10X_Beta,TGL_ H81_RS4_Alpha,TGL_ H81_RS4_Beta,TGL_ H81_RS4_PV,TGL_H81_19H2_RS6_PreAlpha,TGL_U42_RS4_PV,TGL_Y42_RS4_PV,ADL-S_ADP-S_UDIMM_DDR5_1DPC_PV,ADL-S_ADP-S_UDIMM_DDR5_2DPC_Alpha,ADL-S_ADP-S_UDIMM_DDR5_2DPC_Beta,ADL-S_ADP-S_UDIMM_DDR5_2DPC_POE,ADL-S_ADP-S_UDIMM_DDR5_2DPC_PreAlpha,ADL-S_ADP-S_UDIMM_DDR5_2DPC_PV,ADL-S_Simics_PSS1.0,ADL-S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DL-P_Simics_VP_PSS1.05,ADL-P_Simics_VP_PSS1.1,ADL-P_ADP-LP_DDR4_BETA,ADL-P_ADP-LP_DDR4_PV,ADL-P_ADP-LP_DDR5_BETA,ADL-P_ADP-LP_DDR5_PV,ADL-P_ADP-LP_LP4x_BETA,ADL-P_ADP-LP_LP4x_PV,ADL-P_ADP-LP_LP5_BETA,ADL-P_ADP-LP_LP5_PV,ADL-M_ADP-M_LP5_20H1_POE,ADL-M_ADP-M_LP5_20H1_Alpha,ADL-M_ADP-M_LP5_20H1_Beta,ADL-M_ADP-M_LP5_20H1_PV,ADL-M_ADP-M_LP5_21H1_POE,ADL-M_ADP-M_LP5_21H1_POE,ADL-M_ADP-M_LP5_21H1_Alpha,ADL-M_ADP-M_LP5_21H1_Beta,ADL-M_ADP-M_LP5_21H1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M_ADP-M_LP5_20H1_PreAlpha,ADL-M_ADP-M_LP5_21H1_PreAlpha</t>
  </si>
  <si>
    <t>FSP</t>
  </si>
  <si>
    <t>BC-RQTBC-9531
JSLP: 2203201776</t>
  </si>
  <si>
    <t> 
Boot flow should follow  FSPMemoryInit, TemRamExit, FSPSiliconInit, FSPNotify.</t>
  </si>
  <si>
    <t>3-medium</t>
  </si>
  <si>
    <t>bios.alderlake,bios.arrowlake,bios.cannonlake,bios.coffeelake,bios.geminilake,bios.icelake-client,bios.jasperlake,bios.kabylake,bios.kabylake_r,bios.lakefield,bios.lunarlake,bios.meteorlake,bios.raptorlake,bios.raptorlake_refresh,bios.tigerlake,ifwi.arrowlake,ifwi.cannonlake,ifwi.coffeelake,ifwi.geminilake,ifwi.icelake,ifwi.kabylake,ifwi.kabylake_r,ifwi.lakefield,ifwi.raptorlake,ifwi.raptorlake_refresh</t>
  </si>
  <si>
    <t>bios.alderlake,bios.arrowlake,bios.cannonlake,bios.coffeelake,bios.icelake-client,bios.jasperlake,bios.kabylake,bios.kabylake_r,bios.lakefield,bios.lunarlake,bios.meteorlake,bios.raptorlake,bios.tigerlake,ifwi.cannonlake,ifwi.coffeelake,ifwi.icelake,ifwi.kabylake,ifwi.kabylake_r,ifwi.lakefield,ifwi.raptorlake</t>
  </si>
  <si>
    <t> 
Bios boot flow should be as per the FSP boot flow spec V 2.0
FSP shall contain the listed APIs in respected firmware volumes (FV)
1..      MemoryInit API
2.      TempRamExit API
3.      SiliconInit API
4.      NotifyPhase (both Phase 1 and Phase2)
 </t>
  </si>
  <si>
    <t>LKF_PO_Phase1,LKF_PO_Phase2,UDL2.0_ATMS2.0,LKF_PO_New_P1,TGL_NEW_BAT,RKL_POE,RKL_CML_S_TGPH_PO_P1,CML-H_ADP-S_PO_Phase1,ADL-S_TGP-H_PO_Phase1,WCOS_BIOS_EFI_ONLY_TCS,ADL-S_ADP-S_DDR4_2DPC_PO_Phase1,RKL_S_CMPH_POE,RKL_S_TGPH_POE,COMMON_QRC_BAT,TGL_H_QRC_NA,MTL_Sanity,MTL_PSS_0.5,ADL_P_ERB_BIOS_PO,IFWI_Payload_BIOS,ADL-S_Delta1,ADL-S_Delta2,ADL-P_ADP-LP_DDR4_PO Suite_Phase1,PO_Phase_1,ADL-P_ADP-LP_LP5_PO Suite_Phase1,ADL-P_ADP-LP_DDR5_PO Suite_Phase1,ADL-P_ADP-LP_LP4x_PO Suite_Phase1,ADL-P_QRC_BAT,UTR_SYNC,Automation_Inproduction,RPL_S_BackwardComp,ADL-S_ 5SGC_1DPC,ADL-S_4SDC1,ADL_N_PSS_0.5,ADL_N_5SGC1,ADL_N_4SDC1,ADL_N_3SDC1,ADL_N_2SDC1,ADL_N_2SDC2,ADL_N_2SDC3,MTL_IFWI_PSS_EXTENDED,ADL_N_IFWI,IFWI_FOC_BAT,MTL_Test_Suite,IFWI_TEST_SUITE,RKL_S_PO_Phase1_IFWI,IFWI_COMMON_UNIFIED,RPL-S_ 5SGC1,RPL-S_4SDC1,RPL-S_4SDC2,RPL-S_2SDC1,RPL-S_2SDC2,RPL-S_2SDC3,QRC_BAT_Customized,ADL_N_QRCBAT,ADL-P_5SGC1,ADL-P_5SGC2,RPL_S_PO_P1,ADL_M_QRC_BAT,ADL-M_5SGC1,MTL_SIMICS_IN_EXECUTION_TEST,ADL-N_QRC_BAT,RPL-Px_5SGC1,ADL_N_REV0,ADL-N_REV1,ADL_SBGA_5GC,RPL-P_4SDC1,RPL-S-3SDC2,RPL-S_2SDC7LNL_M_PSS0.5,LNL_M_PSS0.8,ADL_SBGA_3DC1,ADL_SBGA_3DC2,ADL_SBGA_3DC3,RPL_Px_PO_P1,ADL_SBGA_3DC4,MTL-M/P_Pre-Si_In_Production,RPL_SBGA_PO_P1,MTL_P_Sanity,MTL-P_5SGC1,MTL-P_4SDC1,MTL-P_4SDC2,MTL-P_3SDC3,MTL-P_3SDC4,MTL-P_2SDC5,MTL-P_2SDC6,RPL_P_PO_P1,LNL-M_Pre-Si_In_Production,RPL-SBGA_5SC,RPL-S_2SDC8,RPL-Px_4SP2,RPL-Px_2SDC1,MTL_M_P_PV_POR, MTLSGC1, MTLSDC3, MTLSDC5,RPL_P_Q0_DC2_PO_P1, LNLM4SDC1, LNLM3SDC3, LNLM3SDC4, LNLM3SDC5, LNLM2SDC6, LNLM5SGC, LNLM3SDC2,ARL_S_IFWI_0.8PSS, MTLSGC1, MTLSDC1, MTLSDC2, MTLSDC3, MTLSDC4, MTLSDC5, RPL-SBGA_4SC, RPL-SBGA_3SC, RPL-Px_4SP2, RPL-Px_2SDC1, RPL-P_4SDC1, RPL-P_2SDC4, RPL-P_2SDC6, RPL-P_5SGC1, RPL-P_3SDC2, RPL-P_2SDC3, RPL-P_2SDC5, RPL_Hx-R-GC, RPL_Hx-R-DC1,ARL_S_QRC,LNLM5SGC,LNLM4SDC1,LNLM3SDC2,LNLM3SDC3,LNLM3SDC4,LNLM3SDC5,LNLM2SDC6,LNLM2SDC7,RPL-S_2SDC9, RPL-P_DC7,RPLS_SV1GC,RPLS_Win10GC,RPLS_SV1DC,RPLHx_SV1GC,RPLHx_Win10GC,RPLP_SV1GC,RPLP_Win10GC,RPLP_SV1DC1,RPLP_Win10DC1,RPLP_SV1DC2,RPLP_Win10DC2</t>
  </si>
  <si>
    <t>bios.alderlake,bios.arrowlake,bios.cannonlake,bios.coffeelake,bios.cometlake,bios.icelake-client,bios.jasperlake,bios.lakefield,bios.lunarlake,bios.meteorlake,bios.raptorlake,bios.rocketlake,bios.tigerlake,bios.whiskeylake,ifwi.meteorlake,ifwi.raptorlake</t>
  </si>
  <si>
    <t>BIOS should be able to change, append and remove devices from the boot order</t>
  </si>
  <si>
    <t>CSS-IVE-85705</t>
  </si>
  <si>
    <t>ADL-S_ADP-S_SODIMM_DDR5_1DPC_Alpha,ADL-S_ADP-S_UDIMM_DDR5_1DPC_PreAlpha,CFL_H62_RS2_PV,CFL_H62_RS3_PV,CFL_H62_RS4_PV,CFL_H62_RS5_PV,CFL_H62_uSFF_KC_RS4_PV,CFL_H82_RS5_PV,CFL_H82_RS6_PV,CFL_KBPH_S62_RS3_PV,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ICL_U42_RS6_PV,ICL_UN42_KC_PV_RS6,ICL_Y42_RS6_PV,ICL_YN42_RS6_PV,JSLP_POR_20H1_Alpha,JSLP_POR_20H1_PowerOn,JSLP_POR_20H1_PreAlpha,JSLP_POR_20H2_Beta,JSLP_POR_20H2_PV,JSLP_PSS_0.8_19H1_REV2,JSLP_PSS_1.0_19H1_REV2,JSLP_PSS_1.1_19H1_REV2,JSLP_TestChip_19H1_PreAlpha,LKF_A0_RS4_Alpha,LKF_A0_RS4_POE,LKF_B0_RS4_Beta,LKF_B0_RS4_PO,LKF_Bx_ROW_19H1_Alpha,LKF_Bx_ROW_19H1_POE,LKF_Bx_ROW_19H2_Beta,LKF_Bx_ROW_19H2_PV,LKF_Bx_ROW_20H1_PV,LKF_N-1_(BXTM)_RS3_POE,LKF_N-1_(ICL)_RS3_POE,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TGL_ H81_RS4_Alpha,TGL_ H81_RS4_Beta,TGL_ H81_RS4_PV,TGL_H81_19H2_RS6_POE,TGL_H81_19H2_RS6_PreAlpha,TGL_Simics_VP_RS2_PSS0.8,TGL_Simics_VP_RS2_PSS1.0,TGL_Simics_VP_RS2_PSS1.1,TGL_Simics_VP_RS4_PSS0.8,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MTL_M_Simics_PSS1.1,MTL_P_Simics_PSS1.1,ADL-P_ADP-LP_LP5_PreAlpha,ADL-P_ADP-LP_L4X_PreAlpha,ADL-P_ADP-LP_DDR4_PreAlpha,ADL-P_ADP-LP_DDR5_PreAlpha</t>
  </si>
  <si>
    <t>BC-RQTBC-8443
BC-RQTBCLF-488
BC-RQTBCTL-797
RKL:BC-RQTBCTL-2615,BC-RQTBCTL-797
BC-RQTBC-16270
JSLP:2203202748,2203202674
ADL Requirement ID: 2203202748,,2203202674,2203201437,</t>
  </si>
  <si>
    <t>The BIOS should have ability to change,append and remove devices from the boot order, as they are connected / removed, accordingly.</t>
  </si>
  <si>
    <t>bios.alderlake,bios.arrowlake,bios.cannonlake,bios.coffeelake,bios.cometlake,bios.icelake-client,bios.jasperlake,bios.lakefield,bios.lunarlake,bios.meteorlake,bios.raptorlake,bios.raptorlake_refresh,bios.rocketlake,bios.tigerlake,bios.tigerlake_refresh,bios.whiskeylake,ifwi.arrowlake,ifwi.lunarlake,ifwi.meteorlake,ifwi.raptorlake</t>
  </si>
  <si>
    <t>The BIOS should be able to change,append and remove devices from the boot order.</t>
  </si>
  <si>
    <t>BIOS_BAT_QRC,BIOS_EXT_BAT,UDL2.0_ATMS2.0,TGL_BIOS_PO_P3,TGL_H_PSS_BIOS_BAT,RKL_POE,RKL_CML_S_TGPH_PO_P1,ADL_S_Dryrun_Done,CML-H_ADP-S_PO_Phase1,RKL_S_CMPH_POE_Sanity,RKL_S_TGPH_POE,COMMON_QRC_BAT,ADL_P_ERB_BIOS_PO,ADL_S_QRCBAT,ADL-S_Delta2,ADL-S_ADP-S_DDR4_2DPC_PO_Phase1,ADL-P_ADP-LP_DDR4_PO Suite_Phase1,PO_Phase_1,RKL-S X2_(CML-S+CMP-H)_S102,RKL-S X2_(CML-S+CMP-H)_S62,ADL-P_ADP-LP_LP5_PO Suite_Phase1,ADL-P_ADP-LP_DDR5_PO Suite_Phase1,ADL-P_ADP-LP_LP4x_PO Suite_Phase1,ADL-P_QRC,ADL-P_QRC_BAT,MTL_VS0,MTL_TRY_RUN,RPL_S_PSS_BASE,MTL_PSS_0.5,ADL-M_21H2,UTR_SYNC,LNLM5SGC,LNLM4SDC1,LNLM3SDC2,LNLM3SDC3,LNLM3SDC4,LNLM3SDC5,LNLM2SDC6,RPL-Px_4SP2,RPL-Px_2SDC1,RPL-Px_4SDC1,RPL-P_3SDC3,RPL-S_5SGC1,RPL-S_2SDC3,RPL-S_2SDC2,RPL-S_2SDC9,RPL-S_2SDC1,RPL-S_4SDC2,RPLS_SV1GC,RPLS_Win10GC,RPLS_SV1DC,RPL-S_4SDC1,RPL-S_3SDC1,ADL-M_3SDC1,RPL-SBGA_5SC,RPL_Hx-R-GC,RPL_Hx-R-DC1,RPL-SBGA_4SC,RPLHx_SV1GC,RPLHx_Win10GC,RPL-SBGA_DC3,RPL-SBGA_3SC1,RPL-P_5SGC1,RPLP_SV1GC,RPLP_Win10GC,RPL-P_2SDC4,RPL-P_PNP_GC,RPL-P_4SDC1,RPLP_SV1DC1,RPLP_Win10DC1,RPL-P_3SDC2,RPLP_SV1DC2,RPLP_Win10DC2,RPL-Px_5SGC1,ADL_M_PO_Phase1,RPL-S_ 5SGC1,RPL-S_2SDC7,RPL_S_MASTER,RPL_P_MASTER,RPL_S_BackwardCompc,MTL_HFPGA_SOC_S,ADL-S_ 5SGC_1DPC,ADL-S_4SDC1,ADL-S_4SDC2,ADL-S_4SDC3,ADL-S_3SDC4,ADL_N_MASTER,ADL_N_PSS_0.5,ADL_N_5SGC1,ADL_N_4SDC1,ADL_N_3SDC1,ADL_N_2SDC1,ADL_N_2SDC2,ADL_N_2SDC3,MTL_Test_Suite,IFWI_TEST_SUITE,IFWI_COMMON_UNIFIED,QRC_BAT_Customized,ADL_N_QRCBAT,ADL-P_5SGC1,ADL-P_5SGC2,RPL_S_PO_P1,ADL_M_QRC_BAT,ADL-M_5SGC1,ADL-M_3SDC2,ADL-M_2SDC1,ADL-M_2SDC2,MTL_SIMICS_IN_EXECUTION_TEST,ADL_N_PO_Phase1,ADL-N_QRC_BAT,MTL_S_Sanity,RPL_S_QRCBAT,ADL_N_REV0,ADL-N_REV1,MTL_HSLE_Sanity_SOC,ADL_SBGA_5GC,ADL_SBGA_3DC1,ADL_SBGA_3DC2,ADL_SBGA_3DC3,ADL_SBGA_3DC4,ADL_SBGA_3DC,NA_4_FHF,RPL_P_PSS_BIOSLNL_M_PSS0.5,LNL_M_PSS0.8,MTL_S_BIOS_Emulation,RPL_Px_PO_P1,RPL_Px_QRC,MTL_IFWI_IAC_BIOS,RPL_SBGA_PO_P1,MTL IFWI_Payload_Platform-Val,JSL_QRC_BAT,RPL_P_PO_P1,RPL-sbga_QRC_BAT,MTL_M_P_PV_POR,RPL_P_QRC,RPL_P_Q0_DC2_PO_P1,MTLSGC1,MTLSDC4,MTLSDC2,MTLSDC1,MTLSDC5,MTLSDC3,TGL_BIOS_IPU_QRC_BAT</t>
  </si>
  <si>
    <t>Internal and External Storage</t>
  </si>
  <si>
    <t>Verify Audio DRM playback over 3.5mm-Jack-Headsets (via HD-A)</t>
  </si>
  <si>
    <t>bios.pch,fw.ifwi.bios</t>
  </si>
  <si>
    <t>CSS-IVE-132948</t>
  </si>
  <si>
    <t>ADL-S_ADP-S_SODIMM_DDR5_1DPC_Alpha,ADL-S_ADP-S_UDIMM_DDR5_1DPC_PreAlpha,ADL-S_ADP-S_UDIMM_DDR5_1DPC_PV,ADL-S_ADP-S_UDIMM_DDR5_2DPC_Alpha,ADL-S_ADP-S_UDIMM_DDR5_2DPC_Beta,ADL-S_ADP-S_UDIMM_DDR5_2DPC_PreAlpha,ADL-S_ADP-S_UDIMM_DDR5_2DPC_PV,ADL-S_Simics_PSS1.1,ADL-S_TGP-H_UDIMM_DDR5_2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S_Simics_PSS1.05,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MTL_M_Simics_PSS1.1,MTL_P_Simics_PSS1.1,ADL-P_ADP-LP_LP5_PreAlpha,ADL-P_ADP-LP_L4X_PreAlpha,ADL-M_ADP-M_LP5_20H1_PreAlpha,ADL-M_ADP-M_LP5_21H1_PreAlpha,ADL-P_ADP-LP_DDR4_PreAlpha,ADL-P_ADP-LP_DDR5_PreAlpha</t>
  </si>
  <si>
    <t>3.5mm Jack,audio codecs</t>
  </si>
  <si>
    <t>ADL FR: 1604590047
MTL FR: 16011326992, 16011326958</t>
  </si>
  <si>
    <t>Ensure that the audio file plays over headphones without any issueAudio should be played without any issues like glitches, hang, or any other audio related issues</t>
  </si>
  <si>
    <t>bios.alderlake,bios.arrowlake,bios.lunarlake,bios.meteorlake,bios.raptorlake,bios.raptorlake_refresh,ifwi.arrowlake,ifwi.lunarlake,ifwi.meteorlake,ifwi.raptorlake,ifwi.raptorlake_refresh</t>
  </si>
  <si>
    <t>bios.alderlake,bios.arrowlake,bios.lunarlake,bios.meteorlake,bios.raptorlake,ifwi.meteorlake,ifwi.raptorlake</t>
  </si>
  <si>
    <t>Validate Audio DRM (Digital Rights Management) Play back with 3mm Jack headset. Apple i-tunes have the DRM support. </t>
  </si>
  <si>
    <t>COMMON_QRC_BAT,MTL_PSS_1.0,MTL_PSS_1.1,UTR_SYNC,LNLM4SDC1,LNLM3SDC4,MTLSGC1,MTLSDC1,Automation_Inproduction,MTL_HFPGA_Audio,RPL_S_MASTER,RPL_S_BackwardComp,ADL-S_ 5SGC_1DPC,ADL-S_4SDC2,MTL_Test_Suite,IFWI_COMMON_UNIFIED,IFWI_TEST_SUITE,RPL-S_ 5SGC1,RPLS_Win10GC,RPLS_SV1GC,RPL-S_4SDC1,RPL-S_2SDC2,RPL-S_2SDC3,ADL-P_5SGC2,MTL_IFWI_Sanity,ADL-M_5SGC1,ADL-M_2SDC1,RPL-Px_5SGC1,MTL_S_PSS_0.8,MTL_S_IFWI_PSS_0.8,RPL_S_PO_P3,ADL_N_REV0,ADL-N_REV1,ADL_SBGA_5GC,ADL_SBGA_3DC3,ADL_SBGA_3DC4,RPL-SBGA_5SC,RPLHx_SV1GC,RPLHx_Win10GC,ADL-P_4SDC1,ADL-P_3SDC1,ADL-P_3SDC2,ADL-P_2SDC1,ADL-P_2SDC2,ADL-P_2SDC3,ADL-P_2SDC5,ADL-P_3SDC_5SUT,ADL-M_3SDC2,ADL_N_5SGC1,ADL_N_3SDC1,ADL_N_2SDC,ADL_N_2SDC2,ADL_N_2SDC3,ADL-N_DT_Regulatory,ADL-N_Mobile_Regulatory,RPL-P_5SGC1,RPLP_SV1GC,RPLP_Win10GC,RPL-P_PNP_GC,LNL_M_PSS1.1,RPL_Px_PO_P3,MTL-M_5SGC1,MTL-M_3SDC3,RPL_SBGA_PO_P3,MTL_IFWI_CBV_ACE FW,MTL IFWI_Payload_Platform-Val,MTL-P_5SGC1,MTL-P_3SDC4,LNL_M_PSS1.0,RPL_P_PO_P3,RPL-S_2SDC8,RPL-Px_2SDC1,MTL-P_IFWI_PO,MTL_P_Sanity,ARL_S_IFWI_0.8PSS,ARL_FT_BLK,RPL_Hx-R-GC,RPL_Hx-R-DC1,ARL_S_PSS1.0,ARL_S_QRC,LNL_M_PSS0.8,RPL-S_2SDC9,MTL_P_QRC_NA</t>
  </si>
  <si>
    <t>fpga.hybrid,silicon,simulation.subsystem</t>
  </si>
  <si>
    <t>Verify CNVi WLAN Enumeration in OS pre and post S4 , S5 , warm and cold reboot cycles</t>
  </si>
  <si>
    <t>bios.pch,fw.ifwi.pchc,fw.ifwi.pmc</t>
  </si>
  <si>
    <t>CSS-IVE-145036</t>
  </si>
  <si>
    <t>ADL-S_ADP-S_SODIMM_DDR5_1DPC_Alpha,ADL-S_ADP-S_UDIMM_DDR5_1DPC_PreAlpha,JSLP_POR_20H1_Alpha,JSLP_POR_20H1_PreAlpha,JSLP_POR_20H2_Beta,JSLP_POR_20H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ADL-S_Simics_PSS1.05,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LP4x_POE,ADL-P_ADP-LP_LP4x_ALPHA,ADL-P_ADP-LP_LP4x_BETA,ADL-P_ADP-LP_LP4x_PV,ADL-P_ADP-LP_LP5_POE,ADL-P_ADP-LP_LP5_ALPHA,ADL-P_ADP-LP_LP5_BETA,ADL-P_ADP-LP_LP5_PV,ADL-M_ADP-M_LP5_20H1_POE,ADL-M_ADP-M_LP5_20H1_Alpha,ADL-M_ADP-M_LP5_20H1_Beta,ADL-M_ADP-M_LP5_20H1_PV,ADL-M_ADP-M_LP5_21H1_POE,ADL-M_ADP-M_LP5_21H1_POE,ADL-M_ADP-M_LP5_21H1_Alpha,ADL-M_ADP-M_LP5_21H1_Beta,ADL-M_ADP-M_LP5_21H1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P_ADP-LP_DDR4_PreAlpha</t>
  </si>
  <si>
    <t>CNVi,G3-State,S-states,WiFi</t>
  </si>
  <si>
    <t>JSL PRD Coverage: BC-RQTBC-16460 BC-RQTBC-16464
RKL: 2203202994
JSLP: 2203202994,2203203063
ADL: 2202557898
MTL:16011187507,16011327085</t>
  </si>
  <si>
    <t>CNVi WiFi should be enumerated successfully in OS OS pre and post S4 , S5 , warm and cold reboot cycles</t>
  </si>
  <si>
    <t>bios.alderlake,bios.arrowlake,bios.jasperlake,bios.lunarlake,bios.meteorlake,bios.raptorlake,bios.raptorlake_refresh,bios.rocketlake,ifwi.arrowlake,ifwi.lunarlake,ifwi.meteorlake,ifwi.raptorlake,ifwi.raptorlake_refresh</t>
  </si>
  <si>
    <t>This Test case is to validate CNVi WLAN Enumeration in OS pre and post S4 , S5 , warm and cold reboot cycles </t>
  </si>
  <si>
    <t>BIOS_Optimization,MTL_PSS_0.8,ADL-S_ADP-S_DDR4_2DPC_PO_Phase2,ADL-P_ADP-LP_DDR4_PO Suite_Phase2,PO_Phase_2,RKL-S X2_(CML-S+CMP-H)_S102,RKL-S X2_(CML-S+CMP-H)_S62,ADL-P_ADP-LP_LP5_PO Suite_Phase2,ADL-P_ADP-LP_DDR5_PO Suite_Phase2,ADL-P_ADP-LP_LP4x_PO Suite_Phase2,UTR_SYNC,LNL_M_PSS0.8,Automation_Inproduction,RPL_S_BackwardComp,ADL-S_ 5SGC_1DPC,4SDC3,ADL-S_4SDC4,ADL-S_3SDC5,ADL_N_5SGC1,ADL_N_4SDC1,ADL_N_2SDC1,ADL_N_2SDC2,ADL_N_2SDC3,IFWI_TEST_SUITE,IFWI_COMMON_UNIFIED,MTL_Test_Suite,RPL-S_ 5SGC1,RPL-S_4SDC1,RPL-S_4SDC2,RPL-S_2SDC2,RPL-S_2SDC3,ADL-P_5SGC1,ADL-P_5SGC2,RPL_S_PO_P3,ADL-M_5SGC1,ADL-M_3SDC1,ADL-M_3SDC3,ADL-M_2SDC1,ADL-P_3SDC1,MTL_SIMICS_IN_EXECUTION_TESTRPL-Px_5SGC1,,MTL_S_Sanity,ADL_N_REV0,ADL-N_REV1,NA_4_FHF,ADL_SBGA_5GC,RPL-SBGA_5SC,ADL-M_5SGC1,ADL-M_3SDC2,ADL-M_2SDC2,MTL_S_PSS_0.5,RPL-P_5SGC1,  RPL-P_3SDC2, RPL-P_5SGC1,  , RPL-S_2SDC7, ADL_SBGA_3DC3,RPL_Px_PO_P3, RPL-P_PNP_GC, ADL_SBGA_3DC4,ADL-S_Post-Si_In_Production, MTL-M_5SGC1, MTL-M_4SDC1, MTL-M_4SDC2, MTL-M_2SDC4, MTL-M_2SDC5, MTL-M_2SDC6,RPL_SBGA_PO_P3,MTL_IFWI_CBV_PMC, RPL-SBGA_5SC,RPL-SBGA_3SC, RPL-SBGA_2SC1, RPL-SBGA_2SC2,MTL IFWI_Payload_Platform-Val, MTL-P_5SGC1, MTL-P_4SDC1, MTL-P_4SDC2, MTL-P_3SDC3, MTL-P_2SDC5, MTL-P_2SDC6,RPL_P_PO_P3,ADL-N_Post-Si_In_Production,RPL-S_Post-Si_In_Production, RPL-S_2SDC8,RPL-S_2SDC8,RPL-Px_4SP2,RPL-Px_2SDC1,RPL-Px_2SDC1,RPL-P_2SDC5,RPL-P_2SDC6,RPL-P_2SDC3,RPL-SBGA_3SC-2,MTLSGC1, MTLSDC1, MTLSDC2, MTLSDC3, MTLSDC4, MTLSDC5,RPL_P_Q0_DC2_PO_P3,  MTLSGC1, MTLSDC1, MTLSDC3, MTLSDC4, MTLSDC5, MTLSGC1, MTLSDC2, MTLSDC3, MTLSDC4, MTLSDC5, RPL-SBGA_5SC, RPL-SBGA_4SC, RPL-P_5SGC1, RPL-P_4SDC1, RPL-P_3SDC2, RPL-P_2SDC4, RPL-P_2SDC5, RPL-P_2SDC6,  LNLM5SGC, LNLM4SDC1, LNLM3SDC3, LNLM3SDC4, LNLM3SDC5, LNLM2SDC6, LNLM2SDC7,RPL-S_ 5SGC1, RPL-S_4SDC1, RPL-S_4SDC2, RPL-S_3SDC1, RPL-S_2SDC2, RPL-S_2SDC3, RPL-S_2SDC7, RPL-S_2SDC8, RPL-S_2SDC9, RPL-P_DC7,RPL-SBGA_DC3,RPLS_SV1GC,RPLS_Win10GC,RPLS_SV1DC,RPLHx_SV1GC,RPLHx_Win10GC,RPLP_SV1GC,RPLP_Win10GC,RPLP_SV1DC1,RPLP_Win10DC1,RPLP_SV1DC2,RPLP_Win10DC2</t>
  </si>
  <si>
    <t>Verify System boot to OS/BIOS/EDK from diffrent reset flow</t>
  </si>
  <si>
    <t>CSS-IVE-62409</t>
  </si>
  <si>
    <t>ADL-S_ADP-S_SODIMM_DDR5_1DPC_Alpha,AML_5W_Y22_ROW_PV,ADL-S_ADP-S_UDIMM_DDR5_1DPC_PreAlpha,AML_7W_Y22_KC_PV,AMLR_Y42_PV_RS6,APL_A1_TH2_PV,APL_B0_RS1_PV,APL_B1_RS1_PV,CFL_H62_RS2_PV,CFL_H62_RS3_PV,CFL_H62_RS4_PV,CFL_H62_RS5_PV,CFL_H62_uSFF_KC_RS4_PV,CFL_H82_RS5_PV,CFL_H82_RS6_PV,CFL_KBPH_S62_RS3_PV,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0.8C,ICL_HFPGA_RS1_PSS_0.8P,ICL_HFPGA_RS1_PSS_1.0C,ICL_HFPGA_RS1_PSS_1.0P,ICL_HFPGA_RS2_PSS_1.1,ICL_Simics_VP_RS1_PSS_0.5C,ICL_Simics_VP_RS1_PSS_0.8C,ICL_Simics_VP_RS1_PSS_0.8P,ICL_Simics_VP_RS1_PSS_1.0C,ICL_Simics_VP_RS1_PSS_1.0P,ICL_Simics_VP_RS2_PSS_1.1,ICL_U42_RS6_PV,ICL_UN42_KC_PV_RS6,ICL_Y42_RS6_PV,ICL_YN42_RS6_PV,JSLP_POR_20H1_Alpha,JSLP_POR_20H1_PreAlpha,JSLP_POR_20H2_Beta,JSLP_POR_20H2_PV,JSLP_PSS_0.8_19H1_REV2,JSLP_PSS_1.0_19H1_REV2,JSLP_PSS_1.1_19H1_REV2,JSLP_TestChip_19H1_PreAlpha,KBL_U21_PV,KBL_U22_PV,KBL_U23e_PV,KBLR_Y_PV,LKF_A0_RS4_Alpha,LKF_A0_RS4_POE,LKF_B0_RS4_Beta,LKF_B0_RS4_PO,LKF_Bx_ROW_19H1_Alpha,LKF_Bx_ROW_19H1_POE,LKF_Bx_ROW_19H2_Beta,LKF_Bx_ROW_19H2_PV,LKF_Bx_ROW_20H1_PV,LKF_Bx_Win10X_PV,LKF_Bx_Win10X_Beta,LKF_N-1_(BXTM)_RS3_POE,LKF_Simics_VP_RS4_PSS1.0,LKF_Simics_VP_RS4_PSS1.1,RKL_S61_CMPH_Xcomp_DDR4_RS6_Alpha,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POE,RKL_S81_TGPH_Native_DDR4_RS6_Alpha,RKL_S81_TGPH_Native_DDR4_RS7_Beta,RKL_S81_TGPH_Native_DDR4_RS7_PV,RKL_Simics_VP_PSS0.8,TGL_ H81_RS4_Alpha,TGL_ H81_RS4_Beta,TGL_ H81_RS4_PV,TGL_H81_19H2_RS6_POE,TGL_H81_19H2_RS6_PreAlpha,TGL_Simics_VP_RS2_PSS0.5,TGL_Simics_VP_RS2_PSS0.8,TGL_Simics_VP_RS2_PSS1.0,TGL_Simics_VP_RS2_PSS1.1,TGL_Simics_VP_RS4_PSS0.8,TGL_Simics_VP_RS4_PSS1.1,TGL_U42_RS4_PV,TGL_UY42_PO,TGL_Y42_RS4_PV,WHL_U42_Corp_PV,WHL_U42_PV,WHL_U43e_Corp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DG1_TGL_Y_PreAlpha,DG1_ TGL_Y _Alpha,DG1_ TGL_Y _Beta,DG1_ TGL_Y 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P_ADP-LP_LP5_PreAlpha,ADL-P_ADP-LP_L4X_PreAlpha,ADL-P_ADP-LP_DDR4_PreAlpha,ADL-P_ADP-LP_DDR5_PreAlpha</t>
  </si>
  <si>
    <t>BC-RQTBC-12809
IceLake-UCIS-666
RKL:BC-RQTBCTL-2631
BC-RQTBCTL-796
BC-RQTBC-16595
4_335-UCIS-2431
CML PRD: BC-RQTBC-16936
JSLP:2203202681
ADL Requirement ID: 2203202681
LKF WCOS : WCOS_WHCP_BIOS_assessment : DeviceReset</t>
  </si>
  <si>
    <t>SUT should reset without any issue from bios setup page and edk shell</t>
  </si>
  <si>
    <t>bios.alderlake,bios.amberlake,bios.apollolake,bios.arrowlake,bios.broxton,bios.cannonlake,bios.coffeelake,bios.cometlake,bios.geminilake,bios.icelake-client,bios.jasperlake,bios.kabylake,bios.kabylake_r,bios.lakefield,bios.lunarlake,bios.meteorlake,bios.raptorlake,bios.raptorlake_refresh,bios.rocketlake,bios.skylake,bios.tigerlake,bios.tigerlake_refresh,bios.whiskeylake,ifwi.amberlake,ifwi.apollolake,ifwi.arrowlake,ifwi.broxton,ifwi.cannonlake,ifwi.coffeelake,ifwi.cometlake,ifwi.geminilake,ifwi.icelake,ifwi.kabylake,ifwi.kabylake_r,ifwi.lakefield,ifwi.lunarlake,ifwi.meteorlake,ifwi.raptorlake,ifwi.skylake,ifwi.tigerlake,ifwi.whiskeylake</t>
  </si>
  <si>
    <t>System reset should be triggered upon the events set.</t>
  </si>
  <si>
    <t>BIOS_BAT_QRC,ICL_BAT_NEW,BIOS_EXT_BAT,CML_EC_FV,TGL_IFWI_FOC_BLUE,CML-H_ADP-S_PO_Phase2,COMMON_QRC_BAT,ECVAL-DT-FV,MTL_PSS_0.5,ADL_P_ERB_BIOS_PO,ADL_S_QRCBAT,IFWI_Payload_BIOS,IFWI_Payload_PMC,IFWI_Payload_EC,ADL-S_Delta1,ADL-S_Delta2,ADL-S_Delta3,RKL-S X2_(CML-S+CMP-H)_S102,RKL-S X2_(CML-S+CMP-H)_S62,ADL-P_QRC,ADL-P_QRC_BAT,RPL_S_PSS_BASE,UTR_SYNC,RPL-Px_4SP2,RPL-Px_2SDC1,MTL-P_5SGC1,MTL-P_4SDC2,MTL-P_2SDC5,MTL-P_2SDC6,MTL-M_5SGC1,MTL-M_2SDC4,MTL-M_2SDC5,MTL-M_2SDC6,MTL-M_4SDC1,MTL-M_3SDC3,MTL-M_4SDC2,RPL-Px_4SDC1,RPL-P_3SDC3,RPL-S_5SGC1,RPL-S_2SDC3,RPL-S_2SDC2,RPL-S_2SDC9,RPL-S_2SDC1,RPL-S_4SDC2,RPLS_SV1GC,RPLS_Win10GC,RPLS_SV1DC,RPL-S_4SDC1,RPL-S_3SDC1,ADL-M_3SDC1,RPL-SBGA_5SC,RPL_Hx-R-GC,RPL_Hx-R-DC1,RPL-SBGA_4SC,RPLHx_SV1GC,RPLHx_Win10GC,RPL-SBGA_DC3,RPL-SBGA_3SC,RPL-SBGA_3SC-2,RPL-SBGA_2SC1,RPL-SBGA_2SC21,RPL-P_5SGC1,RPLP_SV1GC,RPLP_Win10GC,RPL-P_2SDC5,RPL-P_DC7,RPL-P_2SDC3,RPL-P_2SDC4,RPL-P_2SDC6,RPL-P_PNP_GC,RPL-P_4SDC1,RPLP_SV1DC1,RPLP_Win10DC1,RPL-P_3SDC2,RPLP_SV1DC2,RPLP_Win10DC2,RPL-Px_5SGC1,Automation_Inproduction,MTL_HFPGA_SANITY,RPL-S_ 5SGC1,RPL-S_2SDC7,ADL-S_ 5SGC_1DPC,ADL-S_4SDC1,ADL-S_4SDC2,ADL-S_4SDC3,ADL-S_3SDC4,ADL_N_PSS_0.5,ADL_N_5SGC1,ADL_N_4SDC1,ADL_N_3SDC1,ADL_N_2SDC1,ADL_N_2SDC2,ADL_N_2SDC3,RPL_S_PSS_BASEAutomation_Inproduction,MTL_Test_Suite,IFWI_TEST_SUITE,RPL_S_PO_P2,IFWI_COMMON_UNIFIED,TGL_H_MASTER,QRC_BAT_Customized,ADL_N_QRCBAT,ADL-P_5SGC1,ADL-P_5SGC2,MTL_IFWI_Sanity,ADL_M_QRC_BAT,ADL-M_5SGC1,ADL-M_3SDC2,ADL-M_2SDC1,ADL-M_2SDC2,MTL_SIMICS_IN_EXECUTION_TEST,ADL-N_QRC_BAT,RPL_S_QRCBAT,ADL_N_REV0,ADL-N_REV1,RPL_S_Delta_TCD,MTL_HSLE_Sanity_SOC,ADL_SBGA_5GC,ADL_SBGA_3DC1,ADL_SBGA_3DC2,ADL_SBGA_3DC3,ADL_SBGA_3DC4,ADL_SBGA_3DC,RPL_P_PSS_BIOS,MTL_M_P_PV_PORLNL_M_PSS0.5,LNL_M_PSS0.8,MTL_S_BIOS_Emulation,RPL_Px_PO_P2,RPL_Px_QRC,ADL-S_Post-Si_In_Production,RPL_SBGA_PO_P2,MTL_P_Sanity,MTL-M/P_Pre-Si_In_Production,RPL_P_PO_P2,RPL-sbga_QRC_BAT,MTL_M_P_PV_POR,RPL_readiness_kit,RPL_P_QRC,MTLSGC1,MTLSDC4,MTLSDC2,MTLSDC1,MTLSDC5,MTLSDC3,TGL_BIOS_IPU_QRC_BAT,ARL_S_PSS1.0</t>
  </si>
  <si>
    <t>Verify SUT boot from USB2.0 device</t>
  </si>
  <si>
    <t>CSS-IVE-75930</t>
  </si>
  <si>
    <t>ADL-S_ADP-S_SODIMM_DDR5_1DPC_Alpha,AML_5W_Y22_ROW_PV,ADL-S_ADP-S_UDIMM_DDR5_1DPC_PreAlpha,AML_7W_Y22_KC_PV,AMLR_Y42_Corp_RS6_PV,AMLR_Y42_PV_RS6,CFL_H62_RS2_PV,CFL_H62_RS3_PV,CFL_H62_RS4_PV,CFL_H62_RS5_PV,CFL_H62_uSFF_KC_RS4_PV,CFL_H82_RS5_PV,CFL_H82_RS6_PV,CFL_KBPH_S62_RS3_PV,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ICL_UN42_KC_PV_RS6,ICL_Y42_RS6_PV,ICL_YN42_RS6_PV,JSLP_POR_20H1_Alpha,JSLP_POR_20H1_PreAlpha,JSLP_POR_20H2_Beta,JSLP_POR_20H2_PV,JSLP_TestChip_19H1_PreAlpha,KBL_U21_PV,KBLR_Y_PV,KBLR_Y22_PV,LKF_Bx_ROW_19H1_Alpha,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reAlpha,JSLP_Win10x_PV,JSLP_Win10x_Alpha,JSLP_Win10x_Beta,MTL_M_Simics_PSS1.1,MTL_P_Simics_PSS1.1,ADL-P_ADP-LP_LP5_PreAlpha,ADL-P_ADP-LP_L4X_PreAlpha,ADL-P_ADP-LP_DDR4_PreAlpha,ADL-P_ADP-LP_DDR5_PreAlpha</t>
  </si>
  <si>
    <t>BIOS-Boot-Flows,USB/XHCI ports,USB2.0</t>
  </si>
  <si>
    <t>BC-RQTBC-9831
BC-RQTBC-9833
BC-RQTBC-9875
TGL: BC-RQTBCTL-745,1209574578
JSL PRD Coverage : BC-RQTBC-16218
2203202191
RKL Coverage ID :2203202191
JSLP Coverage ID: 2203202191
ADL Coverage ID :  2203202191
MTL:16011188026 16011327432
MTL:16011187822 16011327179</t>
  </si>
  <si>
    <t>SUT should be able to boot from USB2.0 HDD</t>
  </si>
  <si>
    <t>bios.alderlake,bios.amberlake,bios.apollolake,bios.arrowlake,bios.broxton,bios.cannonlake,bios.coffeelake,bios.cometlake,bios.geminilake,bios.icelake-client,bios.jasperlake,bios.kabylake,bios.kabylake_r,bios.lakefield,bios.lunarlake,bios.meteorlake,bios.raptorlake,bios.raptorlake_refresh,bios.rocketlake,bios.tigerlake,bios.whiskeylake,ifwi.alderlake,ifwi.amberlake,ifwi.apollolake,ifwi.arrowlake,ifwi.broxton,ifwi.cannonlake,ifwi.coffeelake,ifwi.cometlake,ifwi.geminilake,ifwi.icelake,ifwi.kabylake,ifwi.kabylake_r,ifwi.lakefield,ifwi.lunarlake,ifwi.meteorlake,ifwi.raptorlake,ifwi.raptorlake_refresh,ifwi.tigerlake,ifwi.whiskeylake</t>
  </si>
  <si>
    <t>bios.alderlake,bios.amberlake,bios.apollolake,bios.broxton,bios.cannonlake,bios.coffeelake,bios.cometlake,bios.geminilake,bios.icelake-client,bios.jasperlake,bios.kabylake,bios.kabylake_r,bios.lakefield,bios.lunarlake,bios.meteorlake,bios.raptorlake,bios.rocketlake,bios.tigerlake,bios.whiskeylake,ifwi.alderlake,ifwi.amberlake,ifwi.apollolake,ifwi.broxton,ifwi.cannonlake,ifwi.coffeelake,ifwi.cometlake,ifwi.geminilake,ifwi.icelake,ifwi.kabylake,ifwi.kabylake_r,ifwi.lakefield,ifwi.meteorlake,ifwi.raptorlake,ifwi.tigerlake,ifwi.whiskeylake</t>
  </si>
  <si>
    <t>Verify that SUT should be able to boot from USB2.0 device without any issue</t>
  </si>
  <si>
    <t>BIOS_Optimization,MTL_PSS_1.0,ADL-P_QRC_BAT,UTR_SYNC,MTL_HFPGA_Audio,RPL_S_MASTER,RPL_S_BackwardComp,ADL-S_ 5SGC_1DPC,ADL-S_4SDC2,ADL_N_MASTER,ADL_N_5SGC1,ADL_N_4SDC1,ADL_N_3SDC1,ADL_N_2SDC1,ADL_N_2SDC2,ADL_N_2SDC3,MTL_VS_0.8,MTL_Test_Suite,MTL_PSS_0.8,MTL_PSS_1.1,IFWI_TEST_SUITE,IFWI_COMMON_UNIFIED,TGL_H_MASTER,MTL_VS_0.8_TEST_SUITE,RPL-S_ 5SGC1,RPL-S_2SDC9,RPL-S_4SDC1,RPL-S_4SDC2,RPL-S_2SDC8,RPL-S_2SDC9,RPL-S_2SDC1,RPL-S_2SDC2,RPL-S_2SDC3,MTL_TRY_RUN,MTL_P_VS_0.8,MTL_M_VS_0.8,ADL-P_5SGC1,ADL-P_5SGC2,ADL_M_QRC_BAT,ADL-M_5SGC1,MTL_SIMICS_IN_EXECUTION_TEST,ADL-N_QRC_BAT,RPL-Px_5SGC1,RPL-Px_4SDC1,RPL-P_5SGC1,RPL-P_DC7,RPL-P_4SDC1,RPL-P_3SDC2,RPL_P_MASTER,ADL_N_REV0,ADL-N_REV1,NA_4_FHF,ADL_SBGA_5GC,ADL_SBGA_3DC1,ADL_SBGA_3DC2,ADL_SBGA_3DC3,ADL_SBGA_3DC4,RPL-SBGA_5SC,RPL-SBGA_3SC,RPL-SBGA_4SC,,1,,2,RPL-S_3SDC1,MTL-M/P_Pre-Si_In_Production,MTL-M_5SGC1,MTL-M_4SDC1,MTL-M_4SDC2,MTL-M_3SDC3,MTL-M_2SDC4,MTL-M_2SDC5,MTL-M_2SDC6,LNL_M_PSS1.0,LNL_M_PSS1.1,MTL_IFWI_CBV_BIOS,MTL-P_5SGC1,MTL-P_4SDC1,MTL-P_4SDC2,MTL-P_3SDC3,MTL-P_3SDC4,MTL-P_2SDC5,MTL-P_2SDC6,RPL-Px_4SP2,RPL-Px_2SDC1,RPL-P_2SDC3,RPL-P_2SDC4,ARL_Px_IFWI_CI,MTL_M_P_PV_POR,RPL-SBGA_3SC-2,LNLM5SGC,LNLM3SDC2,LNLM3SDC4,LNLM3SDC5,LNLM2SDC6,LNLM2SDC7,ARL_S_IFWI_0.8PSS,RPL_Hx-R-GC,RPL_Hx-R-DC1,ARL_S_PSS1.0,LNL_M_PSS0.8,RPLS_SV1GC,RPLS_Win10GC,RPLS_SV1DC,RPLP_SV1GC,RPLP_Win10GC,RPLP_SV1DC1,RPLP_Win10DC1RPLP_SV1DC2,RPLP_Win10DC2</t>
  </si>
  <si>
    <t>Verify that the system boots to the BIOS setup menu</t>
  </si>
  <si>
    <t>CSS-IVE-75933</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</si>
  <si>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0.5C,ICL_HFPGA_RS1_PSS_0.5P,ICL_HFPGA_RS1_PSS_0.8C,ICL_HFPGA_RS1_PSS_0.8P,ICL_HFPGA_RS1_PSS_1.0C,ICL_HFPGA_RS1_PSS_1.0P,ICL_HFPGA_RS2_PSS_1.1,ICL_Simics_VP_RS1_PSS_0.3,ICL_Simics_VP_RS1_PSS_0.5C,ICL_Simics_VP_RS1_PSS_0.5P,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0.8_19H1_REV2,JSLP_PSS_1.0_19H1_REV2,JSLP_PSS_1.1_19H1_REV2,JSLP_TestChip_19H1_PowerOn,JSLP_TestChip_19H1_PreAlpha,KBL_U21_PV,KBL_U22_PV,KBL_U23e_PV,KBLR_Y_PV,LKF_A0_RS4_Alpha,LKF_A0_RS4_POE,LKF_B0_RS4_Beta,LKF_B0_RS4_PO,LKF_B0_RS4_PV ,LKF_Bx_ROW_19H1_Alpha,LKF_Bx_ROW_19H1_POE,LKF_Bx_ROW_19H2_Beta,LKF_Bx_ROW_19H2_PV,LKF_Bx_ROW_20H1_PV,LKF_Bx_Win10X_PV,LKF_Bx_Win10X_Beta,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H81_RS4_PV,TGL_H81_19H2_RS6_POE,TGL_H81_19H2_RS6_PreAlpha,TGL_Simics_VP_RS2_PSS0.5,TGL_Simics_VP_RS2_PSS0.8,TGL_Simics_VP_RS2_PSS1.0,TGL_Simics_VP_RS2_PSS1.1,TGL_Simics_VP_RS4_PSS0.8,TGL_Simics_VP_RS4_PSS1.0 ,TGL_Simics_VP_RS4_PSS1.1,TGL_U42_RS4_PV,TGL_UY42_PO,TGL_Y42_RS4_PV,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0.8,ADL-P_Simics_VP_PSS1.0,ADL-P_Simics_VP_PSS1.05,ADL-P_Simics_VP_PSS1.1,ADL-P_ADP-LP_DDR4_POE,ADL-P_ADP-LP_DDR5_POE,ADL-P_ADP-LP_LP4x_POE,ADL-P_ADP-LP_LP5_POE,ADL-M_ADP-M_LP5_20H1_POE,ADL-M_ADP-M_LP5_20H1_Alpha,ADL-M_ADP-M_LP5_20H1_Beta,ADL-M_ADP-M_LP5_20H1_PV,ADL-M_ADP-M_LP5_21H1_POE,ADL-M_ADP-M_LP5_21H1_POE,ADL-M_ADP-M_LP5_21H1_Alpha,ADL-M_ADP-M_LP5_21H1_Beta,ADL-M_ADP-M_LP5_21H1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P_ADP-LP_L4X_PreAlpha,ADL-M_ADP-M_LP5_20H1_PreAlpha,ADL-M_ADP-M_LP5_21H1_PreAlpha</t>
  </si>
  <si>
    <t>BC-RQTBC-1400
220194412
ADL: 2205438954</t>
  </si>
  <si>
    <t>Ensure that the Device successfully boots to Bios setup without any issues.</t>
  </si>
  <si>
    <t>bios.alderlake,bios.amberlake,bios.apollolake,bios.arrowlake,bios.broxton,bios.cannonlake,bios.coffeelake,bios.cometlake,bios.geminilake,bios.icelake-client,bios.jasperlake,bios.kabylake,bios.kabylake_r,bios.lakefield,bios.lunarlake,bios.meteorlake,bios.raptorlake,bios.raptorlake_refresh,bios.rocketlake,bios.skylake,bios.tigerlake,bios.tigerlake_refresh,bios.whiskeylake,ifwi.amberlake,ifwi.apollolake,ifwi.arrowlake,ifwi.broxton,ifwi.cannonlake,ifwi.coffeelake,ifwi.cometlake,ifwi.geminilake,ifwi.icelake,ifwi.kabylake,ifwi.kabylake_r,ifwi.lakefield,ifwi.lunarlake,ifwi.meteorlake,ifwi.raptorlake,ifwi.rocketlake,ifwi.skylake,ifwi.tigerlake,ifwi.whiskeylake</t>
  </si>
  <si>
    <t>This test is to verify system entering to BIOS setup page successfully.</t>
  </si>
  <si>
    <t>BIOS_BAT_QRC,ICL_BAT_NEW,BIOS_EXT_BAT,RKL_PSS0.5,TGL_BIOS_PO_P1,MCU_UTR,MCU_NO_HARM,TGL_H_PSS_IFWI_BAT,LKF_ROW_BIOS,RKL_CML_S_TGPH_PO_P1,TGL_IFWI_FOC_BLUE,TGL_BIOS_IPU_QRC_BAT,ADL_P_Automated_TCs,COMMON_QRC_BAT,MTL_Sanity,MTL_PSS_0.5,ADL_S_QRCBAT,IFWI_Payload_BIOS,TGL_U_GC_DC,ADL-S_Delta1,ADL-S_Delta2,ADL-S_Delta3,ADL-P_ADP-LP_DDR4_PO Suite_Phase1,PO_Phase_1,RKL-S X2_(CML-S+CMP-H)_S102,RKL-S X2_(CML-S+CMP-H)_S62,ADL-P_QRC,ADL-P_QRC_BAT,RPL_S_PSS_BASE,UTR_SYNC,MTL-P_5SGC1,MTL-P_4SDC2,MTL-P_2SDC5,MTL-P_2SDC6,RPL-Px_4SDC1,RPL-P_3SDC3,RPL-S_5SGC1,RPL-S_2SDC3,RPL-S_2SDC2,RPL-S_2SDC9,RPL-S_2SDC1,RPL-S_4SDC2,RPLS_SV1GC,RPLS_Win10GC,RPLS_SV1DC,RPL-S_4SDC1,RPL-S_3SDC1,ADL-M_3SDC1,RPL-SBGA_5SC, RPL_Hx-R-GC,RPL_Hx-R-DC1,RPL-SBGA_4SC,RPLHx_SV1GC,RPLHx_Win10GC,RPL-SBGA_DC3,RPL-SBGA_3SC1,RPL-P_5SGC1,RPLP_SV1GC,RPLP_Win10GC,RPL-P_2SDC4,RPL-P_PNP_GC,RPL-P_4SDC1,RPLP_SV1DC1,RPLP_Win10DC1,RPL-P_3SDC2,RPLP_SV1DC2,RPLP_Win10DC2,RPL-Px_5SGC1,ADL_M_PO_Phase1Automation_Inproduction,MTL_HFPGA_SANITY,RPL-S_ 5SGC1,ADL-S_ 5SGC_1DPC,ADL-S_4SDC1,ADL-S_4SDC2,ADL-S_4SDC3,ADL-S_3SDC4,ADL_N_PSS_0.5,ADL_N_5SGC1,ADL_N_4SDC1,ADL_N_3SDC1,ADL_N_2SDC1,ADL_N_2SDC2,ADL_N_2SDC3,MTL_Test_Suite,IFWI_TEST_SUITE,IFWI_COMMON_UNIFIED,QRC_BAT_Customized,ADL_N_QRCBAT,ADL-P_5SGC1,ADL-P_5SGC2,MTL_IFWI_Sanity,RKL_S_X1_2*1SDC,RPL_S_PO_P1,ADL_M_QRC_BAT,ADL-M_5SGC1,ADL-M_3SDC2,ADL-M_2SDC1,ADL-M_2SDC2,MTL_SIMICS_IN_EXECUTION_TEST,ADL_N_PO_Phase1,ADL-N_QRC_BAT,MTL_HSLE_Sanity,RPL_S_QRCBAT,RPL_S_IFWI_PO_Phase1,ADL_N_REV0,ADL-N_REV1,ADL_SBGA_5GC,ADL_SBGA_3DC,RPL_P_PSS_BIOS,RPL-S_2SDC7,MTL_M_P_PV_PORLNL_M_PSS0.5,LNL_M_PSS0.8,RPL_Px_PO_P1,RPL_Px_QRC,ADL-S_Post-Si_In_Production,MTL-M/P_Pre-Si_In_Production,RPL_SBGA_PO_P1,RPL_SBGA_IFWI_PO_Phase1,MTL-S_Pre-Si_In_Production,LNL-M_Pre-Si_In_Production,RPL_P_PO_P1,RPL-sbga_QRC_BAT,RPL-Px_4SP2,RPL-Px_2SDC1,MTL_P/M_Phase2a,RPL_readiness_kit,RPL_P_QRC,RPL_P_Q0_DC2_PO_P1,MTLSGC1, MTLSDC4,MTLSDC2,MTLSDC1,MTLSDC5,MTLSDC3,ARL_S_QRC</t>
  </si>
  <si>
    <t>Verify that system boots to EDK shell</t>
  </si>
  <si>
    <t>CSS-IVE-75945</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</si>
  <si>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0.5C,ICL_HFPGA_RS1_PSS_0.5P,ICL_HFPGA_RS1_PSS_0.8C,ICL_HFPGA_RS1_PSS_0.8P,ICL_HFPGA_RS1_PSS_1.0C,ICL_HFPGA_RS1_PSS_1.0P,ICL_HFPGA_RS2_PSS_1.1,ICL_Simics_VP_RS1_PSS_0.3,ICL_Simics_VP_RS1_PSS_0.5C,ICL_Simics_VP_RS1_PSS_0.5P,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0.8_19H1_REV2,JSLP_PSS_1.0_19H1_REV2,JSLP_PSS_1.1_19H1_REV2,JSLP_TestChip_19H1_PreAlpha,KBL_U21_PV,KBL_U22_PV,KBL_U23e_PV,KBLR_Y_PV,LKF_A0_RS4_Alpha,LKF_A0_RS4_POE,LKF_B0_RS4_Beta,LKF_B0_RS4_PO,LKF_B0_RS4_PV ,LKF_Bx_ROW_19H1_Alpha,LKF_Bx_ROW_19H2_Beta,LKF_Bx_ROW_19H2_PV,LKF_Bx_ROW_20H1_PV,LKF_Bx_Win10X_PV,LKF_Bx_Win10X_Beta,RKL_S61_CMPH_Xcomp_DDR4_POE,RKL_S61_CMPH_Xcomp_DDR4_RS7_Beta,RKL_S61_CMPH_Xcomp_DDR4_RS7_PV,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H81_RS4_PV,TGL_H81_19H2_RS6_POE,TGL_H81_19H2_RS6_PreAlpha,TGL_Simics_VP_RS2_PSS0.3,TGL_Simics_VP_RS2_PSS0.5,TGL_Simics_VP_RS2_PSS0.8,TGL_Simics_VP_RS2_PSS1.0,TGL_Simics_VP_RS2_PSS1.1,TGL_Simics_VP_RS4_PSS0.8,TGL_Simics_VP_RS4_PSS1.0 ,TGL_Simics_VP_RS4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DG1_TGL_Y_PreAlpha,DG1_ TGL_Y _Alpha,DG1_ TGL_Y _Beta,DG1_ TGL_Y _PV,ADL-P_Simics_VP_PSS0.8,ADL-P_Simics_VP_PSS1.0,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P_ADP-LP_LP5_PreAlpha,ADL-P_ADP-LP_L4X_PreAlpha,ADL-P_ADP-LP_DDR4_PreAlpha,ADL-P_ADP-LP_DDR5_PreAlpha</t>
  </si>
  <si>
    <t>BC-RQTBC-8444 
BC-RQTBC-14335
BC-RQTBCTL-796
RKL:2203202669
JSLP:2203202669
ADL Requirement ID: 2203202669, 2205438954</t>
  </si>
  <si>
    <t>System should boot to EDK Shell with out any issues.</t>
  </si>
  <si>
    <t>This test is to verify System boot to EDK shell</t>
  </si>
  <si>
    <t>BIOS_EXT_BAT,IFWI_Payload_TBT,IFWI_Payload_EC,MTL_PSS_1.0,LNL_M_PSS1.0,MTL_PSS_0.8,LNL_M_PSS0.8,UTR_SYNC,MTL-P_4SDC1,MTL-P_3SDC3,MTL-P_3SDC4,MTL-P_5SGC1,MTL-P_4SDC2,MTL-P_2SDC5,MTL-P_2SDC6,MTL-M_5SGC1,MTL-M_2SDC4,MTL-M_2SDC5,MTL-M_2SDC6,MTL-M_4SDC1,MTL-M_3SDC3,MTL-M_4SDC2,ADL-S_ 5SGC_1DPC,ADL-S_4SDC1,ADL-S_4SDC2,ADL-S_4SDC3,ADL-S_3SDC4,ADL_N_MASTER,ADL_N_5SGC1,ADL_N_4SDC1,ADL_N_3SDC1,ADL_N_2SDC1,ADL_N_2SDC2,ADL_N_2SDC3,IFWI_TEST_SUITE,IFWI_COMMON_UNIFIED,MTL_Test_Suite,RPL-S_ 5SGC1,RPL-S_4SDC1,RPL-S_2SDC2,RPL-S_2SDC9,CQN_DASHBOARD,ADL-P_5SGC1,ADL-P_5SGC2,MTL_S_MASTER,ADL-M_5SGC1,ADL-M_2SDC2,ADL-M_3SDC1,ADL-M_3SDC2,ADL-M_2SDC1,MTL_SIMICS_IN_EXECUTION_TEST,RPL-Px_5SGC1,RPL-Px_3SDC1,RPL-P_5SGC1,RPLP_SV1GC,RPLP_Win10GC,RPL-P_2SDC5,RPL-P_DC7,RPL-P_5SGC2,RPL-P_4SDC1,RPLP_SV1DC1,RPLP_Win10DC1,RPL-P_3SDC2,RPLP_SV1DC2,RPLP_Win10DC2,RPL-P_2SDC3,RPL-S_3SDC1,RPL-S_4SDC2,RPLS_SV1GC,RPLS_Win10GC,RPLS_SV1DC,RPL-S_2SDC1,RPL-S_2SDC3,ADL_N_REV0,ADL-N_REV1,MTL_HFPGA_TCSS,ADL_SBGA_5GC,RPL-SBGA_5SC, RPL_Hx-R-GC,RPL_Hx-R-DC1,RPL-SBGA_4SC,RPLHx_SV1GC,RPLHx_Win10GC,RPL-SBGA_DC3,EC-NA,EC-REVIEWOBC-LKF-CPU-IOM-TCSS-USBC_Audio,OBC-ICL-CPU-IOM-TCSS-USBC_Audio,OBC-TGL-CPU-IOM-TCSS-USBC_Audio,TGL_BIOS_IPU_QRC_BAT,,ADL_M_PO_Phase2,ADL-S_4SDC4,MTL_VS_0.8,IFWI_FOC_BAT,MTL_IFWI_PSS_EXTENDED,ADL-P_4SDC2,MTL_IFWI_BAT,RPL-S_5SGC1,RPL-S_2SDC4,RPL-S_2SDC7,MTL-M/P_Pre-Si_In_Production,RPL_P_PSS_BIOS,MTL_IFWI_IAC_EC,MTL_IFWI_IAC_BIOS,MTL_IFWI_IAC_IUNIT,MTL_IFWI_IAC_ACE ROM EXT,MTL_IFWI_IAC_CSE,MTL_IFWI_IAC_ESE,MTL_IFWI_IAC_PMC_SOC_IOE,MTL_IFWI_IAC_IOM,MTL_IFWI_IAC_TBT,MTL_IFWI_IAC_PCHC,MTL_IFWI_IAC_PUNIT,MTL_IFWI_IAC_DMU,MTL_IFWI_IAC_SPHY,MTL_IFWI_IAC_GBe,MTL_IFWI_IAC_NPHY,NA_4_FHF,RPL_S_QRCBAT,RPL_SBGA_IFWI_PO_Phase1,MTL_IFWI_CBV_BIOS,MTL-S_Pre-Si_In_Production,COMMON_QRC_BAT,ADL-N_Post-Si_In_Production,RPL-S_Post-Si_In_Production,RPL-SBGA_3SC,LNL_M_PSS0.5,ARL_Px_IFWI_CI,RPL_readiness_kit,MTLSGC1, MTLSDC4,MTLSDC2,MTLSDC1,MTLSDC5,MTLSDC3,ARL_S_PSS1.0,ARL_S_QRC</t>
  </si>
  <si>
    <t>Verify system stability on performing cold boot cycles</t>
  </si>
  <si>
    <t>CSS-IVE-75953</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</si>
  <si>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reAlpha,JSLP_POR_20H2_Beta,JSLP_POR_20H2_PV,JSLP_PSS_0.8_19H1_REV2,JSLP_PSS_1.0_19H1_REV2,JSLP_PSS_1.1_19H1_REV2,JSLP_TestChip_19H1_PowerOn,JSLP_TestChip_19H1_PreAlpha,KBL_H42_PV,KBL_S22_PV,KBL_S42_PV,KBL_U21_PV,KBL_U22_PV,KBL_U23e_PV,KBL_Y22_PV,KBLR_U42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OE,TGL_H81_19H2_RS6_PreAlpha,TGL_HFPGA_RS3,TGL_HFPGA_RS4,TGL_Simics_VP_RS2_PSS1.0,TGL_Simics_VP_RS2_PSS1.1,TGL_Simics_VP_RS4_PSS1.1,TGL_Simics_VP_RS5_PSS1.1,TGL_U42_RS4_PV,TGL_UY42_PO,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TGP-H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ADL-S_HFPGA_PSS1.0,ADL-S_HFPGA_PSS1.1,CML_U42_DG1_DDR4_PV,CML_U62_DG1_DDR4_PV,RKL_CML_S_102_TGPH_Xcomp_DDR4_Beta,RKL_CML_S_102_TGPH_Xcomp_DDR4_Alpha,RKL_CML_S_102_TGPH_Xcomp_DDR4_PV,RKL_CML_S_62_TGPH_Xcomp_DDR4_Alpha,RKL_CML_S_62_TGPH_Xcomp_DDR4_Beta,RKL_CML_S_62_TGPH_Xcomp_DDR4_PV,DG1_TGL_Y_PreAlpha,DG1_ TGL_Y _Alpha,DG1_ TGL_Y _Beta,DG1_ TGL_Y 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P_ADP-LP_LP5_PreAlpha,ADL-P_ADP-LP_L4X_PreAlpha,ADL-M_ADP-M_LP5_20H1_PreAlpha,ADL-M_ADP-M_LP5_21H1_PreAlpha,ADL-M_ADP-M_LP4x_Win10x_PreAlpha,ADL-P_ADP-LP_DDR4_PreAlpha,ADL-P_ADP-LP_DDR5_PreAlpha</t>
  </si>
  <si>
    <t>BC-RQTBC-10216
TGL: BC-RQTBCTL-1142
JSLP : BC-RQTBC-16718 , BC-RQTBC-16717 , 1607196200 , 1607196136
ADL: 2205168114</t>
  </si>
  <si>
    <t>System should be stable on performing cold boot cycles</t>
  </si>
  <si>
    <t>bios.alderlake,bios.amberlake,bios.apollolake,bios.arrowlake,bios.broxton,bios.cannonlake,bios.coffeelake,bios.cometlake,bios.geminilake,bios.icelake-client,bios.jasperlake,bios.kabylake,bios.kabylake_r,bios.lunarlake,bios.meteorlake,bios.raptorlake,bios.raptorlake_refresh,bios.rocketlake,bios.skylake,bios.tigerlake,bios.tigerlake_refresh,bios.whiskeylake,ifwi.amberlake,ifwi.apollolake,ifwi.arrowlake,ifwi.broxton,ifwi.cannonlake,ifwi.coffeelake,ifwi.cometlake,ifwi.geminilake,ifwi.icelake,ifwi.jasperlake,ifwi.kabylake,ifwi.kabylake_r,ifwi.lunarlake,ifwi.meteorlake,ifwi.raptorlake,ifwi.raptorlake_refresh,ifwi.skylake,ifwi.tigerlake,ifwi.whiskeylake</t>
  </si>
  <si>
    <t xml:space="preserve">Intention of the testcase is to verify system stability on performing cold boot cycles System should be stable on performing cold boot cycles for 5 iterations System should successfully navigate from S0 -&gt; G3 -&gt; S0 states seamlessly </t>
  </si>
  <si>
    <t>EC-NA,GLK_eSPI_Sanity_inprod,GLK-RS3-10_IFWI,BIOS_BAT_QRC,ICL_BAT_NEW,BIOS_EXT_BAT,PSE 1.0,CML_BIOS_Sanity_CSME12.xx,ICL_ATMS1.0_Automation,GLK_ATMS1.0_Automated_TCs,KBLR_ATMS1.0_Automated_TCs,TGL_BIOS_PO_P1,TGL_Focus_Blue_Auto,TGL_BIOS_IPU_QRC_BAT,TGL_IFWI_FOC_BLUE,ADL_S_Dryrun_Done,PSS_ADL_Automation_In_Production,CML-H_ADP-S_PO_Phase1,CML-H_ADP-S_PO_Phase2,ADL-S_TGP-H_PO_Phase1,ADL_P_Automated_TCs,COMMON_QRC_BAT,EC-FV,ECVAL-DT-EXBAT,MTL_PSS_0.5,LNL_M_PSS0.5,ADL_P_ERB_BIOS_PO,ADL_S_QRCBAT,IFWI_Payload_PMC,IFWI_Payload_EC,RKL-S X2_(CML-S+CMP-H)_S62,RKL-S X2_(CML-S+CMP-H)_S102,ADL-P_QRC,ADL-P_QRC_BAT,UTR_SYNC,Automation_Inproduction,MTL_HFPGA_SANITY,RPL_S_BackwardComp,RPL-P_5SGC1,RPL-P_4SDC1,RPL-P_3SDC2,RPL-P_2SDC3,RPL-S_5SGC1,RPL-S_4SDC1,RPL-S_4SDC2,RPL-S_2SDC1,RPL-S_2SDC2,RPL-S_2SDC3,RPL-S_ 5SGC1,RPL-S_2SDC8,ADL-S_ 5SGC_1DPC,ADL-S_4SDC1,ADL-S_4SDC2,ADL-S_4SDC3,ADL-S_3SDC4,ADL_N_MASTER,ADL_N_PSS_0.5,ADL_N_5SGC1,ADL_N_4SDC1,ADL_N_3SDC1,ADL_N_2SDC1,ADL_N_2SDC2,ADL_N_2SDC3,IFWI_TEST_SUITE,IFWI_COMMON_UNIFIED,IFWI_FOC_BAT,QRC_BAT_Customized,ADL_N_QRCBAT,ADL-P_5SGC1,ADL-P_5SGC2,MTL_IFWI_Sanity,RKL_S_X1_2*1SDC,ADL_M_QRC_BAT,ADL-M_5SGC1,MTL_SIMICS_IN_EXECUTION_TEST,ADL-N_QRC_BAT,MTL_S_Sanity,RPL_S_QRCBAT,RPL_S_IFWI_PO_Phase2,ADL_N_REV0,ADL-N_REV1,MTL_HSLE_Sanity_SOC,ADL_SBGA_5GC,ADL_SBGA_3DC1,ADL_SBGA_3DC2,ADL_SBGA_3DC3,ADL_SBGA_3DC4,RPL-SBGA_5SCLNL_M_PSS0.5,RPL-S_2SDC7,RPL-Px_5SGC1,RPL_Px_PO_P2,RPL_Px_QRC,MTL-M_5SGC1,MTL-M_4SDC1,MTL-M_4SDC2,MTL-M_3SDC3,MTL-M_2SDC4,MTL-M_2SDC5,MTL-M_2SDC6,ADL-S_Post-Si_In_Production,MTL-M/P_Pre-Si_In_Production,MTL_IFWI_IAC_PUNIT,MTL_IFWI_IAC_DMU,RPL_SBGA_IFWI_PO_Phase2,LNL-M_Pre-Si_In_Production,MTL-S_Pre-Si_In_Production,MTL-P_5SGC1,MTL-P_4SDC1,MTL-P_4SDC2,MTL-P_3SDC3,MTL-P_3SDC4,MTL-P_2SDC5,MTL-P_2SDC6,RPL_P_PO_P2,ADL-N_Post-Si_In_Production,RPL-S_Post-Si_In_Production,RPL-Px_4SP2,RPL-Px_2SDC1,RPL-sbga_QRC_BAT,MTL_M_P_PV_POR,RPL_readiness_kit,RPL_P_QRC,MTLSGC1,MTLSDC1,RPL_P_Q0_DC2_PO_P2,LNLM5SGC,LNLM4SDC1,ARL_S_IFWI_0.5PSS,RPL_Hx-R-GC,LNL_M_PSS,QRC_BAT,LNL_M_PSS0.8,RPL-S_2SDC9</t>
  </si>
  <si>
    <t>Verify BKC drivers installation on SUT</t>
  </si>
  <si>
    <t>CSS-IVE-76107</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</si>
  <si>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Simics_VP_RS1_PSS_0.3,ICL_Simics_VP_RS1_PSS_0.5C,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PSS_0.8_19H1_REV2,JSLP_PSS_1.0_19H1_REV2,JSLP_PSS_1.1_19H1_REV2,JSLP_TestChip_19H1_PreAlpha,KBL_U21_PV,KBL_U22_PV,KBL_U23e_PV,KBLR_Y_PV,LKF_A0_RS4_Alpha,LKF_A0_RS4_POE,LKF_B0_RS4_Beta,LKF_B0_RS4_PO,LKF_B0_RS4_PV ,LKF_Bx_ROW_19H1_Alpha,LKF_Bx_ROW_19H1_POE,LKF_Bx_ROW_19H2_Beta,LKF_Bx_ROW_19H2_PV,LKF_Bx_ROW_20H1_PV,LKF_Simics_VP_RS4_PSS1.0,LKF_Simics_VP_RS4_PSS1.1,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H81_RS4_PV,TGL_H81_19H2_RS6_POE,TGL_H81_19H2_RS6_PreAlpha,TGL_Simics_VP_RS2_PSS0.5,TGL_Simics_VP_RS2_PSS0.8,TGL_Simics_VP_RS2_PSS1.0,TGL_Simics_VP_RS2_PSS1.1,TGL_Simics_VP_RS4_PSS0.8,TGL_Simics_VP_RS4_PSS1.0 ,TGL_Simics_VP_RS4_PSS1.1,TGL_U42_RS4_PV,TGL_UY42_PO,TGL_Y42_RS4_PV,WHL_U42_Corp_PV,WHL_U42_PV,WHL_U43e_Corp_PV,ADL-S_ADP-S_UDIMM_DDR5_1DPC_PV,ADL-S_ADP-S_UDIMM_DDR5_2DPC_Alpha,ADL-S_ADP-S_UDIMM_DDR5_2DPC_Beta,ADL-S_ADP-S_UDIMM_DDR5_2DPC_PreAlpha,ADL-S_ADP-S_UDIMM_DDR5_2DPC_PV,ADL-S_Simics_PSS1.0,ADL-S_Simics_PSS1.1,ADL-S_TGP-H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RKL_CML_S_102_TGPH_Xcomp_DDR4_Beta,RKL_CML_S_102_TGPH_Xcomp_DDR4_Alpha,RKL_CML_S_102_TGPH_Xcomp_DDR4_PV,RKL_CML_S_62_TGPH_Xcomp_DDR4_Alpha,RKL_CML_S_62_TGPH_Xcomp_DDR4_Beta,RKL_CML_S_62_TGPH_Xcomp_DDR4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P_ADP-LP_LP5_PreAlpha,ADL-P_ADP-LP_L4X_PreAlpha,ADL-M_ADP-M_LP4x_Win10x_PreAlpha,ADL-P_ADP-LP_DDR4_PreAlpha,ADL-P_ADP-LP_DDR5_PreAlpha</t>
  </si>
  <si>
    <t>BC-RQTBC-2488
ICL : IceLake-UCIS-188
RKL Coverage iD: 1209949783</t>
  </si>
  <si>
    <t>No yellow bang observed. Windows OS should be stable post BKC installation on the SUT. </t>
  </si>
  <si>
    <t>bios.alderlake,bios.amberlake,bios.apollolake,bios.arrowlake,bios.broxton,bios.cannonlake,bios.coffeelake,bios.cometlake,bios.geminilake,bios.icelake-client,bios.jasperlake,bios.kabylake,bios.kabylake_r,bios.lakefield,bios.lunarlake,bios.meteorlake,bios.raptorlake,bios.raptorlake_refresh,bios.rocketlake,bios.skylake,bios.tigerlake,bios.tigerlake_refresh,bios.whiskeylake,ifwi.amberlake,ifwi.apollolake,ifwi.broxton,ifwi.cannonlake,ifwi.coffeelake,ifwi.cometlake,ifwi.geminilake,ifwi.icelake,ifwi.kabylake,ifwi.kabylake_r,ifwi.lakefield,ifwi.raptorlake,ifwi.skylake,ifwi.tigerlake,ifwi.whiskeylake</t>
  </si>
  <si>
    <t>bios.alderlake,bios.amberlake,bios.apollolake,bios.arrowlake,bios.broxton,bios.cannonlake,bios.coffeelake,bios.cometlake,bios.geminilake,bios.icelake-client,bios.jasperlake,bios.kabylake,bios.kabylake_r,bios.lakefield,bios.lunarlake,bios.meteorlake,bios.raptorlake,bios.rocketlake,bios.tigerlake,bios.whiskeylake,ifwi.amberlake,ifwi.apollolake,ifwi.broxton,ifwi.cannonlake,ifwi.coffeelake,ifwi.cometlake,ifwi.geminilake,ifwi.icelake,ifwi.kabylake,ifwi.kabylake_r,ifwi.lakefield,ifwi.raptorlake,ifwi.tigerlake,ifwi.whiskeylake</t>
  </si>
  <si>
    <t>This test is to verify BKC drivers installation on SUT. Yellow bang should not observed in device manager after BKC drivers successful installation.</t>
  </si>
  <si>
    <t>COMMON_QRC_BAT,MTL_Sanity,MTL_PSS_0.5,ADL_P_ERB_BIOS_PO,ADL_S_QRCBAT,TGL_U_GC_DC,IFWI_Payload_Common,ADL-S_Delta1,ADL-S_Delta2,ADL-S_Delta3,RKL-S X2_(CML-S+CMP-H)_S102,RKL-S X2_(CML-S+CMP-H)_S62,ADL-P_QRC_BAT,UTR_SYNC,LNL_M_PSS0.8,RPL-Px_4SP2,RPL-Px_2SDC1,MTL-P_4SDC1,MTL-P_3SDC3,MTL-P_3SDC4,MTL-P_5SGC1,MTL-P_4SDC2,MTL-P_2SDC5,MTL-P_2SDC6,RPL-Px_4SDC1,RPL-P_3SDC3,RPL-S_5SGC1,RPL-S_2SDC3,RPL-S_2SDC2,RPL-S_2SDC9,RPL-S_2SDC1,RPL-S_4SDC2,RPLS_SV1GC,RPLS_Win10GC,RPLS_SV1DC,RPL-S_4SDC1,RPL-S_3SDC1,ADL-M_3SDC1,RPL-SBGA_5SC, RPL_Hx-R-GC,RPL_Hx-R-DC1,RPL-SBGA_4SC,RPLHx_SV1GC,RPLHx_Win10GC,RPL-SBGA_3SC,RPL-SBGA_3SC-2,RPL-SBGA_2SC1,RPL-SBGA_2SC21,RPL-P_5SGC1,RPLP_SV1GC,RPLP_Win10GC,RPL-P_2SDC5,RPL-P_DC7,RPL-P_2SDC3,RPL-P_2SDC4,RPL-P_2SDC6,RPL-P_PNP_GC,RPL-P_4SDC1,RPLP_SV1DC1,RPLP_Win10DC1,RPL-P_3SDC2,RPLP_SV1DC2,RPLP_Win10DC2,RPL-Px_5SGC1,Automation_Inproduction,MTL_HFPGA_SOC_S,RPL-S_ 5SGC1,RPL-S_2SDC7,RPL_S_BackwardCompc,ADL-S_ 5SGC_1DPC,ADL-S_4SDC1,ADL-S_4SDC2,ADL-S_4SDC3,ADL-S_3SDC4,ADL_N_MASTER,ADL_N_5SGC1,ADL_N_4SDC1,ADL_N_3SDC1,ADL_N_2SDC1,ADL_N_2SDC2,ADL_N_2SDC3,MTL_Test_Suite,RPL_S_PSS_BASEAutomation_Inproduction,IFWI_TEST_SUITE,IFWI_COMMON_UNIFIED,ADL_N_PSS_1.0,QRC_BAT_Customized,ADL-P_5SGC1,ADL-P_5SGC2,RKL_S_X1_2*1SDC,ADL_M_QRC_BAT,ADL-M_5SGC1,ADL-M_3SDC2,ADL-M_2SDC1,ADL-M_2SDC2,MTL_SIMICS_IN_EXECUTION_TEST,ADL-N_QRC_BAT,MTL_S_Sanity,RPL_S_QRCBAT,ADL_N_REV0,ADL-N_REV1,MTL_HSLE_Sanity_SOC,ADL_SBGA_5GC,ADL_SBGA_3DC1,ADL_SBGA_3DC2,ADL_SBGA_3DC3,ADL_SBGA_3DC4,ADL_SBGA_3DC,MTL_S_BIOS_Emulation,RPL_Px_QRC,ADL-S_Post-Si_In_Production,MTL-M/P_Pre-Si_In_ProductionMTL-M_4SDC1,MTL-M_3SDC3,MTL-M_2SDC5,MTL-M_2SDC6,MTL-M_5SGC1,MTL-M_4SDC2,MTL-M_2SDC4,MTL-S_Pre-Si_In_Production,ADL-N_Post-Si_In_Production,RPL-sbga_QRC_BAT,MTL_M_P_PV_POR,RPL_readiness_kit,,RPL_P_QRC,MTLSGC1,MTLSDC1,MTLSDC2,MTLSDC3,MTLSDC4,MTLSDC5,ARL_S_QRC,RPL-SBGA_DC3</t>
  </si>
  <si>
    <t>Verify OS installation on SUT</t>
  </si>
  <si>
    <t>CSS-IVE-75927</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</si>
  <si>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0.8_19H1_REV2,JSLP_PSS_1.0_19H1_REV2,JSLP_PSS_1.1_19H1_REV2,JSLP_TestChip_19H1_PreAlpha,KBL_U21_PV,KBL_U22_PV,KBL_U23e_PV,KBLR_Y_PV,LKF_A0_RS4_Alpha,LKF_A0_RS4_POE,LKF_B0_RS4_Beta,LKF_B0_RS4_PO,LKF_B0_RS4_PV ,LKF_Bx_ROW_19H1_Alpha,LKF_Bx_ROW_19H1_POE,LKF_Bx_ROW_19H2_Beta,LKF_Bx_ROW_19H2_PV,LKF_Bx_ROW_20H1_PV,LKF_Bx_Win10X_PV,LKF_Bx_Win10X_Beta,LKF_N-1_(BXTM)_RS3_POE,LKF_Simics_VP_RS4_PSS1.0,LKF_Simics_VP_RS4_PSS1.1,RKL_S61_CMPH_Xcomp_DDR4_POE,RKL_S61_CMPH_Xcomp_DDR4_RS7_Beta,RKL_S61_CMPH_Xcomp_DDR4_RS7_PV,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U42_RS4_PV,TGL_UY42_PO,TGL_Y42_RS4_PV,TGL_Z0_(TGPLP-A0)_RS4_PPOExit,WHL_U42_Corp_PV,WHL_U42_PV,WHL_U43e_Corp_PV,ADL-S_ADP-S_UDIMM_DDR5_1DPC_PV,ADL-S_ADP-S_UDIMM_DDR5_2DPC_Alpha,ADL-S_ADP-S_UDIMM_DDR5_2DPC_Beta,ADL-S_ADP-S_UDIMM_DDR5_2DPC_PreAlpha,ADL-S_ADP-S_UDIMM_DDR5_2DPC_PV,ADL-S_Simics_PSS1.1,ADL-S_TGP-H_Simics_PSS1.1,ADL-S_TGP-H_SODIMM_DDR4_1DPC_POE,ADL-S_TGP-H_UDIMM_DDR5_2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TGL_H81_20H1_RS7_ALPHA,TGL_H81_20H1_RS7_BETA,TGL_H81_20H1_RS7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M_ADP-M_LP4x_Win10x_PreAlpha,ADL-P_ADP-LP_DDR4_PreAlpha,ADL-P_ADP-LP_DDR5_PreAlpha</t>
  </si>
  <si>
    <t>BC-RQTBC-1500
IceLake-UCIS-1821
IceLake-UCIS-188
TGL: 220194363
4_335-UCIS-1796
ADL FR ID : 1406912104</t>
  </si>
  <si>
    <t>Windows OS should successfully get installed on the SUT</t>
  </si>
  <si>
    <t>bios.alderlake,bios.amberlake,bios.apollolake,bios.arrowlake,bios.broxton,bios.cannonlake,bios.coffeelake,bios.cometlake,bios.geminilake,bios.icelake-client,bios.jasperlake,bios.kabylake,bios.kabylake_r,bios.lakefield,bios.lunarlake,bios.meteorlake,bios.raptorlake,bios.rocketlake,bios.skylake,bios.tigerlake,bios.tigerlake_refresh,bios.whiskeylake,ifwi.amberlake,ifwi.apollolake,ifwi.arrowlake,ifwi.broxton,ifwi.cannonlake,ifwi.coffeelake,ifwi.cometlake,ifwi.geminilake,ifwi.icelake,ifwi.kabylake,ifwi.kabylake_r,ifwi.lakefield,ifwi.lunarlake,ifwi.meteorlake,ifwi.raptorlake,ifwi.skylake,ifwi.tigerlake,ifwi.whiskeylake</t>
  </si>
  <si>
    <t>This test is to verify OS installation on SUT.</t>
  </si>
  <si>
    <t>BIOS_BAT_QRC,OBC-TGL-PCH-PCIE-Storage-NVME,TGL_BIOS_PO_P1,LKF_ROW_BIOS,RKL_POE,RKL_CML_S_TGPH_PO_P2,TGL_IFWI_FOC_BLUE,PSS_ADL_Automation_In_Production,CML-H_ADP-S_PO_Phase1,ADL-S_TGP-H_PO_Phase1,TGL_BIOS_IPU_QRC_BAT,RKL_S_CMPH_POE_Sanity,RKL_S_TGPH_POE_Sanity,ADL_P_Automated_TCs,COMMON_QRC_BAT,ADL_P_ERB_BIOS_PO,ADL_S_QRCBAT,IFWI_Payload_Common,TGL_U_GC_DC,ADL-S_Delta1,ADL-S_Delta2,ADL-S_Delta3,RKL-S X2_(CML-S+CMP-H)_S102,RKL-S X2_(CML-S+CMP-H)_S62,ADL-P_QRC_BAT,MTL_TRY_RUN,MTL_PSS_0.5,UTR_SYNC, MTLSGC1, MTLSDC4,MTLSDC1,MTLSDC2,MTLSDC3, MTLSDC5,MTLSDC4,,,RPL-Px_4SP2,RPL-Px_2SDC1,MTL-P_4SDC1,MTL-P_3SDC3,MTL-P_3SDC4,MTL-P_5SGC1,MTL-P_4SDC2,MTL-P_2SDC5,MTL-P_2SDC6,MTL-M_5SGC1,MTL-M_2SDC4,MTL-M_2SDC5,MTL-M_2SDC6,MTL-M_4SDC1,MTL-M_3SDC3,MTL-M_4SDC2,RPL-Px_4SDC1,RPL-P_3SDC3,RPL-S_5SGC1,RPL-S_2SDC3,RPL-S_2SDC2,RPL-S_2SDC9,RPL-S_2SDC1,RPL-S_4SDC2,RPLS_SV1GC,RPLS_Win10GC,RPLS_SV1DC,RPL-S_4SDC1,RPL-S_3SDC1,ADL-M_3SDC1,RPL-SBGA_5SC,RPL-SBGA_4SC,RPLHx_SV1GC,RPLHx_Win10GC,RPL-SBGA_3SC1,RPL-P_5SGC1,RPLP_SV1GC,RPLP_Win10GC,RPL-P_2SDC4,RPL-P_PNP_GC,RPL-P_4SDC1,RPLP_SV1DC1,RPLP_Win10DC1,RPL-P_3SDC2,RPLP_SV1DC2,RPLP_Win10DC2,RPL-Px_5SGC1,Automation_Inproduction,MTL_HFPGA_SOC_S,RPL-S_ 5SGC1,RPL-S_2SDC7,,ADL-S_ 5SGC_1DPC,ADL-S_4SDC1,ADL-S_4SDC2,ADL-S_4SDC3,ADL-S_3SDC4,ADL_N_MASTER,ADL_N_5SGC1,ADL_N_4SDC1,ADL_N_3SDC1,ADL_N_2SDC1,ADL_N_2SDC2,ADL_N_2SDC3,MTL_Test_Suite,IFWI_TEST_SUITE,IFWI_COMMON_UNIFIED,TGL_H_MASTER,QRC_BAT_Customized,ADL-P_5SGC1,ADL-P_5SGC2,RKL_S_X1_2*1SDC,ADL_M_QRC_BAT,ADL-M_5SGC1,ADL-M_3SDC2,ADL-M_2SDC1,ADL-M_2SDC2,MTL_SIMICS_IN_EXECUTION_TEST,ADL-N_QRC_BAT,RPL_S_QRCBAT,ADL_N_REV0,ADL-N_REV1,MTL_HSLE_Sanity_SOC,ADL_SBGA_5GC,ADL_SBGA_3DC1,ADL_SBGA_3DC2,ADL_SBGA_3DC3,ADL_SBGA_3DC4,ADL_SBGA_3DC,RPL_P_PSS_BIOS,MTL_S_BIOS_Emulation,RPL_Px_QRC,MTL-M/P_Pre-Si_In_Production,MTL_IFWI_IAC_BIOS,MTL_IFWI_CBV_BIOS,LNL_M_PSS0.5,LNL_M_PSS0.8,MTL-S_Pre-Si_In_Production,MTL_M_Sanity,RPL-sbga_QRC_BAT,ARL_Px_IFWI_CI,RPL_readiness_kit,,RPL_P_QRC,ARL_S_QRC,RPL-SBGA_DC3</t>
  </si>
  <si>
    <t>Verify No device yellow bangs post cold boot cycles with all device connected as per config planned ( Golden, delta, 5, 4, 3 STAR )</t>
  </si>
  <si>
    <t>CSS-IVE-76097</t>
  </si>
  <si>
    <t>ADL-S_ADP-S_SODIMM_DDR5_1DPC_Alpha,AML_5W_Y22_ROW_PV,ADL-S_ADP-S_UDIMM_DDR5_1DPC_PreAlpha,AML_7W_Y22_KC_PV,AMLR_Y42_Corp_RS6_PV,AMLR_Y42_PV_RS6,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Y22_PV,GLK_B0_RS3_PV,ICL_U42_RS6_PV,ICL_UN42_KC_PV_RS6,ICL_Y42_RS6_PV,ICL_YN42_RS6_PV,KBL_H42_PV,KBL_S42_PV,KBL_U21_PV,KBL_U22_PV,KBL_U23e_PV,KBL_Y22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U42_RS4_PV,TGL_Y42_RS4_PV,WHL_U42_Corp_PV,WHL_U42_PV,WHL_U43e_Corp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ADL-S_HSLE_PSS1.0,ADL-S_HFPGA_PSS1.0,ADL-S_HFPGA_PSS1.1,CML_U42_DG1_DDR4_PV,CML_U62_DG1_DDR4_PV,RKL_CML_S_102_TGPH_Xcomp_DDR4_Beta,RKL_CML_S_102_TGPH_Xcomp_DDR4_Alpha,RKL_CML_S_102_TGPH_Xcomp_DDR4_PV,RKL_CML_S_62_TGPH_Xcomp_DDR4_Alpha,RKL_CML_S_62_TGPH_Xcomp_DDR4_Beta,RKL_CML_S_62_TGPH_Xcomp_DDR4_PV,DG1_TGL_Y_PreAlpha,DG1_ TGL_Y _Alpha,DG1_ TGL_Y _Beta,DG1_ TGL_Y 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Alpha,MTL_M_LP4_Beta,MTL_M_LP4_PV,MTL_M_LP5/x_Alpha,MTL_M_LP5/x_Beta,MTL_M_LP5/x_PV,MTL_P_DDR5_Alpha,MTL_P_DDR5_Beta,MTL_P_DDR5_PV,ADL-P_ADP-LP_LP5_PreAlpha,ADL-P_ADP-LP_L4X_PreAlpha,ADL-M_ADP-M_LP5_20H1_PreAlpha,ADL-M_ADP-M_LP5_21H1_PreAlpha,ADL-M_ADP-M_LP4x_Win10x_PreAlpha,ADL-P_ADP-LP_DDR4_PreAlpha,ADL-P_ADP-LP_DDR5_PreAlpha</t>
  </si>
  <si>
    <t>BC-RQTBC-10214
BC-RQTBC-10215
TGL::BC-RQTBCTL-1142
ADL: 2202553229,1508092832</t>
  </si>
  <si>
    <t>No yellow bangs should get introduced post Cold reboot cycles</t>
  </si>
  <si>
    <t>bios.alderlake,bios.amberlake,bios.apollolake,bios.arrowlake,bios.broxton,bios.cannonlake,bios.cometlake,bios.geminilake,bios.icelake-client,bios.kabylake,bios.kabylake_r,bios.lunarlake,bios.meteorlake,bios.raptorlake,bios.raptorlake_refresh,bios.rocketlake,bios.tigerlake,bios.whiskeylake,ifwi.amberlake,ifwi.apollolake,ifwi.arrowlake,ifwi.broxton,ifwi.cannonlake,ifwi.cometlake,ifwi.geminilake,ifwi.icelake,ifwi.kabylake,ifwi.kabylake_r,ifwi.lunarlake,ifwi.meteorlake,ifwi.raptorlake,ifwi.raptorlake_refresh,ifwi.skylake,ifwi.tigerlake,ifwi.whiskeylake</t>
  </si>
  <si>
    <t>bios.alderlake,bios.amberlake,bios.apollolake,bios.arrowlake,bios.broxton,bios.cannonlake,bios.cometlake,bios.geminilake,bios.icelake-client,bios.kabylake,bios.kabylake_r,bios.lunarlake,bios.meteorlake,bios.raptorlake,bios.rocketlake,bios.tigerlake,bios.whiskeylake,ifwi.amberlake,ifwi.apollolake,ifwi.broxton,ifwi.cannonlake,ifwi.cometlake,ifwi.geminilake,ifwi.icelake,ifwi.kabylake,ifwi.kabylake_r,ifwi.meteorlake,ifwi.raptorlake,ifwi.tigerlake,ifwi.whiskeylake</t>
  </si>
  <si>
    <t>Intention of the testcase is to verify device manager post Cold reboot cycles</t>
  </si>
  <si>
    <t>ICL-FW-PSS0.5,GLK-CI,GLK-SxCycle,EC-NA,GLK-CI-2,GLK_Win10S,InProdATMS1.0_03March2018,EC-tgl-pss_bat,PSE 1.0,RKL_PSS0.5,TGL_PSS_IN_PRODUCTION,GLK_ATMS1.0_Automated_TCs,CML_EC_BAT,CML_EC_SANITY,TGL_IFWI_FOC_BLUE,ADL_S_Dryrun_Done,PSS_ADL_Automation_In_Production,EC-FV,ECVAL-DT-FV,TGL_U_GC_DC,IFWI_Payload_Common,ADL-S_Delta1,ADL-S_Delta2,RKL-S X2_(CML-S+CMP-H)_S62,RKL-S X2_(CML-S+CMP-H)_S102,UTR_SYNC,LNL_M_PSS0.8,ADL_S_QRCBAT_DC1,ADL_S_QRCBAT_DC4,RPL_S_BackwardComp,RPL_S_MASTER,RPL-P_5SGC1,RPL-P_4SDC1,RPL-P_3SDC2,RPL-P_2SDC3,RPL-S_5SGC1,RPL-S_4SDC1,RPL-S_4SDC2,RPL-S_2SDC1,RPL-S_2SDC2,RPL-S_2SDC3,RPL-S_ 5SGC1,RPL-S_2SDC8,ADL-S_ 5SGC_1DPC,ADL-S_4SDC1,ADL-S_4SDC2,ADL-S_4SDC3,ADL-S_3SDC4,ADL_N_MASTER,ADL_N_REV0,ADL_N_5SGC1,ADL_N_4SDC1,ADL_N_3SDC1,ADL_N_2SDC1,ADL_N_2SDC2,ADL_N_2SDC3,IFWI_TEST_SUITE,IFWI_COMMON_UNIFIED,TGL_H_MASTER,ADL-P_5SGC1,ADL-P_5SGC2,ADL-M_5SGC1,ADL-M_4SDC1,ADL-M_3SDC1,ADL-M_3SDC2,ADL-M_3SDC3,ADL-M_2SDC1,ADL-M_QRC_BAT,ADL-P_4SDC1,ADL-P_4SDC2,ADL-P_3SDC1,ADL-P_3SDC2,ADL-P_3SDC3,ADL-P_3SDC4,ADL-P_2SDC1,ADL-P_2SDC2,ADL-P_2SDC3,ADL-P_2SDC4,ADL-P_2SDC5,ADL-P_2SDC6_OC,ADL-P_3SDC5,MTL_S_Sanity,ADL-N_REV1,RPL_S_QRCBAT,RPL_S_IFWI_PO_Phase2,MTL_IFWI_BAT,ADL_SBGA_5GC,ADL_SBGA_3DC1,ADL_SBGA_3DC2,ADL_SBGA_3DC3,ADL_SBGA_3DC4,RPL-SBGA_5SC,RPL-S_2SDC7,RPL-Px_5SGC1,RPL_Px_PO_P2,RPL_Px_QRC,MTL-M_5SGC1,MTL-M_4SDC1,MTL-M_4SDC2,MTL-M_3SDC3,MTL-M_2SDC4,MTL-M_2SDC5,MTL-M_2SDC6,ADL-S_Post-Si_In_Production,RPL_SBGA_IFWI_PO_Phase2,MTL_IFWI_CBV_BIOS,MTL-P_5SGC1,MTL-P_4SDC1,MTL-P_4SDC2,MTL-P_3SDC3,MTL-P_3SDC4,MTL-P_2SDC5,MTL-P_2SDC6,RPL_P_PO_P2,RPL-S_Post-Si_In_Production,RPL-P_2SDC4,RPL-P_2SDC5,RPL-P_2SDC6,RPL-sbga_QRC_BAT,ARL_Px_IFWI_CI,RPL_P_QRC,MTLSGC1,RPL_P_Q0_DC2_PO_P2,LNLM5SGC,LNLM4SDC1,LNLM3SDC2,LNLM3SDC3,LNLM3SDC4,LNLM3SDC5,LNLM2SDC6,LNLM2SDC7,MTLSGC1,MTLSDC1,RPL_Hx-R-GC,RPL_Hx-R-DC1,RPL-S_2SDC9,RPL-P_DC7,RPL-SBGA_DC3,RPLS_SV1GC, RPLS_Win10GC, RPLS_SV1DC,RPLHx_SV1GC,RPLHx_Win10GC,RPLP_SV1GC,RPLP_Win10GC,RPLP_SV1DC1,RPLP_Win10DC1,ARL_S_QRC</t>
  </si>
  <si>
    <t>Validate hot-plug USB keyboard functionality check in OS over USB Type-A port</t>
  </si>
  <si>
    <t>CSS-IVE-76138</t>
  </si>
  <si>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JSLP_POR_20H1_Alpha,JSLP_POR_20H1_PreAlpha,JSLP_POR_20H2_Beta,JSLP_POR_20H2_PV,JSLP_TestChip_19H1_PowerOn,JSLP_TestChip_19H1_PreAlpha,KBL_U21_PV,KBLR_Y_PV,KBLR_Y22_PV,LKF_Bx_ROW_19H1_Alpha,LKF_Bx_ROW_19H2_Beta,LKF_Bx_ROW_19H2_PV,LKF_Bx_ROW_20H1_PV,LKF_Bx_Win10X_PV,LKF_Bx_Win10X_Beta,LKF_N-1_(BXTM)_RS3_POE,LKF_Simics_VP_RS4_PSS1.0,LKF_Simics_VP_RS4_PSS1.1,RKL_S61_CMPH_Xcomp_DDR4_POE,RKL_S61_CMPH_Xcomp_DDR4_RS7_Beta,RKL_S61_CMPH_Xcomp_DDR4_RS7_PV,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0.5,RKL_Simics_VP_PSS0.8,RKL_Simics_VP_PSS1.0,RKL_Simics_VP_PSS1.1,TGL_ H81_RS4_Alpha,TGL_ H81_RS4_Beta,TGL_ H81_RS4_PV,TGL_H81_19H2_RS6_PreAlpha,TGL_Simics_VP_RS2_PSS0.3,TGL_Simics_VP_RS2_PSS0.5,TGL_Simics_VP_RS2_PSS0.8,TGL_Simics_VP_RS2_PSS1.0,TGL_Simics_VP_RS2_PSS1.1,TGL_Simics_VP_RS4_PSS0.8,TGL_Simics_VP_RS4_PSS1.0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M_ADP-M_LP4x_Win10x_Alpha,ADL-M_ADP-M_LP4x_Win10x_Beta,ADL-M_ADP-M_LP4x_Win10x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4X_PreAlpha</t>
  </si>
  <si>
    <t>USB/XHCI ports</t>
  </si>
  <si>
    <t>BC-RQTBC-10553
BC-RQTBC-13253 
BC-RQTBC-2803
BC-RQTBC-12793
BC-RQTBC-14230
IceLake-UCIS-1987
 LKF PSS UCIS Coverage: IceLake-UCIS-822
TGL Coverage Ref: 1209951182, IceLake-UCIS-1438
TGL: BC-RQTBCTL-742
JSL PRD Coverage : BC-RQTBC-16215
RKL Coverage ID :2203202085
JSLP Coverage ID: 2203202085
LKF ROW Coverage ID : 4_335-LZ-795
ADL :  1606733617
ADL:2203202085</t>
  </si>
  <si>
    <t>Connected USB device should be functional.</t>
  </si>
  <si>
    <t>bios.amberlake,bios.apollolake,bios.arrowlake,bios.broxton,bios.cannonlake,bios.coffeelake,bios.cometlake,bios.geminilake,bios.icelake-client,bios.kabylake,bios.kabylake_r,bios.lakefield,bios.raptorlake,bios.raptorlake_refresh,bios.tigerlake,bios.whiskeylake,ifwi.amberlake,ifwi.apollolake,ifwi.arrowlake,ifwi.broxton,ifwi.cannonlake,ifwi.coffeelake,ifwi.cometlake,ifwi.geminilake,ifwi.icelake,ifwi.kabylake,ifwi.kabylake_r,ifwi.lakefield,ifwi.lunarlake,ifwi.meteorlake,ifwi.raptorlake,ifwi.raptorlake_refresh,ifwi.tigerlake,ifwi.whiskeylake</t>
  </si>
  <si>
    <t>bios.amberlake,bios.apollolake,bios.arrowlake,bios.broxton,bios.cannonlake,bios.coffeelake,bios.cometlake,bios.geminilake,bios.icelake-client,bios.kabylake,bios.kabylake_r,bios.lakefield,bios.raptorlake,bios.tigerlake,bios.whiskeylake,ifwi.amberlake,ifwi.apollolake,ifwi.broxton,ifwi.cannonlake,ifwi.coffeelake,ifwi.cometlake,ifwi.geminilake,ifwi.icelake,ifwi.kabylake,ifwi.kabylake_r,ifwi.lakefield,ifwi.meteorlake,ifwi.raptorlake,ifwi.tigerlake,ifwi.whiskeylake</t>
  </si>
  <si>
    <t xml:space="preserve">This test is to check USB Keyboard Functionality.
</t>
  </si>
  <si>
    <t>BIOS_Optimization,ADL-S_ADP-S_DDR4_2DPC_PO_Phase2,ADL-S_ADP-S_DDR4_2DPC_PO_Phase3,ADL-P_ADP-LP_DDR4_PO Suite_Phase2,ADL-P_ADP-LP_DDR4_PO Suite_Phase3,PO_Phase_3,PO_Phase_2,ADL-P_ADP-LP_LP5_PO Suite_Phase2,ADL-P_ADP-LP_LP5_PO Suite_Phase3,ADL-P_ADP-LP_DDR5_PO Suite_Phase3,ADL-P_ADP-LP_DDR5_PO Suite_Phase2,ADL-P_ADP-LP_LP4x_PO Suite_Phase2,ADL-P_ADP-LP_LP4x_PO Suite_Phase3,UTR_SYNC,MTL_HFPGA_Audio,RPL_S_MASTER,RPL_S_BackwardComp,ADL-S_4SDC2,ADL-S_4SDC2,ADL-P_5SGC1,ADL-M_5SGC1,ADL_M_MASTER,IFWI_TEST_SUITE,IFWI_COMMON_UNIFIED,MTL_Test_Suite,MTL_PSS_0.8,RPL_S_PSS_BASEAutomation_Inproduction,TGL_H_MASTER,RPL-S_ 5SGC1,RPL-S_4SDC1,RPL-S_4SDC2,RPL-S_4SDC2,RPL-S_2SDC8,RPL-S_2SDC9,RPL-S_2SDC1,RPL-S_2SDC2,RPL-S_2SDC3,MTL_IFWI_Sanity,RPL_S_PO_P2,RPL-Px_5SGC1, ,RPL-Px_4SDC1,RPL-P_5SGC1,RPL-P_DC7,RPL-P_4SDC1,RPL-P_3SDC2,RPL-S_ 5SGC1, RPL-S_4SDC1, RPL-S_4SDC2, RPL-S_4SDC2,RPL-S_2SDC8,RPL-S_2SDC9, RPL-S_2SDC1, RPL-S_2SDC2, RPL-S_2SDC3, ,NA_4_FHF,RPL-SBGA_5SC,RPL-SBGA_3SC,RPL-SBGA_4SC,,1,,2,ERB,RPL-S_3SDC1,RPL_P_PSS_BIOS,RPL-S_2SDC7,RPL-P_3SDC3,RPL_Px_PO_P2,MTL-M_5SGC1,MTL-M_4SDC1,MTL-M_4SDC2,MTL-M_3SDC3,MTL-M_2SDC4,MTL-M_2SDC5,MTL-M_2SDC6,RPL_SBGA_PO_P2,MTL_IFWI_CBV_PCHC,RPL_P_PO_P2,RPL-S_Post-Si_In_Production,RPL-Px_4SP2, RPL-Px_2SDC1,RPL-P_2SDC3,RPL-P_2SDC4
,RPL_P_PO_P2,RPL-SBGA_3SC-2,MTLSDC1,MTLSDC2,MTLSDC3,MTLSDC4,RPL_P_Q0_DC2_PO_P2,ARL_S_PSS0.8,LNLM5SGC,LNLM3SDC2,LNLM3SDC4,LNLM3SDC5,LNLM2SDC6,LNLM2SDC7,ARL_S_IFWI_0.8PSS,RPL_Hx-R-GC,RPL_Hx-R-DC1,RPL-S_2SDC9,RPLS_SV1GC,RPLS_Win10GC,RPLS_SV1DC,RPLP_SV1GC,RPLP_Win10GC,RPLP_SV1DC1,RPLP_Win10DC1RPLP_SV1DC2,RPLP_Win10DC2</t>
  </si>
  <si>
    <t>Verify USB mouse enumeration and functionality on hot-plug over USB Type-A port</t>
  </si>
  <si>
    <t>CSS-IVE-76139</t>
  </si>
  <si>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JSLP_POR_20H1_Alpha,JSLP_POR_20H1_PreAlpha,JSLP_POR_20H2_Beta,JSLP_POR_20H2_PV,JSLP_TestChip_19H1_PowerOn,JSLP_TestChip_19H1_PreAlpha,KBL_U21_PV,KBLR_Y_PV,KBLR_Y22_PV,LKF_Bx_ROW_19H1_Alpha,LKF_Bx_ROW_19H2_Beta,LKF_Bx_ROW_19H2_PV,LKF_Bx_ROW_20H1_PV,LKF_Bx_Win10X_PV,LKF_Bx_Win10X_Beta,LKF_N-1_(BXTM)_RS3_POE,LKF_Simics_VP_RS4_PSS1.0,LKF_Simics_VP_RS4_PSS1.1,RKL_S61_CMPH_Xcomp_DDR4_POE,RKL_S61_CMPH_Xcomp_DDR4_RS7_Beta,RKL_S61_CMPH_Xcomp_DDR4_RS7_PV,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H81_RS4_PV,TGL_H81_19H2_RS6_PreAlpha,TGL_Simics_VP_RS2_PSS0.8,TGL_Simics_VP_RS2_PSS1.0,TGL_Simics_VP_RS2_PSS1.1,TGL_Simics_VP_RS4_PSS0.8,TGL_Simics_VP_RS4_PSS1.0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M_ADP-M_LP4x_Win10x_Alpha,ADL-M_ADP-M_LP4x_Win10x_Beta,ADL-M_ADP-M_LP4x_Win10x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4X_PreAlpha</t>
  </si>
  <si>
    <t>Test case added from IFWI mandotory check list
IceLake-UCIS-892
BC-RQTBC-14230
IceLake-UCIS-1986
 LKF PSS UCIS Coverage: IceLake-UCIS-892
TGL: BC-RQTBCTL-742
JSL PRD Coverage : BC-RQTBC-16215
RKL Coverage ID :2203202085
ADL:2203202085
JSLP Coverage ID: 2203202085
LKF ROW Coverage ID : 4_335-LZ-795</t>
  </si>
  <si>
    <t>USB device connected should be functional</t>
  </si>
  <si>
    <t>bios.amberlake,bios.apollolake,bios.broxton,bios.cannonlake,bios.coffeelake,bios.cometlake,bios.geminilake,bios.icelake-client,bios.kabylake,bios.kabylake_r,bios.lakefield,bios.raptorlake,bios.tigerlake,bios.whiskeylake,ifwi.amberlake,ifwi.apollolake,ifwi.arrowlake,ifwi.broxton,ifwi.cannonlake,ifwi.coffeelake,ifwi.cometlake,ifwi.geminilake,ifwi.icelake,ifwi.kabylake,ifwi.kabylake_r,ifwi.lakefield,ifwi.lunarlake,ifwi.meteorlake,ifwi.raptorlake,ifwi.tigerlake,ifwi.whiskeylake</t>
  </si>
  <si>
    <t>bios.amberlake,bios.apollolake,bios.broxton,bios.cannonlake,bios.coffeelake,bios.cometlake,bios.geminilake,bios.icelake-client,bios.kabylake,bios.kabylake_r,bios.lakefield,bios.raptorlake,bios.tigerlake,bios.whiskeylake,ifwi.amberlake,ifwi.apollolake,ifwi.broxton,ifwi.cannonlake,ifwi.coffeelake,ifwi.cometlake,ifwi.geminilake,ifwi.icelake,ifwi.kabylake,ifwi.kabylake_r,ifwi.lakefield,ifwi.meteorlake,ifwi.raptorlake,ifwi.tigerlake,ifwi.whiskeylake</t>
  </si>
  <si>
    <t>This test is to check USB Mouse functionality</t>
  </si>
  <si>
    <t>BIOS_Optimization,COMMON_QRC_BAT,ADL-P_QRC_BAT,UTR_SYNC,RPL_S_MASTER,RPL_S_BackwardComp,ADL-S_4SDC2,ADL-S_4SDC2,ADL-P_5SGC1,ADL-M_5SGC1,ADL_M_MASTER,IFWI_TEST_SUITE,IFWI_COMMON_UNIFIED,MTL_Test_Suite,RPL_PSS_BASEAutomation_Inproduction,TGL_H_MASTER,RPL-S_ 5SGC1,RPL-S_4SDC1,RPL-S_4SDC2,RPL-S_4SDC2,RPL-S_2SDC8,RPL-S_2SDC9,RPL-S_2SDC1,RPL-S_2SDC2,RPL-S_2SDC3,MTL_IFWI_Sanity,RPL-Px_5SGC1, ,RPL-Px_4SDC1,RPL-P_5SGC1,RPL-P_DC7,RPL-P_4SDC1,RPL-P_3SDC2,RPL_P_MASTER,NA_4_FHF,RPL-SBGA_5SC,RPL-SBGA_3SC,RPL-SBGA_4SC,,1,,2,ERB,RPL-S_3SDC1,RPL-S_2SDC7,RPL-P_2SDC4,MTL-M_5SGC1,MTL-M_4SDC1,MTL-M_4SDC2,MTL-M_3SDC3,MTL-M_2SDC4,MTL-M_2SDC5,MTL-M_2SDC6,MTL_IFWI_CBV_PCHC,RPL-Px_4SP2, RPL-Px_2SDC1,RPL-P_2SDC3,RPL-P_2SDC4,RPL-SBGA_3SC-2,MTLSGC1,MTLSDC2,MTLSDC3,MTLSDC4,LNLM4SDC1,LNLM3SDC2,LNLM3SDC4,LNLM3SDC5,LNLM2SDC6,LNLM2SDC7,RPL_Hx-R-GC,RPL_Hx-R-DC1,RPL-S_2SDC9,RPLS_SV1GC,RPLS_Win10GC,RPLS_SV1DC,RPLP_SV1GC,RPLP_Win10GC,RPLP_SV1DC1,RPLP_Win10DC1RPLP_SV1DC2,RPLP_Win10DC2</t>
  </si>
  <si>
    <t>Validate hot-plug USB keyboard functionality check in BIOS over USB Type-A port</t>
  </si>
  <si>
    <t>CSS-IVE-76159</t>
  </si>
  <si>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TestChip_19H1_PowerOn,JSLP_TestChip_19H1_PreAlpha,KBL_U21_PV,KBLR_Y_PV,KBLR_Y22_PV,LKF_Bx_ROW_19H1_Alpha,LKF_Bx_ROW_19H2_Beta,LKF_Bx_ROW_19H2_PV,LKF_Bx_ROW_20H1_PV,LKF_Bx_Win10X_PV,LKF_Bx_Win10X_Beta,LKF_N-1_(BXTM)_RS3_POE,LKF_Simics_VP_RS4_PSS1.0,LKF_Simics_VP_RS4_PSS1.1,RKL_S61_CMPH_Xcomp_DDR4_POE,RKL_S61_CMPH_Xcomp_DDR4_RS7_Beta,RKL_S61_CMPH_Xcomp_DDR4_RS7_PV,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0.5,RKL_Simics_VP_PSS0.8,RKL_Simics_VP_PSS1.0,RKL_Simics_VP_PSS1.1,TGL_ H81_RS4_Alpha,TGL_ H81_RS4_Beta,TGL_ H81_RS4_PV,TGL_H81_19H2_RS6_PreAlpha,TGL_Simics_VP_RS2_PSS0.3,TGL_Simics_VP_RS2_PSS0.5,TGL_Simics_VP_RS2_PSS0.8,TGL_Simics_VP_RS2_PSS1.0,TGL_Simics_VP_RS2_PSS1.1,TGL_Simics_VP_RS4_PSS0.8,TGL_Simics_VP_RS4_PSS1.0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M_ADP-M_LP4x_Win10x_Alpha,ADL-M_ADP-M_LP4x_Win10x_Beta,ADL-M_ADP-M_LP4x_Win10x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P_ADP-LP_DDR4_PreAlpha,ADL-P_ADP-LP_DDR5_PreAlpha</t>
  </si>
  <si>
    <t>BIOS-Boot-Flows,USB/XHCI ports</t>
  </si>
  <si>
    <t>BC-RQTBC-10561
BC-RQTBC-9903
IceLake-UCIS-1987
BC-RQTBC-2803
BC-RQTBC-12793
IceLake-UCIS-822
 LKF PSS UCIS Coverage: IceLake-UCIS-822
TGL Coverage Ref: 1209951182, IceLake-UCIS-1438
TGL: BC-RQTBCTL-737,BC-RQTBCTL-742
JSL PRD Coverage: BC-RQTBC-16210, BC-RQTBC-16215
RKL Coverage ID :2203202059,2203202085
JSLP Coverage ID: 2203202085
LKF ROW Coverage ID : 4_335-LZ-795 ADL:2203202059</t>
  </si>
  <si>
    <t>USB Keyboard should be functional without hang and any issues under bios setup</t>
  </si>
  <si>
    <t>bios.alderlake,bios.amberlake,bios.apollolake,bios.arrowlake,bios.broxton,bios.cannonlake,bios.coffeelake,bios.cometlake,bios.geminilake,bios.icelake-client,bios.jasperlake,bios.kabylake,bios.kabylake_r,bios.lakefield,bios.lunarlake,bios.meteorlake,bios.raptorlake,bios.raptorlake_refresh,bios.rocketlake,bios.skylake,bios.tigerlake,bios.whiskeylake,ifwi.amberlake,ifwi.apollolake,ifwi.broxton,ifwi.cannonlake,ifwi.coffeelake,ifwi.cometlake,ifwi.geminilake,ifwi.icelake,ifwi.kabylake,ifwi.kabylake_r,ifwi.lakefield,ifwi.raptorlake,ifwi.raptorlake_refresh,ifwi.tigerlake,ifwi.whiskeylake</t>
  </si>
  <si>
    <t>To verify hot-plug USB keyboard functionality check in BIOS over USB Type-A port</t>
  </si>
  <si>
    <t>ICL-FW-PSS0.3,ICL-FW-PSS0.5,C3_NA,C4_NA,Non_EMMC,GLK-RS3-10_IFWI,BIOS_BAT_QRC,ICL_BAT_NEW,BIOS_EXT_BAT,InProdATMS1.0_03March2018,ICL_RVPC_NA,OBC-CNL-PCH-PCIE-Storage-NVME,OBC-CFL-PCH-PCIE-Storage-NVME,OBC-ICL-PCH-PCIE-Storage-NVME,OBC-TGL-PCH-PCIE-Storage-NVME,RKL_PSS0.5,TGL_PSS_IN_PRODUCTION,TGL_BIOS_PO_P1,TGL_IFWI_PO_P1,TGL_H_PSS_BIOS_BAT,RKL_POE,RKL_CML_S_TGPH_PO_P2,TGL_IFWI_FOC_BLUE,ADL_S_Dryrun_Done,CML-H_ADP-S_PO_Phase1,ADL-S_TGP-H_PO_Phase1,ADL-S_ADP-S_DDR4_2DPC_PO_Phase1,ADL_P_Automated_TCs,COMMON_QRC_BAT,MTL_PSS_0.5,ADL_P_ERB_BIOS_PO,ADL_S_QRCBAT,IFWI_Payload_Common,ADL-S_Delta,ADL-S_Delta1,ADL-P_ADP-LP_DDR4_PO Suite_Phase1,RKL-S X2_(CML-S+CMP-H)_S102,RKL-S X2_(CML-S+CMP-H)_S62,PO_Phase_1,ADL-P_ADP-LP_LP5_PO Suite_Phase1,ADL-P_ADP-LP_DDR5_PO Suite_Phase1,ADL-P_ADP-LP_LP4x_PO Suite_Phase1,ADL-P_QRC,RPL_S_PSS_BASE,UTR_SYNC,Automation_Inproduction,MTL_PSS_0.8_Block,MTL_HFPGA_SOC_S,RPL_S_MASTER,RPL_S_BackwardComp,ADL-S_3SDC4,ADL_N_MASTER,ADL_N_REV0,ADL_N_3SDC1,IFWI_TEST_SUITE,IFWI_COMMON_UNIFIED,MTL_Test_Suite,MTL_PSS_0.8,TGL_H_MASTER,RPL-S_ 5SGC1,RPL-S_4SDC1,RPL-S_4SDC2,RPL-S_2SDC8,RPL-S_2SDC9,RPL-S_2SDC1,RPL-S_2SDC2,RPL-S_2SDC3,MTL_P_VS_0.8,MTL_TEMP,MTL_IFWI_Sanity,MTL_S_PSS_0.5,RPL_S_PO_P1,MTL_S_IFWI_PSS_0.5,RPL-P_3SDC2,MTL_S_VS0,RPL_S_IFWI_PO_Phase2,RPL-SBGA_5SC,RPL-SBGA_3SC,RPL-SBGA_4SC,,1,,2,MTL-M/P_Pre-Si_In_Production,MTL-M_5SGC1,MTL-M_4SDC1,MTL-M_4SDC2,MTL-M_3SDC3,MTL-M_2SDC4,MTL-M_2SDC5,MTL-M_2SDC6,RPL_P_PSS_BIOS,RPL-Px_5SGC1,RPL-Px_4SDC1,LNL_M_PSS0.8,RPL_SBGA_PO_P1,NA_4_FHF,RPL_SBGA_IFWI_PO_Phase2,LNL_M_PSS0.5,MTL-P_5SGC1,MTL-P_4SDC1,MTL-P_4SDC2,MTL-P_3SDC3,MTL-P_3SDC4,MTL-P_2SDC5,MTL-P_2SDC6,RPL-S_Post-Si_In_Production,RPL-Px_4SP2,RPL-Px_2SDC1,RPL-P_2SDC3,RPL-P_2SDC4,MTL_M_P_PV_POR,RPL-SBGA_3SC-2,LNLM5SGC,LNLM3SDC2,LNLM3SDC4,LNLM3SDC5,LNLM2SDC6,LNLM2SDC7,RPL_Hx-R-GC,RPL_Hx-R-DC1,ARL_S_PSS1.0,RPL-S_2SDC9,RPLS_SV1GC,RPLS_Win10GC,RPLS_SV1DCRPLP_SV1DC2,RPLP_Win10DC2</t>
  </si>
  <si>
    <t>Validate cold-plug USB keyboard functionality check in EFI over USB Type-A port</t>
  </si>
  <si>
    <t>CSS-IVE-76160</t>
  </si>
  <si>
    <t>ADL-S_ADP-S_SODIMM_DDR5_1DPC_Alpha,AML_5W_Y22_ROW_PV,ADL-S_ADP-S_UDIMM_DDR5_1DPC_PreAlpha,AML_7W_Y22_KC_PV,AMLR_Y42_Corp_RS6_PV,AMLR_Y42_PV_RS6,CFL_H62_RS2_PV,CFL_H62_RS3_PV,CFL_H62_RS4_PV,CFL_H62_RS5_PV,CFL_H62_uSFF_KC_RS4_PV,CFL_H82_RS5_PV,CFL_H82_RS6_PV,CFL_KBPH_S62_RS3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PSS_0.8_19H1_REV2,JSLP_PSS_1.0_19H1_REV2,JSLP_PSS_1.1_19H1_REV2,JSLP_TestChip_19H1_PreAlpha,KBL_U21_PV,KBLR_Y_PV,KBLR_Y22_PV,LKF_Bx_ROW_19H1_Alpha,LKF_Bx_ROW_19H2_Beta,LKF_Bx_ROW_19H2_PV,LKF_Bx_ROW_20H1_PV,LKF_Bx_Win10X_PV,LKF_Bx_Win10X_Beta,LKF_N-1_(BXTM)_RS3_POE,LKF_Simics_VP_RS4_PSS1.0,LKF_Simics_VP_RS4_PSS1.1,RKL_S61_CMPH_Xcomp_DDR4_POE,RKL_S61_CMPH_Xcomp_DDR4_RS7_Beta,RKL_S61_CMPH_Xcomp_DDR4_RS7_PV,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0.5,RKL_Simics_VP_PSS0.8,RKL_Simics_VP_PSS1.0,RKL_Simics_VP_PSS1.1,TGL_ H81_RS4_Alpha,TGL_ H81_RS4_Beta,TGL_ H81_RS4_PV,TGL_H81_19H2_RS6_PreAlpha,TGL_Simics_VP_RS2_PSS0.3,TGL_Simics_VP_RS2_PSS0.5,TGL_Simics_VP_RS2_PSS0.8,TGL_Simics_VP_RS2_PSS1.0,TGL_Simics_VP_RS2_PSS1.1,TGL_Simics_VP_RS4_PSS0.8,TGL_Simics_VP_RS4_PSS1.1,TGL_U42_RS4_PV,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DG1_TGL_Y_PreAlpha,DG1_ TGL_Y _Alpha,DG1_ TGL_Y _Beta,DG1_ TGL_Y 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M_ADP-M_LP4x_Win10x_Alpha,ADL-M_ADP-M_LP4x_Win10x_Beta,ADL-M_ADP-M_LP4x_Win10x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P_ADP-LP_DDR4_PreAlpha,ADL-P_ADP-LP_DDR5_PreAlpha</t>
  </si>
  <si>
    <t>UEFI,USB/XHCI ports</t>
  </si>
  <si>
    <t>BC-RQTBC-10561
BC-RQTBC-9903
BC-RQTBC-2803
BC-RQTBC-12793
IceLake-UCIS-822
IceLake-UCIS-1987
 LKF PSS UCIS Coverage: IceLake-UCIS-822
TGL Coverage Ref: 1209951182, IceLake-UCIS-1438
TGL: BC-RQTBCTL-737,BC-RQTBCTL-742
JSL PRD Coverage: BC-RQTBC-16210, BC-RQTBC-16215
RKL Coverage ID :2203202059,2203202085
JSLP Coverage ID: 2203202085
LKF ROW Coverage ID : 4_335-LZ-795
ADL : 1606733617 ADL:2203202059</t>
  </si>
  <si>
    <t>Keyboard should be functional without hang and any other issues under EDK shell</t>
  </si>
  <si>
    <t>This test is to verify USB Keyboard Functionality check in EFI
 </t>
  </si>
  <si>
    <t>Verify PCIe SD Card detection after plug and unplug in OS</t>
  </si>
  <si>
    <t>CSS-IVE-76230</t>
  </si>
  <si>
    <t>ADL-S_ADP-S_SODIMM_DDR5_1DPC_Alpha,AML_5W_Y22_ROW_PV,ADL-S_ADP-S_UDIMM_DDR5_1DPC_PreAlpha,AMLR_Y42_PV_RS6,CFL_H62_RS2_PV,CFL_H62_RS3_PV,CFL_H62_RS4_PV,CFL_H62_RS5_PV,CFL_H82_RS5_PV,CFL_H82_RS6_PV,CFL_KBPH_S62_RS3_PV,CFL_KBPH_S82_RS6_PV ,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GLK_B0_RS4_PV,ICL_U42_RS6_PV,ICL_Y42_RS6_PV,JSLP_POR_20H1_Alpha,JSLP_POR_20H1_PreAlpha,JSLP_POR_20H2_Beta,JSLP_POR_20H2_PV,JSLP_TestChip_19H1_PreAlpha,KBL_H42_PV,KBL_S22_PV,KBL_S42_PV,KBL_U22_PV,KBL_U23e_PV,KBL_Y22_PV,KBLR_Y_PV,KBLR_Y22_PV,TGL_ H81_RS4_Alpha,TGL_ H81_RS4_Beta,TGL_ H81_RS4_PV,TGL_H81_19H2_RS6_POE,TGL_H81_19H2_RS6_PreAlpha,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PV,TGL_Y42_RS6_Alpha,TGL_Y42_RS6_Beta,TGL_Y42_RS6_PV,AML_Y42_Win10X_PV,RKL_CML_S_102_TGPH_Xcomp_DDR4_Beta,RKL_CML_S_102_TGPH_Xcomp_DDR4_Alpha,RKL_CML_S_102_TGPH_Xcomp_DDR4_PV,RKL_CML_S_62_TGPH_Xcomp_DDR4_Alpha,RKL_CML_S_62_TGPH_Xcomp_DDR4_Beta,RKL_CML_S_62_TGPH_Xcomp_DDR4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t>
  </si>
  <si>
    <t>SDIO,SDXC</t>
  </si>
  <si>
    <t>BC-RQTBC-13810,BC-RQTBC-13405
JSL:BC-RQTBC-16666
ADL:1604836778,1606531958</t>
  </si>
  <si>
    <t>SDCard functionality should be consistent after plug and playing 5 times</t>
  </si>
  <si>
    <t>bios.alderlake,bios.amberlake,bios.apollolake,bios.arrowlake,bios.cannonlake,bios.coffeelake,bios.cometlake,bios.geminilake,bios.icelake-client,bios.jasperlake,bios.kabylake,bios.kabylake_r,bios.lunarlake,bios.meteorlake,bios.raptorlake,bios.raptorlake_refresh,bios.rocketlake,bios.tigerlake,bios.whiskeylake,ifwi.amberlake,ifwi.apollolake,ifwi.arrowlake,ifwi.cannonlake,ifwi.coffeelake,ifwi.cometlake,ifwi.geminilake,ifwi.icelake,ifwi.kabylake,ifwi.kabylake_r,ifwi.lunarlake,ifwi.meteorlake,ifwi.raptorlake,ifwi.raptorlake_refresh,ifwi.tigerlake,ifwi.whiskeylake</t>
  </si>
  <si>
    <t>This test is to verify SD Card 4.0 plug and play.
(Refer Hardware BOM for program applicability)
Android OS Steps
Platform reaction to SD card insert and remove
Steps:
Step 1 Insert the SD card and go to settings &gt; Storage &gt; SD card
Step 2 Press "Unmount SD card"
Step 3 Press "OK"
Step 4 Press "Mount SD card"
Step 5 Remove the SD card from DUT
Expected Result:
SDCard functionality should be working correctly while inserting and removing SDCard.</t>
  </si>
  <si>
    <t>GraCom,ICL-FW-PSS0.5,CFL-PRDtoTC-Mapping,ICL_PSS_BAT_NEW,TGL_PSS0.5P,CFL_Automation_Production,InProdATMS1.0_03March2018,PSE 1.0,OBC-CNL-PCH-PXHCI-USB-USB3_Keyboard,OBC-CFL-PCH-PXHCI-USB-USB3_Keyboard,OBC-ICL-PCH-XHCI-USB-USB3_Keyboard,OBC-TGL-PCH-XHCI-USB-USB3_Keyboard,RKL_PSS0.5,TGL_PSS_IN_PRODUCTION,ICL_ATMS1.0_Automation,GLK_ATMS1.0_Automated_TCs,KBLR_ATMS1.0_Automated_TCs,TGL_NEW_BAT,TGL_H_PSS_BIOS_BAT,RKL_POE,RKL_CML_S_TGPH_PO_P2,ADL_S_Dryrun_Done,PSS_ADL_Automation_In_Production,CML-H_ADP-S_PO_Phase3,WCOS_BIOS_EFI_ONLY_TCS,RKL_S_CMPH_POE,RKL_S_TGPH_POE,ADL_P_Automated_TCs,ADL_P_ERB_BIOS_PO,TGL_U_GC_DC,IFWI_Payload_PCHC,RKL-S X2_(CML-S+CMP-H)_S102,RKL-S X2_(CML-S+CMP-H)_S62,UTR_SYNC,RPL_S_MASTER,RPL_S_BackwardComp,ADL-S_ 5SGC_1DPC,ADL-S_4SDC2,MTL_Test_Suite,IFWI_TEST_SUITE,IFWI_COMMON_UNIFIED,TGL_H_MASTER,RPL-S_ 5SGC1,ADL-P_5SGC1,ADL-M_5SGC1,ADL-M_4SDC1,ADL-P_3SDC1,RPL-Px_5SGC1,RPL-P_5SGC1,RPL-P_DC7,RPL_P_MASTER,RPL_S_IFWI_PO_Phase3,RPL_S_PO_P3,MTL_IFWI_BAT,ADL_SBGA_5GC,RPL-SBGA_5SC,RPL_Px_PO_P3,MTL-M_5SGC1,MTL-M_4SDC1,MTL-M_2SDC4,MTL-M_2SDC5,MTL-M_2SDC6,RPL_SBGA_PO_P3,RPL_SBGA_IFWI_PO_Phase3,MTL IFWI_Payload_Platform-Val,RPL_P_PO_P3,RPL-Px_4SP2,MTL-P_IFWI_PO,MTLSGC1,MTLSDC1,MTLSDC2,LNLM5SGC,LNLM3SDC2,RPL_Hx-R-GC,RPL-S_2SDC9,RPLS_SV1GC,RPLS_Win10GC,RPLS_SV1DC,RPLP_SV1GC,RPLP_Win10GC</t>
  </si>
  <si>
    <t>Check for Platform Information in BIOS</t>
  </si>
  <si>
    <t>CSS-IVE-62090</t>
  </si>
  <si>
    <t>ADL-S_ADP-S_SODIMM_DDR5_1DPC_Alpha,AML_5W_Y22_ROW_PV,ADL-S_ADP-S_UDIMM_DDR5_1DPC_PreAlpha,AML_7W_Y22_KC_PV,AMLR_Y42_PV_RS6,CFL_H62_RS2_PV,CFL_H62_RS3_PV,CFL_H62_RS4_PV,CFL_H62_RS5_PV,CFL_H62_uSFF_KC_RS4_PV,CFL_H82_RS5_PV,CFL_H82_RS6_PV,CFL_KBPH_S62_RS3_PV,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0.5C,ICL_HFPGA_RS1_PSS_0.5P,ICL_HFPGA_RS1_PSS_0.8C,ICL_HFPGA_RS1_PSS_0.8P,ICL_HFPGA_RS1_PSS_1.0C,ICL_HFPGA_RS1_PSS_1.0P,ICL_HFPGA_RS2_PSS_1.1,ICL_HSLE_RS1_PSS_0.5C,ICL_HSLE_RS1_PSS_0.5P,ICL_HSLE_RS1_PSS_0.8C,ICL_HSLE_RS1_PSS_0.8P,ICL_HSLE_RS1_PSS_1.0C,ICL_HSLE_RS1_PSS_1.0P,ICL_HSLE_RS2_PSS_1.1,ICL_Simics_VP_RS1_PSS_0.3,ICL_Simics_VP_RS1_PSS_0.5C,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PSS_0.8_19H1_REV2,JSLP_PSS_1.0_19H1_REV2,JSLP_PSS_1.1_19H1_REV2,JSLP_TestChip_19H1_PreAlpha,KBL_U21_PV,KBL_U22_PV,KBL_U23e_PV,KBLR_Y_PV,LKF_Bx_ROW_19H1_Alpha,LKF_Bx_ROW_19H2_Beta,LKF_Bx_ROW_19H2_PV,LKF_Bx_ROW_20H1_PV,LKF_Bx_Win10X_PV,LKF_Bx_Win10X_Beta,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RKL_Simics_VP_PSS0.5,RKL_Simics_VP_PSS0.8,RKL_Simics_VP_PSS1.0,RKL_Simics_VP_PSS1.1,TGL_ H81_RS4_Alpha,TGL_ H81_RS4_Beta,TGL_ H81_RS4_PV,TGL_H81_19H2_RS6_POE,TGL_H81_19H2_RS6_PreAlpha,TGL_HFPGA_RS2,TGL_HFPGA_RS3,TGL_HFPGA_RS4,TGL_Simics_VP_RS2_PSS0.3,TGL_Simics_VP_RS2_PSS0.5,TGL_Simics_VP_RS2_PSS0.8,TGL_Simics_VP_RS2_PSS1.0,TGL_Simics_VP_RS2_PSS1.1,TGL_Simics_VP_RS4_PSS0.8,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RKL_CML_S_102_TGPH_Xcomp_DDR4_Beta,RKL_CML_S_102_TGPH_Xcomp_DDR4_Alpha,RKL_CML_S_102_TGPH_Xcomp_DDR4_PV,RKL_CML_S_62_TGPH_Xcomp_DDR4_Alpha,RKL_CML_S_62_TGPH_Xcomp_DDR4_Beta,RKL_CML_S_62_TGPH_Xcomp_DDR4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P_ADP-LP_LP5_PreAlpha,ADL-P_ADP-LP_L4X_PreAlpha,ADL-M_ADP-M_LP4x_Win10x_PreAlpha,ADL-P_ADP-LP_DDR4_PreAlpha,ADL-P_ADP-LP_DDR5_PreAlpha</t>
  </si>
  <si>
    <t>BC-RQTBC-10252
IceLake-UCIS-456
IceLake-UCIS-1737
IceLake-UCIS-1961
IceLake-UCIS-1722
BC-RQTBCLF-296
1209951407
220194411
220195285
4_335-UCIS-1789
RKL Requirement ID : 2208875799,2208875702,1306472860
ADL FR ID: 1508320076</t>
  </si>
  <si>
    <t>Platform Information should be seen correctly in Bios.</t>
  </si>
  <si>
    <t>bios.alderlake,bios.amberlake,bios.apollolake,bios.arrowlake,bios.broxton,bios.cannonlake,bios.coffeelake,bios.cometlake,bios.geminilake,bios.icelake-client,bios.jasperlake,bios.kabylake,bios.kabylake_r,bios.lakefield,bios.lunarlake,bios.meteorlake,bios.raptorlake,bios.rocketlake,bios.skylake,bios.tigerlake,bios.whiskeylake,ifwi.amberlake,ifwi.apollolake,ifwi.arrowlake,ifwi.broxton,ifwi.cannonlake,ifwi.coffeelake,ifwi.cometlake,ifwi.geminilake,ifwi.icelake,ifwi.kabylake,ifwi.kabylake_r,ifwi.lakefield,ifwi.lunarlake,ifwi.meteorlake,ifwi.raptorlake,ifwi.skylake,ifwi.tigerlake,ifwi.whiskeylake</t>
  </si>
  <si>
    <t>This test is to verify the Platform information in BIOS.</t>
  </si>
  <si>
    <t>BIOS,BIOS+IFWI,,BIOS_BAT_QRC,PSE 1.0,RKL_PSS0.5,TGL_PSS_IN_PRODUCTION,ICL_ATMS1.0_Automation,GLK_ATMS1.0_Automated_TCs,KBLR_ATMS1.0_Automated_TCs,TGL_BIOS_PO_P3,TGL_H_PSS_IFWI_BAT,TGL_Focus_Blue_Auto,LKF_ROW_BIOS,TGL_IFWI_FOC_BLUE,ADL_P_Automated_TCs,COMMON_QRC_BAT,MTL_Sanity,MTL_PSS_0.5,ADL_P_ERB_BIOS_PO,ADL_S_QRCBAT,IFWI_Payload_BIOS,TGL_U_GC_DC,ADL-S_Delta1,ADL-S_Delta2,ADL-S_Delta3,RKL-S X2_(CML-S+CMP-H)_S102,RKL-S X2_(CML-S+CMP-H)_S62,ADL-P_QRC_BAT,UTR_SYNC,RPL-Px_4SP2,RPL-Px_2SDC1,MTL-P_4SDC1,MTL-P_3SDC3,MTL-P_3SDC4,MTL-P_5SGC1,MTL-P_4SDC2,MTL-P_2SDC5,MTL-P_2SDC6,RPL-P_3SDC3,RPL-S_5SGC1,RPL-S_2SDC3,RPL-S_2SDC2,RPL-S_2SDC9,RPL-S_2SDC1,RPL-S_4SDC2,RPLS_SV1GC,RPLS_Win10GC,RPLS_SV1DC,RPL-S_4SDC1,RPL-S_3SDC1,RPL-SBGA_5SC, RPL_Hx-R-GC,RPL_Hx-R-DC1,RPL-SBGA_4SC,RPLHx_SV1GC,RPLHx_Win10GC,RPL-SBGA_3SC1,RPL-P_5SGC1,RPLP_SV1GC,RPLP_Win10GC,RPL-P_2SDC4,RPL-P_PNP_GC,RPL-P_4SDC1,RPLP_SV1DC1,RPLP_Win10DC1,RPL-P_3SDC2,RPLP_SV1DC2,RPLP_Win10DC2,RPL-Px_5SGC1,Automation_Inproduction,RPL-S_ 5SGC1,RPL-S_2SDC7,RPL_S_BackwardCompc,MTL_HFPGA_SOC_S,ADL-S_ 5SGC_1DPC,ADL-S_4SDC1,ADL-S_4SDC2,ADL-S_4SDC3,ADL-S_3SDC4,ADL_N_PSS_0.5,ADL_N_5SGC1,ADL_N_4SDC1,ADL_N_3SDC1,ADL_N_2SDC1,ADL_N_2SDC2,ADL_N_2SDC3,MTL_Test_Suite,IFWI_TEST_SUITE,IFWI_COMMON_UNIFIED,TGL_H_MASTER,ADL_N_QRCBAT,ADL-P_5SGC1,ADL-P_5SGC2,MTL_IFWI_Sanity,RKL_S_X1_2*1SDC,ADL_M_QRC_BAT,ADL-M_5SGC1,ADL-M_4SDC1,ADL-M_3SDC1,ADL-M_3SDC2,ADL-M_3SDC3,ADL-M_2SDC1,ADL-M_QRC_BAT,ADL-P_4SDC1,ADL-P_4SDC2,ADL-P_3SDC1,ADL-P_3SDC2,ADL-P_3SDC3,ADL-P_3SDC4,ADL-P_2SDC1,ADL-P_2SDC2,ADL-P_2SDC3,ADL-P_2SDC4,ADL-P_2SDC5,ADL-P_2SDC6_OC,ADL-P_3SDC5,MTL_SIMICS_IN_EXECUTION_TEST,ADL-N_QRC_BAT,RPL_S_QRCBAT,ADL_SBGA_5GC,ADL_SBGA_3DC,ADL-M_2SDC2LNL_M_PSS0.5,MTL_S_BIOS_Emulation,RPL_Px_QRC,ADL-S_Post-Si_In_Production,LNL_M_PSS0.8,MTL_IFWI_CBV_BIOS,MTL_P_Sanity,RPL-S_Post-Si_In_Production,RPL-sbga_QRC_BAT,MTL_PSS_0.8,ARL_Px_IFWI_CI,IPU22.3_BIOS_change,MTL-P_IFWI_PO,RPL_P_QRC,MTLSGC1, MTLSDC4,MTLSDC2,MTLSDC1,MTLSDC5,MTLSDC3,ARL_S_QRC,RPL-SBGA_DC3</t>
  </si>
  <si>
    <t>Basic boot check to OS</t>
  </si>
  <si>
    <t>CSS-IVE-62374</t>
  </si>
  <si>
    <t>ADL-S_ADP-S_SODIMM_DDR5_1DPC_Alpha,AML_5W_Y22_ROW_PV,ADL-S_ADP-S_UDIMM_DDR5_1DPC_PreAlpha,AML_7W_Y22_KC_PV,AMLR_Y42_PV_RS6,CFL_H62_RS2_PV,CFL_H62_RS3_PV,CFL_H62_RS4_PV,CFL_H62_RS5_PV,CFL_H62_uSFF_KC_RS4_PV,CFL_H82_RS5_PV,CFL_H82_RS6_PV,CFL_KBPH_S62_RS3_PV,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Simics_VP_RS1_PSS_0.3,ICL_Simics_VP_RS1_PSS_0.5C,ICL_Simics_VP_RS1_PSS_0.5P,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reAlpha,KBL_U21_PV,KBL_U22_PV,KBL_U23e_PV,KBLR_Y_PV,LKF_A0_RS4_Alpha,LKF_A0_RS4_POE,LKF_B0_RS4_Beta,LKF_B0_RS4_PO,LKF_Bx_ROW_19H1_Alpha,LKF_Bx_ROW_19H1_POE,LKF_Bx_ROW_19H2_Beta,LKF_Bx_ROW_19H2_PV,LKF_Bx_ROW_20H1_PV,LKF_Bx_Win10X_PV,LKF_Bx_Win10X_Beta,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DG1_TGL_Y_PreAlpha,DG1_ TGL_Y _Alpha,DG1_ TGL_Y _Beta,DG1_ TGL_Y _PV,ADL-P_Simics_VP_PSS0.8,ADL-P_Simics_VP_PSS1.0,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P_ADP-LP_LP5_PreAlpha,ADL-P_ADP-LP_L4X_PreAlpha,ADL-P_ADP-LP_DDR4_PreAlpha,ADL-P_ADP-LP_DDR5_PreAlpha</t>
  </si>
  <si>
    <t>BC-RQTBC-1500
220194445
2202553179
ADL: 2205438954</t>
  </si>
  <si>
    <t>The system should successfully boot to the OS</t>
  </si>
  <si>
    <t>This step is to verify system basic boot check to OS. Android OS related steps: Please follow same procedure that are in steps as this TC is independent of OS</t>
  </si>
  <si>
    <t>MCU_UTR,MCU_NO_HARM,COMMON_QRC_BAT,ECVAL-DT-QRC_BAT,MTL_PSS_0.5,ADL_P_ERB_BIOS_PO,ADL_S_QRCBAT,TGL_U_GC_DC,IFWI_Payload_Platform,ADL-S_Delta1,ADL-S_Delta2,ADL-S_Delta3,PO_Phase_1,ADL-P_ADP-LP_LP5_PO Suite_Phase1,ADL-P_ADP-LP_DDR5_PO Suite_Phase1,ADL-P_ADP-LP_LP4x_PO Suite_Phase1,ADL-P_QRC,ADL-P_QRC_BAT,RPL_S_PSS_BASE,UTR_SYNC,MTL-P_4SDC1,MTL-P_3SDC3,MTL-P_3SDC4,MTL-P_5SGC1,MTL-P_4SDC2,MTL-P_2SDC5,MTL-P_2SDC6,RPL-Px_4SDC1,RPL-S_5SGC1,RPL-S_2SDC3,RPL-S_2SDC2,RPL-S_2SDC9,RPL-S_2SDC1,RPL-S_4SDC2,RPLS_SV1GC,RPLS_Win10GC,RPLS_SV1DC,RPL-S_4SDC1,RPL-S_3SDC1,ADL-M_3SDC1,RPL-SBGA_5SC,RPL_Hx-R-GC,RPL_Hx-R-DC1,RPL-SBGA_4SC,RPLHx_SV1GC,RPLHx_Win10GC,RPL-SBGA_DC3,RPL-SBGA_3SC1,RPL-P_5SGC1,RPLP_SV1GC,RPLP_Win10GC,RPL-P_4SDC1,RPLP_SV1DC1,RPLP_Win10DC1,RPL-P_3SDC2,RPLP_SV1DC2,RPLP_Win10DC2,RPL-Px_5SGC1,ADL_M_PO_Phase2,MTL_HFPGA_SANITY,RPL-S_ 5SGC1,RPL-S_2SDC7,RPL_S_BackwardCompc,ADL-S_ 5SGC_1DPC,ADL-S_4SDC1,ADL-S_4SDC2,ADL-S_4SDC3,ADL-S_3SDC4,ADL_N_PSS_0.5,ADL_N_5SGC1,ADL_N_4SDC1,ADL_N_3SDC1,ADL_N_2SDC1,ADL_N_2SDC2,ADL_N_2SDC3,MTL_Test_Suite,IFWI_TEST_SUITE,IFWI_COMMON_UNIFIED,QRC_BAT_Customized,ADL_N_QRCBAT,ADL-P_5SGC1,ADL-P_5SGC2,RPL_S_PO_P1,ADL_M_QRC_BAT,ADL-M_5SGC1,ADL-M_3SDC2,ADL-M_2SDC1,ADL-M_2SDC2,MTL_SIMICS_IN_EXECUTION_TEST,ADL_N_PO_Phase2,ADL-N_QRC_BAT,MTL_HSLE_Sanity,RPL_S_QRCBAT,RPL_S_IFWI_PO_Phase2,RPL_S_Delta_TCD,ADL_SBGA_5GC,ADL_SBGA_3DC,LNL_M_PSS1.0,LNL_M_PSS0.8,LNL_M_PSS1.1,LNL_M_PSS1.05,MTL_S_BIOS_Emulation,RPL_Px_PO_P1,RPL_P_PSS_BIOS,RPL_Px_QRC,ADL-S_Post-Si_In_Production,RPL_SBGA_PO_P1,RPL_SBGA_IFWI_PO_Phase2,MTL_IFWI_CBV_BIOS,LNL_M_PSS0.5,MTL-S_Pre-Si_In_Production,RPL_P_PO_P1,RPL-sbga_QRC_BAT,ARL_Px_IFWI_CI,RPL_readiness_kit,RPL_P_QRC,RPL_P_Q0_DC2_PO_P1,MTLSGC1,MTLSDC1,MTLSDC2,MTLSDC3,MTLSDC4,ARL_S_QRC,ARL_S_PSS1.0</t>
  </si>
  <si>
    <t>Validate Basic boot check after flashing IFWI to SPI</t>
  </si>
  <si>
    <t>CSS-IVE-71038</t>
  </si>
  <si>
    <t>ADL-S_ADP-S_SODIMM_DDR5_1DPC_Alpha,AML_5W_Y22_ROW_PV,ADL-S_ADP-S_UDIMM_DDR5_1DPC_PreAlpha,CFL_H62_RS2_PV,CFL_H62_RS3_PV,CFL_H62_RS4_PV,CFL_H62_RS5_PV,CFL_H62_uSFF_KC_RS4_PV,CFL_H82_RS5_PV,CFL_H82_RS6_PV,CFL_KBPH_S62_RS3_PV,CFL_KBPH_S82_RS6_PV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0.5P,ICL_HFPGA_RS1_PSS_0.8C,ICL_HFPGA_RS1_PSS_0.8P,ICL_HFPGA_RS1_PSS_1.0C,ICL_HFPGA_RS1_PSS_1.0P,ICL_HFPGA_RS2_PSS_1.1,ICL_Simics_VP_RS1_PSS_0.3,ICL_Simics_VP_RS1_PSS_0.5C,ICL_Simics_VP_RS1_PSS_0.5P,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TestChip_19H1_PreAlpha,KBL_U21_PV,KBL_U22_PV,KBL_U23e_PV,KBLR_Y_PV,LKF_A0_RS4_Alpha,LKF_A0_RS4_POE,LKF_B0_RS4_Beta,LKF_B0_RS4_PO,LKF_B0_RS4_PV ,LKF_Bx_ROW_19H1_Alpha,LKF_Bx_ROW_19H1_POE,LKF_Bx_ROW_19H2_Beta,LKF_Bx_ROW_19H2_PV,LKF_Bx_ROW_20H1_PV,LKF_Bx_Win10X_PV,LKF_Bx_Win10X_Beta,RKL_S61_CMPH_Xcomp_DDR4_POE,RKL_S61_CMPH_Xcomp_DDR4_RS7_Beta,RKL_S61_CMPH_Xcomp_DDR4_RS7_PV,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H81_RS4_PV,TGL_H81_19H2_RS6_POE,TGL_H81_19H2_RS6_PreAlpha,TGL_Simics_VP_RS2_PSS0.5,TGL_Simics_VP_RS2_PSS0.8,TGL_Simics_VP_RS2_PSS1.0,TGL_Simics_VP_RS2_PSS1.1,TGL_Simics_VP_RS4_PSS0.8,TGL_Simics_VP_RS4_PSS1.0 ,TGL_Simics_VP_RS4_PSS1.1,TGL_U42_RS4_PV,TGL_UY42_PO,TGL_Y42_RS4_PV,WHL_U42_Corp_PV,WHL_U42_PV,WHL_U43e_Corp_PV,ADL-S_ADP-S_UDIMM_DDR5_1DPC_PV,ADL-S_ADP-S_UDIMM_DDR5_2DPC_Alpha,ADL-S_ADP-S_UDIMM_DDR5_2DPC_Beta,ADL-S_ADP-S_UDIMM_DDR5_2DPC_PreAlpha,ADL-S_ADP-S_UDIMM_DDR5_2DPC_PV,ADL-S_Simics_PSS1.1,ADL-S_TGP-H_Simics_PSS1.1,ADL-S_TGP-H_SODIMM_DDR4_1DPC_POE,ADL-S_TGP-H_UDIMM_DDR5_2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ADL-S_HFPGA_PSS0.8,ADL-S_HFPGA_PSS1.0,ADL-S_HFPGA_PSS1.1,CML_U42_DG1_DDR4_PV,CML_U62_DG1_DDR4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P_DDR5_Alpha,MTL_P_DDR5_Beta,MTL_P_DDR5_PV,MTL_P_LP4_Alpha,MTL_P_LP4_Beta,MTL_P_LP4_PV,MTL_P_LP5/x_Alpha,MTL_P_LP5/x_Beta,MTL_P_LP5/x_PV,JSLP_Win10x_PreAlpha,JSLP_Win10x_PV,JSLP_Win10x_Alpha,JSLP_Win10x_Beta,ADL-P_ADP-LP_LP5_PreAlpha,ADL-P_ADP-LP_L4X_PreAlpha,ADL-M_ADP-M_LP4x_Win10x_PreAlpha,ADL-P_ADP-LP_DDR4_PreAlpha,ADL-P_ADP-LP_DDR5_PreAlpha</t>
  </si>
  <si>
    <t>SPI bus</t>
  </si>
  <si>
    <t>BC-RQTBC-2540
IceLake-UCIS-1732
IceLake-UCIS-1957
BC-RQTBCTL-1591
RKL:BC-RQTBCTL-2647,2207375536
RKL:2203202625
JSLP:2203202560,2203202723,2203202625
1505489949
ADL FR ID: 1406912093</t>
  </si>
  <si>
    <t>SUT should be able to flash IFWI on SPI and should boot to BIOS without issues</t>
  </si>
  <si>
    <t>bios.alderlake,bios.amberlake,bios.apollolake,bios.arrowlake,bios.broxton,bios.cannonlake,bios.coffeelake,bios.cometlake,bios.geminilake,bios.icelake-client,bios.jasperlake,bios.kabylake,bios.kabylake_r,bios.lakefield,bios.lunarlake,bios.meteorlake,bios.raptorlake,bios.raptorlake_refresh,bios.rocketlake,bios.skylake,bios.tigerlake,bios.whiskeylake,ifwi.amberlake,ifwi.apollolake,ifwi.arrowlake,ifwi.broxton,ifwi.cannonlake,ifwi.coffeelake,ifwi.cometlake,ifwi.geminilake,ifwi.icelake,ifwi.jasperlake,ifwi.kabylake,ifwi.kabylake_r,ifwi.lakefield,ifwi.lunarlake,ifwi.meteorlake,ifwi.raptorlake,ifwi.rocketlake,ifwi.skylake,ifwi.tigerlake,ifwi.whiskeylake</t>
  </si>
  <si>
    <t>This test is to verify boot check after flashing IFWI to SPI</t>
  </si>
  <si>
    <t>BIOS+IFWI,BIOS_EXT_BAT,PSE 1.0,MCU_UTR,MCU_NO_HARM,TGL_H_PSS_IFWI_BAT,TGL_Focus_Blue_Auto,LKF_ROW_BIOS,RKL_POE,RKL_CML_S_TGPH_PO_P1,CML-H_ADP-S_PO_Phase1,COMMON_QRC_BAT,TGL_H_QRC_NA,ADL_P_ERB_BIOS_PO,ADL_S_QRCBAT,IFWI_Payload_Common,ADL-S_Delta1,ADL-S_Delta2,ADL-S_Delta3,ADL-S_ADP-S_DDR4_2DPC_PO_Phase1,ADL-P_ADP-LP_DDR4_PO Suite_Phase1,PO_Phase_1,RKL-S X2_(CML-S+CMP-H)_S102,RKL-S X2_(CML-S+CMP-H)_S62,ADL-P_ADP-LP_LP5_PO Suite_Phase1,ADL-P_ADP-LP_DDR5_PO Suite_Phase1,ADL-P_ADP-LP_LP4x_PO Suite_Phase1,ADL-P_QRC_BAT,RPL_S_PSS_BASE,UTR_SYNC,MTL-P_4SDC1,MTL-P_3SDC3,MTL-P_3SDC4,MTL-P_5SGC1,MTL-P_4SDC2,MTL-P_2SDC5,MTL-P_2SDC6,RPL-Px_4SDC1,ADL-M_3SDC1,RPL-SBGA_5SC, RPL_Hx-R-GC,RPL_Hx-R-DC1,RPL-SBGA_4SC,RPLHx_SV1GC,RPLHx_Win10GC,RPL-SBGA_DC3,RPL-SBGA_3SC1,RPL-P_5SGC1,RPLP_SV1GC,RPLP_Win10GC,RPL-P_4SDC1,RPLP_SV1DC1,RPLP_Win10DC1,RPL-P_3SDC2,RPLP_SV1DC2,RPLP_Win10DC2,RPL-Px_5SGC1,RPL-S_ 5SGC1,RPL-S_3SDC1,RPL-S_4SDC1,RPL-S_4SDC2,RPLS_SV1GC,RPLS_Win10GC,RPLS_SV1DC,RPL-S_2SDC1,RPL-S_2SDC2,RPL-S_2SDC9,RPL-S_2SDC3,RPL_S_BackwardCompc,ADL-S_ 5SGC_1DPC,ADL-S_4SDC1,ADL-S_4SDC2,ADL-S_4SDC3,ADL-S_3SDC4,ADL_N_PSS_0.5,ADL_N_5SGC1,ADL_N_4SDC1,ADL_N_3SDC1,ADL_N_2SDC1,ADL_N_2SDC2,ADL_N_2SDC3,MTL_TRY_RUN,MTL_Test_Suite,MTL_PSS_1.0,LNL_M_PSS1.0,RPL_S_PSS_BASE,IFWI_TEST_SUITE,IFWI_COMMON_UNIFIED,MTL_PSS_0.8_NEW,ADL_N_QRCBAT,ADL-P_5SGC1,ADL-P_5SGC2,MTL_IFWI_Sanity,RPL_S_PO_P1,ADL_M_QRC_BAT,ADL-M_5SGC1,ADL-M_3SDC2,ADL-M_2SDC1,ADL-M_2SDC2,MTL_SIMICS_IN_EXECUTION_TEST,ADL_N_PO_Phase1,ADL-N_QRC_BAT,RPL_S_QRCBAT,ADL_N_REV0,ADL-N_REV1,MTL_HSLE_Sanity_SOC,ADL_SBGA_5GC,ADL_SBGA_3DC,RPL_P_PSS_BIOS,RPL-S_2SDC7LNL_M_PSS0.5,RPL_Px_PO_P1,RPL_Px_QRC,LNL_M_PSS0.8,MTL-M/P_Pre-Si_In_Production,RPL_SBGA_PO_P1,LNL-M_Pre-Si_In_Production,MTL-S_Pre-Si_In_Production,RPL_P_PO_P1,RPL-sbga_QRC_BAT,RPL_readiness_kit,RPL_P_QRC,RPL_P_Q0_DC2_PO_P1,ARL_S_IFWI_1.0PSS,MTLSGC1, MTLSDC4,MTLSDC2,MTLSDC1,MTLSDC5,MTLSDC3,ARL_S_PSS1.0,ARL_S_QRC</t>
  </si>
  <si>
    <t>CPU Patch (MCU) load check and version check</t>
  </si>
  <si>
    <t>common,emulation.ip,emulation.sle,silicon,simulation.ip</t>
  </si>
  <si>
    <t>CSS-IVE-78721</t>
  </si>
  <si>
    <t>ADL-S_ADP-S_SODIMM_DDR5_1DPC_Alpha,AML_5W_Y22_ROW_PV,ADL-S_ADP-S_UDIMM_DDR5_1DPC_PreAlpha,AML_7W_Y22_KC_PV,AMLR_Y42_PV_RS6,CFL_H62_RS2_PV,CFL_H62_RS3_PV,CFL_H62_RS4_PV,CFL_H62_RS5_PV,CFL_H62_uSFF_KC_RS4_PV,CFL_H82_RS5_PV,CFL_H82_RS6_PV,CFL_KBPH_S62_RS3_PV,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U42_RS6_PV,ICL_UN42_KC_PV_RS6,ICL_Y42_RS6_PV,ICL_YN42_RS6_PV,JSLP_POR_20H1_Alpha,JSLP_POR_20H1_PreAlpha,JSLP_POR_20H2_Beta,JSLP_POR_20H2_PV,JSLP_PSS_0.8_19H1_REV2,JSLP_PSS_1.0_19H1_REV2,JSLP_PSS_1.1_19H1_REV2,JSLP_TestChip_19H1_PreAlpha,KBL_U21_PV,KBL_U22_PV,KBL_U23e_PV,KBLR_Y_PV,LKF_A0_RS4_Alpha,LKF_A0_RS4_POE,LKF_B0_RS4_Beta,LKF_B0_RS4_PO,LKF_Bx_ROW_19H1_Alpha,LKF_Bx_ROW_19H1_POE,LKF_Bx_ROW_19H2_Beta,LKF_Bx_ROW_19H2_PV,LKF_Bx_ROW_20H1_PV,LKF_Bx_Win10X_PV,LKF_Bx_Win10X_Beta,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Simics_VP_RS2_PSS0.8,TGL_Simics_VP_RS2_PSS1.0,TGL_Simics_VP_RS2_PSS1.1,TGL_Simics_VP_RS4_PSS0.8,TGL_Simics_VP_RS4_PSS1.1,TGL_U42_RS4_PV,TGL_UY42_PO,TGL_Y42_RS4_PV,WHL_U42_Corp_PV,WHL_U42_PV,WHL_U43e_Corp_PV,ADL-S_ADP-S_UDIMM_DDR5_1DPC_PV,ADL-S_ADP-S_UDIMM_DDR5_2DPC_Alpha,ADL-S_ADP-S_UDIMM_DDR5_2DPC_Beta,ADL-S_ADP-S_UDIMM_DDR5_2DPC_PreAlpha,ADL-S_ADP-S_UDIMM_DDR5_2DPC_PV,ADL-S_Simics_PSS1.0,ADL-S_Simics_PSS1.1,ADL-S_TGP-H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P_ADP-LP_LP5_PreAlpha,ADL-P_ADP-LP_L4X_PreAlpha,ADL-P_ADP-LP_DDR4_PreAlpha,ADL-P_ADP-LP_DDR5_PreAlpha</t>
  </si>
  <si>
    <t>CPU patch-update</t>
  </si>
  <si>
    <t>BC-RQTBC-8508
BC-RQTBC-13936
BC-RQTBC-281
BC-RQTBCTL-845
RKL:BC-RQTBCTL-845 &amp; 2203202909
CML PRD: BC-RQTBC-16932
RKL: 2203202626,2205167461
JSLP:2203202909
ADL Requirement ID: 2203202909</t>
  </si>
  <si>
    <t>uCode firmware load/version check should be successful in OS and BIOS </t>
  </si>
  <si>
    <t>bios.alderlake,bios.amberlake,bios.apollolake,bios.arrowlake,bios.broxton,bios.cannonlake,bios.coffeelake,bios.cometlake,bios.geminilake,bios.icelake-client,bios.jasperlake,bios.kabylake,bios.kabylake_r,bios.lakefield,bios.lunarlake,bios.meteorlake,bios.raptorlake,bios.rocketlake,bios.skylake,bios.tigerlake,bios.tigerlake_refresh,bios.whiskeylake,ifwi.amberlake,ifwi.apollolake,ifwi.arrowlake,ifwi.broxton,ifwi.cannonlake,ifwi.coffeelake,ifwi.cometlake,ifwi.geminilake,ifwi.icelake,ifwi.jasperlake,ifwi.kabylake,ifwi.kabylake_r,ifwi.lakefield,ifwi.lunarlake,ifwi.meteorlake,ifwi.raptorlake,ifwi.rocketlake,ifwi.skylake,ifwi.tigerlake,ifwi.whiskeylake</t>
  </si>
  <si>
    <t>MCU should get loaded and version details should be able to read from BIOS and OS.</t>
  </si>
  <si>
    <t>BIOS_BAT_QRC,BIOS_EXT_BAT,ITGL_BIOS_PO_P3,MCU_UTR,MCU_NO_HARM,TGL_H_PSS_IFWI_BAT,TGL_Focus_Blue_Auto,TGL_PSS_IN_PRODUCTION,TGL_IFWI_FOC_BLUE,ADL-S_TGP-H_PO_Phase1,TGL_BIOS_IPU_QRC_BAT,COMMON_QRC_BAT,RKL_CMLS_CPU_TCS,MTL_Sanity,MTL_PSS_0.5,ADL_P_ERB_BIOS_PO,ADL_S_QRCBAT,IFWI_Payload_ChipsetInit,RKL-S X2_(CML-S+CMP-H)_S102,RKL-S X2_(CML-S+CMP-H)_S62,ADL-P_QRC,ADL-P_QRC_BAT,RPL_S_PSS_BASE,UTR_SYNC,MTLSGC1, MTLSDC4,MTLSDC1,MTLSDC2,MTLSDC3, MTLSDC5,MTLSDC4,,,MTL-P_4SDC1,MTL-P_3SDC3,MTL-P_3SDC4,MTL-P_5SGC1,MTL-P_4SDC2,MTL-P_2SDC5,MTL-P_2SDC6,RPL-Px_4SDC1,RPL-P_3SDC3,RPL-S_5SGC1,RPL-S_2SDC3,RPL-S_2SDC2,RPL-S_2SDC9,RPL-S_2SDC1,RPL-S_4SDC2,RPLS_SV1GC,RPLS_Win10GC,RPLS_SV1DC,RPL-S_4SDC1,RPL-S_3SDC1,ADL-M_3SDC1,RPL-SBGA_5SC,RPL-SBGA_4SC,RPLHx_SV1GC,RPLHx_Win10GC,RPL-SBGA_DC3,RPL-SBGA_3SC,RPL-SBGA_3SC-2,RPL-SBGA_2SC1,RPL-SBGA_2SC21,RPL-P_5SGC1,RPLP_SV1GC,RPLP_Win10GC,RPL-P_2SDC4,RPL-P_PNP_GC,RPL-P_4SDC1,RPLP_SV1DC1,RPLP_Win10DC1,RPL-P_3SDC2,RPLP_SV1DC2,RPLP_Win10DC2,RPL-Px_5SGC1,Automation_Inproduction,ADL_M_PO_Phase3,RPL-S_ 5SGC1,RPL-S_2SDC7,ADL-S_ 5SGC_1DPC,ADL-S_4SDC1,ADL-S_4SDC2,ADL-S_4SDC3,ADL-S_3SDC4,ADL_N_PSS_0.5,ADL_N_5SGC1,ADL_N_4SDC1,ADL_N_3SDC1,ADL_N_2SDC1,ADL_N_2SDC2,ADL_N_2SDC3,MTL_P_MASTER,MTL_Test_Suite,IFWI_TEST_SUITE,IFWI_COMMON_UNIFIED,QRC_BAT_Customized,ADL_N_QRCBAT,ADL-P_5SGC1,ADL-P_5SGC2,ADL_M_QRC_BAT,ADL-M_5SGC1,ADL-M_3SDC2,ADL-M_2SDC1,ADL-M_2SDC2,MTL_SIMICS_IN_EXECUTION_TEST,ADL_N_PO_Phase3,ADL-N_QRC_BAT,MTL_S_Sanity,RPL_S_QRCBAT,ADL_N_REV0,ADL-N_REV1,RPL_S_PO_P2,RPL_S_Delta_TCD,MTL_HSLE_Sanity_SOC,ADL_SBGA_5GC,ADL_SBGA_3DC1,ADL_SBGA_3DC2,ADL_SBGA_3DC3,ADL_SBGA_3DC4,ADL_SBGA_3DCLNL_M_PSS0.5,LNL_M_PSS0.8,RPL_Px_PO_P2,RPL_Px_QRC,ADL-S_Post-Si_In_Production,MTL-M/P_Pre-Si_In_Production,RPL_SBGA_PO_P2,MTL_IFWI_CBV_DMU,MTL_IFWI_CBV_PUNIT,MTL_IFWI_CBV_BIOS,MTL-S_Pre-Si_In_Production,RPL_P_PO_P2,ADL-N_Post-Si_In_Production,RPL-S_Post-Si_In_Production,RPL-sbga_QRC_BAT,ARL_Px_IFWI_CI,MTL_M_P_PV_POR,RPL_readiness_kit,RPL_P_QRC,,RPL_P_Q0_DC2_PO_P2</t>
  </si>
  <si>
    <t>Verify ucode firmware load/version check pre and post S3 cycle</t>
  </si>
  <si>
    <t>CSS-IVE-78725</t>
  </si>
  <si>
    <t>ADL-S_ADP-S_SODIMM_DDR5_1DPC_Alpha,AML_5W_Y22_ROW_PV,ADL-S_ADP-S_UDIMM_DDR5_1DPC_PreAlpha,AML_7W_Y22_KC_PV,AMLR_Y42_PV_RS6,CFL_H62_RS2_PV,CFL_H62_RS3_PV,CFL_H62_RS4_PV,CFL_H62_RS5_PV,CFL_H62_uSFF_KC_RS4_PV,CFL_H82_RS5_PV,CFL_H82_RS6_PV,CFL_KBPH_S62_RS3_PV,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0.8C,ICL_HFPGA_RS1_PSS_0.8P,ICL_HFPGA_RS1_PSS_1.0C,ICL_HFPGA_RS1_PSS_1.0P,ICL_HFPGA_RS2_PSS_1.1,ICL_Simics_VP_RS1_PSS_0.3,ICL_Simics_VP_RS1_PSS_0.5C,ICL_Simics_VP_RS1_PSS_0.5P,ICL_Simics_VP_RS1_PSS_0.8C,ICL_Simics_VP_RS1_PSS_0.8P,ICL_Simics_VP_RS1_PSS_1.0C,ICL_Simics_VP_RS1_PSS_1.0P,ICL_Simics_VP_RS2_PSS_1.1,ICL_U42_RS6_PV,ICL_UN42_KC_PV_RS6,ICL_Y42_RS6_PV,JSLP_POR_20H1_Alpha,JSLP_POR_20H1_PreAlpha,JSLP_POR_20H2_Beta,JSLP_POR_20H2_PV,JSLP_TestChip_19H1_PreAlpha,KBL_U21_PV,KBL_U22_PV,KBL_U23e_PV,KBLR_Y_PV,LKF_A0_RS4_Alpha,LKF_A0_RS4_POE,LKF_B0_RS4_Beta,LKF_B0_RS4_PO,LKF_Bx_ROW_19H1_Alpha,LKF_Bx_ROW_19H1_POE,LKF_Bx_ROW_19H2_Beta,LKF_Bx_ROW_19H2_PV,LKF_Bx_ROW_20H1_PV,LKF_Bx_Win10X_PV,LKF_Bx_Win10X_Beta,RKL_S61_CMPH_Xcomp_DDR4_RS6_Alpha,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POE,RKL_S81_TGPH_Native_DDR4_RS6_Alpha,RKL_S81_TGPH_Native_DDR4_RS7_Beta,RKL_S81_TGPH_Native_DDR4_RS7_PV,RKL_Simics_VP_PSS0.8,TGL_ H81_RS4_Alpha,TGL_ H81_RS4_Beta,TGL_ H81_RS4_PV,TGL_H81_19H2_RS6_PreAlpha,TGL_Simics_VP_RS2_PSS0.5,TGL_Simics_VP_RS2_PSS0.8,TGL_Simics_VP_RS2_PSS1.0,TGL_Simics_VP_RS2_PSS1.1,TGL_Simics_VP_RS4_PSS0.8,TGL_Simics_VP_RS4_PSS1.1,TGL_U42_RS4_PV,TGL_UY42_PO,TGL_Y42_RS4_PV,WHL_U42_Corp_PV,WHL_U42_PV,WHL_U43e_Corp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MTL_M_Simics_PSS1.1,MTL_P_Simics_PSS1.1,ADL-P_ADP-LP_LP5_PreAlpha,ADL-P_ADP-LP_L4X_PreAlpha,ADL-P_ADP-LP_DDR4_PreAlpha,ADL-P_ADP-LP_DDR5_PreAlpha</t>
  </si>
  <si>
    <t>S0ix-states</t>
  </si>
  <si>
    <t>BC-RQTBC-10115
220194411
RKL:2203202909
JSLP:2203202909
ADL Requirement ID: 2203202909</t>
  </si>
  <si>
    <t>ucode firmware load/version check should be successful pre and post cycle </t>
  </si>
  <si>
    <t>bios.alderlake,bios.amberlake,bios.apollolake,bios.arrowlake,bios.broxton,bios.cannonlake,bios.coffeelake,bios.cometlake,bios.geminilake,bios.glacierfalls,bios.icelake-client,bios.jasperlake,bios.kabylake,bios.kabylake_r,bios.lakefield,bios.meteorlake,bios.raptorlake,bios.raptorlake_refresh,bios.rocketlake,bios.tigerlake,bios.whiskeylake,ifwi.amberlake,ifwi.apollolake,ifwi.arrowlake,ifwi.broxton,ifwi.cannonlake,ifwi.coffeelake,ifwi.cometlake,ifwi.geminilake,ifwi.icelake,ifwi.kabylake,ifwi.kabylake_r,ifwi.lakefield,ifwi.meteorlake,ifwi.raptorlake,ifwi.tigerlake,ifwi.whiskeylake</t>
  </si>
  <si>
    <t>bios.alderlake,bios.amberlake,bios.apollolake,bios.arrowlake,bios.broxton,bios.cannonlake,bios.coffeelake,bios.cometlake,bios.geminilake,bios.icelake-client,bios.jasperlake,bios.kabylake,bios.kabylake_r,bios.lakefield,bios.meteorlake,bios.raptorlake,bios.rocketlake,bios.tigerlake,bios.whiskeylake,ifwi.amberlake,ifwi.apollolake,ifwi.broxton,ifwi.cannonlake,ifwi.coffeelake,ifwi.cometlake,ifwi.geminilake,ifwi.icelake,ifwi.kabylake,ifwi.kabylake_r,ifwi.lakefield,ifwi.meteorlake,ifwi.raptorlake,ifwi.tigerlake,ifwi.whiskeylake</t>
  </si>
  <si>
    <t>SystemScope</t>
  </si>
  <si>
    <t>This test is to check ucode firmware is loading pre and post sleep cycle</t>
  </si>
  <si>
    <t>ICL_PSS_BAT_NEW,ICL_BAT_NEW,CFL_Automation_Production,BIOS_EXT_BAT,InProdATMS1.0_03March2018,PSE 1.0,OBC-CNL-CPU-MCU-Sx,OBC-CFL-CPU-MCU-Sx,OBC-LKF-CPU-MCU-Sx,OBC-ICL-CPU-MCU-System,OBC-TGL-CPU-MCU-System,GLK_ATMS1.0_Automated_TCs,KBLR_ATMS1.0_Automated_TCs,TGL_BIOS_PO_P3,TGL_IFWI_PO_P3,JSLP_PO_CI,MCU_UTR,MCU_NO_HARM,TGL_IFWI_FOC_BLUE,LKF_WCOS_BIOS_BAT_NEW,RKL_S_TGPH_POE,IFWI_Payload_ChipsetInit,RKL-S X2_(CML-S+CMP-H)_S102,RKL-S X2_(CML-S+CMP-H)_S62,MTL_TRY_RUN,RPL_S_PSS_BASE,MTL_PSS_0.5,ARL_S_PSS0.5,UTR_SYNC,LNLM5SGC,LNLM4SDC1,LNLM3SDC2,LNLM3SDC3,LNLM3SDC4,LNLM3SDC5,LNLM2SDC6,MTLSGC1,MTLSDC4,MTLSDC1,MTLSDC2,MTLSDC3,MTLSDC5,RPL-Px_4SP2,RPL-Px_2SDC1,MTL-P_4SDC1,MTL-P_3SDC3,MTL-P_3SDC4,MTL-P_5SGC1,MTL-P_4SDC2,MTL-P_2SDC5,MTL-P_2SDC6,RPL-Px_4SDC1,RPL-P_3SDC3,RPL-S_5SGC1,RPL-S_2SDC3,RPL-S_2SDC2,RPL-S_2SDC9,RPL-S_2SDC1,RPL-S_4SDC2,RPLS_SV1GC,RPLS_Win10GC,RPLS_SV1DC,RPL-S_4SDC1,RPL-S_3SDC1,RPL-SBGA_5SC,RPL_Hx-R-GC,RPL_Hx-R-DC1,RPL-SBGA_4SC,RPLHx_SV1GC,RPLHx_Win10GC,RPL-SBGA_DC3,RPL-SBGA_3SC,RPL-SBGA_3SC-2,RPL-SBGA_2SC1,RPL-SBGA_2SC21,RPL-P_5SGC1,RPLP_SV1GC,RPLP_Win10GC,RPL-P_2SDC5,RPL-P_DC7,RPL-P_2SDC3,RPL-P_2SDC4,RPL-P_2SDC6,RPL-P_PNP_GC,RPL-P_4SDC1,RPLP_SV1DC1,RPLP_Win10DC1,RPL-P_3SDC2,RPLP_SV1DC2,RPLP_Win10DC2,RPL-Px_5SGC1,RPL-S_ 5SGC1,RPL-S_2SDC7,RPL_S_MASTER,RPL_S_BackwardCompc,ADL-S_ 5SGC_1DPC,ADL-S_4SDC1,ADL-S_4SDC2,ADL-S_4SDC3,ADL-S_3SDC4,ADL_N_MASTER,ADL_N_5SGC1,ADL_N_4SDC1,ADL_N_3SDC1,ADL_N_2SDC1,ADL_N_2SDC3,MTL_M_MASTER,MTL_S_MASTER,MTL_P_MASTER,MTL_Test_Suite,IFWI_FOC_BAT,IFWI_TEST_SUITE,IFWI_COMMON_UNIFIED,TGL_H_MASTER,ADL-P_5SGC2,MTL_SIMICS_IN_EXECUTION_TEST,RPL_S_PO_P3,MTL_IFWI_BAT,RPL_S_Delta_TCD,MTL_HSLE_Sanity_SOC,ADL_SBGA_5GC,ADL_SBGA_3DC1,ADL_SBGA_3DC2,ADL_SBGA_3DC3,ADL_SBGA_3DC4,ADL_SBGA_3DC,ADL-M_5SGC1,ADL-M_3SDC1,ADL-M_3SDC2,ADL-M_2SDC1,ADL-M_2SDC2,RPL_Px_PO_P3,ADL-S_Post-Si_In_Production,MTL-M/P_Pre-Si_In_Production,MTL_IFWI_IAC_BIOS,RPL_SBGA_PO_P3,MTL_IFWI_CBV_PMC,MTL_IFWI_CBV_BIOS,RPL_P_PO_P3,RPL-S_Post-Si_In_Production,MTL_M_P_PV_POR,RPL_P_Q0_DC2_PO_P3,HEDT,MTL-P_S3NA,ARL_S_QRC</t>
  </si>
  <si>
    <t>Verify "Reset Button" will warm reboot the system</t>
  </si>
  <si>
    <t>CSS-IVE-94692</t>
  </si>
  <si>
    <t>ADL-S_ADP-S_SODIMM_DDR5_1DPC_Alpha,AML_5W_Y22_ROW_PV,ADL-S_ADP-S_UDIMM_DDR5_1DPC_PreAlpha,AML_7W_Y22_KC_PV,AMLR_Y42_PV_RS6,APL_A1_TH2_PV,APL_B0_RS1_PV,APL_B1_RS1_PV,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U42_RS6_PV,ICL_UN42_KC_PV_RS6,ICL_Y42_RS6_PV,ICL_YN42_RS6_PV,JSLP_POR_20H1_Alpha,JSLP_POR_20H1_PowerOn,JSLP_POR_20H1_PreAlpha,JSLP_POR_20H2_Beta,JSLP_POR_20H2_PV,JSLP_PSS_0.5_19H1_REV1,JSLP_PSS_0.8_19H1_REV2,JSLP_PSS_1.0_19H1_REV2,JSLP_PSS_1.1_19H1_REV2,JSLP_TestChip_19H1_PreAlpha,KBL_U21_PV,KBL_U22_PV,KBL_U23e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TGL_ H81_RS4_Alpha,TGL_ H81_RS4_Beta,TGL_ H81_RS4_PV,TGL_H81_19H2_RS6_POE,TGL_H81_19H2_RS6_PreAlpha,TGL_Simics_VP_RS2_PSS0.5,TGL_Simics_VP_RS2_PSS0.8,TGL_Simics_VP_RS2_PSS1.0,TGL_Simics_VP_RS2_PSS1.1,TGL_Simics_VP_RS4_PSS0.8,TGL_Simics_VP_RS4_PSS1.0 ,TGL_Simics_VP_RS4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POE,ADL-P_ADP-LP_DDR5_POE,ADL-P_ADP-LP_LP4x_POE,ADL-P_ADP-LP_LP5_POE,ADL-M_ADP-M_LP5_20H1_POE,ADL-M_ADP-M_LP5_20H1_Alpha,ADL-M_ADP-M_LP5_20H1_Beta,ADL-M_ADP-M_LP5_20H1_PV,ADL-M_ADP-M_LP5_21H1_POE,ADL-M_ADP-M_LP5_21H1_POE,ADL-M_ADP-M_LP5_21H1_Alpha,ADL-M_ADP-M_LP5_21H1_Beta,ADL-M_ADP-M_LP5_21H1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P_ADP-LP_L4X_PreAlpha,ADL-M_ADP-M_LP5_20H1_PreAlpha,ADL-M_ADP-M_LP5_21H1_PreAlpha</t>
  </si>
  <si>
    <t>GemLake-UCIS-637 
CNL-UCIS-3472
1405574533
1209574572
1407616334
MTL: 16011326886
JSLP:2205195036</t>
  </si>
  <si>
    <t>System gets reset successfully on pressing power button and boots back.</t>
  </si>
  <si>
    <t>bios.alderlake,bios.amberlake,bios.apollolake,bios.arrowlake,bios.cannonlake,bios.coffeelake,bios.cometlake,bios.geminilake,bios.icelake-client,bios.jasperlake,bios.kabylake,bios.kabylake_r,bios.lunarlake,bios.meteorlake,bios.raptorlake,bios.rocketlake,bios.skylake,bios.tigerlake,bios.tigerlake_refresh,bios.whiskeylake,ifwi.arrowlake,ifwi.lunarlake,ifwi.meteorlake,ifwi.raptorlake</t>
  </si>
  <si>
    <t>bios.alderlake,bios.amberlake,bios.arrowlake,bios.cannonlake,bios.coffeelake,bios.cometlake,bios.geminilake,bios.icelake-client,bios.jasperlake,bios.kabylake,bios.kabylake_r,bios.lunarlake,bios.meteorlake,bios.raptorlake,bios.rocketlake,bios.tigerlake,bios.whiskeylake,ifwi.meteorlake,ifwi.raptorlake</t>
  </si>
  <si>
    <t>Allows the user to reset its board by pressing a single button</t>
  </si>
  <si>
    <t>BIOS_BAT_QRC,BIOS_EXT_BAT,COMMON_QRC_BAT,MTL_PSS_0.5,ADL_P_ERB_BIOS_PO,ADL_S_QRCBAT,TGL_U_GC_DC,ADL-S_Delta3,ADL-P_ADP-LP_DDR4_PO Suite_Phase1,PO_Phase_1,RKL-S X2_(CML-S+CMP-H)_S102,RKL-S X2_(CML-S+CMP-H)_S62,ADL-P_ADP-LP_LP5_PO Suite_Phase1,ADL-P_ADP-LP_DDR5_PO Suite_Phase1,ADL-P_ADP-LP_LP4x_PO Suite_Phase1,ADL-P_QRC,ADL-P_QRC_BAT,MTL_PSS_1.1,RPL_S_PSS_BASE,UTR_SYNC,RPL-Px_4SP2,RPL-Px_2SDC1,MTL-P_4SDC1,MTL-P_3SDC3,MTL-P_3SDC4,MTL-P_5SGC1,MTL-P_4SDC2,MTL-P_2SDC5,MTL-P_2SDC6,RPL-Px_4SDC1,RPL-P_3SDC3,RPL-S_5SGC1,RPL-S_2SDC3,RPL-S_2SDC2,RPL-S_2SDC9,RPL-S_2SDC1,RPL-S_4SDC2,RPLS_SV1GC,RPLS_Win10GC,RPLS_SV1DC,RPL-S_4SDC1,RPL-S_3SDC1,ADL-M_3SDC1,RPL-SBGA_5SC,RPL-SBGA_4SC,RPLHx_SV1GC,RPLHx_Win10GC,RPL-SBGA_3SC1,RPL-P_5SGC1,RPLP_SV1GC,RPLP_Win10GC,RPL-P_2SDC5,RPL-P_DC7,RPL-P_2SDC3,RPL-P_2SDC4,RPL-P_2SDC6,RPL-P_PNP_GC,RPL-P_4SDC1,RPLP_SV1DC1,RPLP_Win10DC1,RPL-P_3SDC2,RPLP_SV1DC2,RPLP_Win10DC2,RPL-Px_5SGC1,MTL_HFPGA_SANITY,RPL-S_ 5SGC1,RPL-S_2SDC7,ADL-S_ 5SGC_1DPC,ADL-S_4SDC1,ADL-S_4SDC2,ADL-S_4SDC3,ADL-S_3SDC4,ADL_N_MASTER,ADL_N_PSS_0.5,ADL_N_5SGC1,ADL_N_4SDC1,ADL_N_3SDC1,ADL_N_2SDC1,ADL_N_2SDC2,ADL_N_2SDC3,MTL_Test_Suite,IFWI_TEST_SUITE,IFWI_COMMON_UNIFIED,MTL_TRY_RUN,QRC_BAT_Customized,ADL_N_QRCBAT,ADL-P_5SGC1,ADL-P_5SGC2,MTL_IFWI_Sanity,RPL_S_PO_P1,ADL_M_QRC_BAT,ADL-M_5SGC1,ADL-M_3SDC2,ADL-M_2SDC1,ADL-M_2SDC2,MTL_SIMICS_IN_EXECUTION_TEST,ADL_N_PO_Phase1,ADL-N_QRC_BAT,RPL_S_QRCBAT,ADL_SBGA_5GC,ADL_SBGA_3DC1,ADL_SBGA_3DC2,ADL_SBGA_3DC3,ADL_SBGA_3DC4,ADL_SBGA_3DC,RPL_P_PSS_BIOSLNL_M_PSS0.5,MTL_S_BIOS_Emulation,RPL_Px_PO_P1,RPL_Px_QRC,ADL-S_Post-Si_In_Production,MTL_IFWI_IAC_BIOS,LNL_M_PSS1.1,RPL_SBGA_PO_P1,MTL_IFWI_CBV_PMC,MTL_IFWI_CBV_EC,MTL_IFWI_CBV_BIOS,MTL-S_Pre-Si_In_Production,RPL_P_PO_P1,RPL-S_Post-Si_In_Production,LNL-M_Pre-Si_In_Production,LNL_M_PSS0.8,LNL_M_PSS0.5,MTL_PSS_0.8,MTL_S_PSS_0.8,MTL_P/M_Phase2a,ARL_Px_IFWI_CI,RPL_readiness_kit,RPL_P_QRC,RPL_P_Q0_DC2_PO_P1,ARL_S_IFWI_1.1PSS,MTLSGC1, MTLSDC4,MTLSDC2,MTLSDC1,MTLSDC5,MTLSDC3,TGL_BIOS_IPU_QRC_BAT,RPL-SBGA_DC3,ARL_S_QRC</t>
  </si>
  <si>
    <t>Verify Coexistence Support of CNVi Wi-Fi and Bluetooth functionality in OS</t>
  </si>
  <si>
    <t>CSS-IVE-95318</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</si>
  <si>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Simics_VP_RS1_PSS_0.5C,ICL_Simics_VP_RS1_PSS_0.8C,ICL_Simics_VP_RS1_PSS_0.8P,ICL_Simics_VP_RS1_PSS_1.0C,ICL_Simics_VP_RS1_PSS_1.0P,ICL_Simics_VP_RS2_PSS_1.1,ICL_U42_RS6_PV,ICL_Y42_RS6_PV,JSLP_POR_20H1_Alpha,JSLP_POR_20H1_PreAlpha,JSLP_POR_20H2_Beta,JSLP_POR_20H2_PV,JSLP_PSS_0.8_19H1_REV2,JSLP_PSS_1.0_19H1_REV2,JSLP_PSS_1.1_19H1_REV2,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HFPGA_RS2,TGL_HFPGA_RS3,TGL_HFPGA_RS4,TGL_Simics_VP_RS2_PSS1.0,TGL_Simics_VP_RS2_PSS1.1,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TGP-H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POE,ADL-P_ADP-LP_DDR4_ALPHA,ADL-P_ADP-LP_DDR4_BETA,ADL-P_ADP-LP_DDR4_PV,ADL-P_ADP-LP_DDR5_POE,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t>
  </si>
  <si>
    <t>BC-RQTBC-13854
BC-RQTBCTL-651
BC-RQTBC-13414
TGL Requirement coverage: BC-RQTBCTL-476</t>
  </si>
  <si>
    <t>Bluetooth and WIFI should function together without any issue</t>
  </si>
  <si>
    <t>bios.alderlake,bios.cannonlake,bios.coffeelake,bios.cometlake,bios.geminilake,bios.icelake-client,bios.jasperlake,bios.lunarlake,bios.raptorlake,bios.rocketlake,bios.tigerlake,bios.whiskeylake,ifwi.cannonlake,ifwi.coffeelake,ifwi.cometlake,ifwi.geminilake,ifwi.icelake,ifwi.meteorlake,ifwi.raptorlake,ifwi.tigerlake,ifwi.whiskeylake</t>
  </si>
  <si>
    <t>This Test case is verify Coexistence Support of CNVi Wi-Fi and Bluetooth functionality in OS</t>
  </si>
  <si>
    <t>ICL-FW-PSS0.5,ICL-ArchReview-PostSi,TGL_PSS1.0C,BIOS_EXT_BAT,UDL2.0_ATMS2.0,CML_BIOS_Sanity_CSME12.xx,TGL_BIOS_PO_P3,TGL_IFWI_PO_P3,CML-H_ADP-S_PO_Phase3,ADL-S_TGP-H_PO_Phase3,COMMON_QRC_BAT,ADL_P_ERB_BIOS_PO,ADL_S_QRCBAT,IFWI_Payload_Platform,ADL-S_Delta1,RKL-S X2_(CML-S+CMP-H)_S62,RKL-S X2_(CML-S+CMP-H)_S102,ADL-P_QRC,ADL-P_QRC_BAT,UTR_SYNC,Automation_Inproduction,RPL_S_BackwardComp,ADL-S_ 5SGC_1DPC,4SDC3,ADL-S_4SDC4,ADL-S_3SDC5,ADL_N_5SGC1,ADL_N_4SDC1,ADL_N_2SDC1,ADL_N_2SDC2,ADL_N_2SDC3,IFWI_TEST_SUITE,IFWI_COMMON_UNIFIED,MTL_Test_Suite,TGL_H_5SGC1,TGL_H_4SDC1,RPL-S_ 5SGC1,RPL-S_4SDC1,RPL-S_4SDC2,RPL-S_2SDC2,RPL-S_2SDC3,ADL-P_5SGC1,ADL-P_5SGC2,ADL_M_QRC_BAT,ADL-M_5SGC1,ADL-M_3SDC1,ADL-M_3SDC3,ADL-M_2SDC1,ADL-M_QRC_BAT,ADL-P_3SDC1,ADL-P_3SDC4,ADL-P_2SDC1,ADL-P_2SDC4,ADL-P_2SDC5,ADL-P_3SDC5,ADL-N_QRC_BATRPL-Px_5SGC1,,RPL_S_QRCBAT,ADL_SBGA_5GC,RPL-SBGA_5SC,ADL-M_5SGC1,ADL-M_3SDC2,ADL-M_2SDC2,RPL-S_4SDC2,, RPL-S_4SDC2, RPL-S_4SDC1, RPL-S_5SGC1, RPL-P_5SGC1, , , RPL-P_3SDC2, RPL-P_5SGC1,ADL_SBGA_3DC3, RPL-P_2SDC4, RPL-P_4SDC1, RPL-P_PNP_GC, ADL_SBGA_3DC4,RPL_Px_QRC, MTL-M_5SGC1, MTL-M_4SDC1, MTL-M_4SDC2, MTL-M_2SDC4, MTL-M_2SDC5, MTL-M_2SDC6, RPL-SBGA_5SC,RPL-SBGA_3SC, RPL-SBGA_2SC1, RPL-SBGA_2SC2,MTL_IFWI_CBV_BIOS, MTL-P_5SGC1, MTL-P_4SDC1, MTL-P_4SDC2, MTL-P_3SDC3, MTL-P_2SDC5, MTL-P_2SDC6,RPL-sbga_QRC_BAT,RPL-Px_4SP2,RPL-Px_2SDC1,RPL-Px_2SDC1,RPL-P_2SDC5,RPL-P_2SDC6,RPL-P_2SDC3,RPL-SBGA_3SC-2,RPL_P_QRC,LNLM5SGC, LNLM4SDC1, LNLM3SDC3, LNLM3SDC4, LNLM3SDC5, LNLM2SDC6, MTLSGC1, MTLSDC1, MTLSDC3, MTLSDC4, MTLSDC5, MTLSGC1, MTLSDC2, MTLSDC3, MTLSDC4, MTLSDC5, RPL-SBGA_5SC, RPL-SBGA_4SC, RPL-P_5SGC1, RPL-P_4SDC1, RPL-P_3SDC2, RPL-P_2SDC4, RPL-P_2SDC5, RPL-P_2SDC6, LNLM5SGC, LNLM4SDC1, LNLM3SDC3, LNLM3SDC4, LNLM3SDC5, LNLM2SDC6, LNLM2SDC7,RPL-S_ 5SGC1, RPL-S_4SDC1, RPL-S_4SDC2, RPL-S_3SDC1, RPL-S_2SDC2, RPL-S_2SDC3, RPL-S_2SDC7, RPL-S_2SDC8, RPL-S_2SDC9, RPL-P_DC7,RPL-SBGA_DC3,RPLS_SV1GC,RPLS_Win10GC,RPLS_SV1DC,RPLHx_SV1GC,RPLHx_Win10GC,RPLP_SV1GC,RPLP_Win10GC,RPLP_SV1DC1,RPLP_Win10DC1,RPLP_SV1DC2,RPLP_Win10DC2</t>
  </si>
  <si>
    <t>Verify Coexistence Support of CNVi Wi-Fi and Bluetooth functionality in OS after S3, S4, S5, Warm and cold reboot cycles</t>
  </si>
  <si>
    <t>CSS-IVE-95319</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</si>
  <si>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Simics_VP_RS1_PSS_0.5C,ICL_Simics_VP_RS1_PSS_0.8C,ICL_Simics_VP_RS1_PSS_0.8P,ICL_Simics_VP_RS1_PSS_1.0C,ICL_Simics_VP_RS1_PSS_1.0P,ICL_Simics_VP_RS2_PSS_1.1,ICL_U42_RS6_PV,ICL_Y42_RS6_PV,JSLP_POR_20H1_Alpha,JSLP_POR_20H1_PreAlpha,JSLP_POR_20H2_Beta,JSLP_POR_20H2_PV,JSLP_PSS_0.8_19H1_REV2,JSLP_PSS_1.0_19H1_REV2,JSLP_PSS_1.1_19H1_REV2,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HFPGA_RS2,TGL_HFPGA_RS3,TGL_HFPGA_RS4,TGL_Simics_VP_RS2_PSS1.0,TGL_Simics_VP_RS2_PSS1.1,TGL_Simics_VP_RS4_PSS1.1,TGL_U42_RS4_PV,TGL_Y42_RS4_PV,TGL_Z0_(TGPLP-A0)_RS4_PPOExit,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t>
  </si>
  <si>
    <t>BC-RQTBC-13854
BC-RQTBCTL-651
BC-RQTBC-13414
TGL Requirement coverage: BC-RQTBCTL-476, 220195212, 220194359, 
JSL PRD Coverage: BC-RQTBC-16463</t>
  </si>
  <si>
    <t>CNVi WiFi and Bluetooth should functional in OS without any issue after S3, S4, S5, Warm and cold reboot cycles</t>
  </si>
  <si>
    <t>This Test case is to Verify Coexistence Support of CNVi Wi-Fi and Bluetooth functionality in OS after S3, S4, S5, Warm and cold reboot cycles</t>
  </si>
  <si>
    <t>ICL-FW-PSS0.5,GLK-RS3-10_IFWI,TGL_PSS1.0C,BIOS_EXT_BAT,UDL2.0_ATMS2.0,TGL_IFWI_PO_P3,TGL_IFWI_FOC_BLUE,CML-H_ADP-S_PO_Phase3,IFWI_Payload_Platform,RKL-S X2_(CML-S+CMP-H)_S62,RKL-S X2_(CML-S+CMP-H)_S102,UTR_SYNC,Automation_Inproduction,RPL_S_BackwardComp,ADL-S_ 5SGC_1DPC,4SDC3,ADL-S_4SDC4,ADL-S_3SDC5,ADL_N_MASTER,ADL_N_5SGC1,ADL_N_4SDC1,ADL_N_2SDC1,ADL_N_2SDC3,IFWI_TEST_SUITE,IFWI_COMMON_UNIFIED,MTL_Test_Suite,TGL_H_5SGC1,TGL_H_4SDC1,RPL-S_ 5SGC1,RPL-S_4SDC1,RPL-S_4SDC2,,,RPL-S_2SDC2,RPL-S_2SDC3,ADL-P_5SGC1,ADL-P_5SGC2,ADL-P_3SDC4,ADL-P_2SDC4,ADL-P_2SDC5,ADL-P_3SDC5RPL-Px_5SGC1,ADL_SBGA_5GC,RPL-SBGA_5SC,ADL-M_5SGC1,ADL-M_3SDC2,ADL-M_2SDC2,ADL-M_5SGC1,ADL-M_3SDC2,ADL-M_2SDC2,,RPL-S_3SDC1,, ,, RPL-S_2SDC2, RPL-S_2SDC3,  ,RPL-S_4SDC2,, RPL-S_4SDC2, RPL-S_4SDC1, RPL-S_5SGC1, RPL-P_5SGC1,RPL-P_3SDC2, RPL-P_5SGC1, ,  , RPL-S_2SDC7, ADL_SBGA_3DC3, RPL-P_2SDC4, RPL-P_4SDC1, RPL-P_PNP_GC, ADL_SBGA_3DC4, MTL-M_5SGC1, MTL-M_4SDC1, MTL-M_4SDC2, MTL-M_2SDC4, MTL-M_2SDC5, MTL-M_2SDC6,MTL_IFWI_CBV_PMC, RPL-SBGA_5SC,RPL-SBGA_3SC, RPL-SBGA_2SC1, RPL-SBGA_2SC2,MTL IFWI_Payload_Platform-Val, MTL-P_5SGC1, MTL-P_4SDC1, MTL-P_4SDC2, MTL-P_3SDC3, MTL-P_2SDC5, MTL-P_2SDC6, RPL-S_2SDC8,RPL-S_2SDC8,RPL-Px_4SP2,RPL-Px_2SDC1,RPL-Px_2SDC1,RPL-P_2SDC5,RPL-P_2SDC6,RPL-P_2SDC3,RPL-SBGA_3SC-2,MTLSGC1, MTLSDC1, MTLSDC2, MTLSDC3, MTLSDC4, MTLSDC5, LNLM5SGC, LNLM4SDC1, LNLM3SDC3, LNLM3SDC4, LNLM3SDC5, LNLM2SDC6, MTLSGC1, MTLSDC1, MTLSDC3, MTLSDC4, MTLSDC5, MTLSGC1, MTLSDC2, MTLSDC3, MTLSDC4, MTLSDC5, RPL-SBGA_5SC, RPL-SBGA_4SC, RPL-P_5SGC1, RPL-P_4SDC1, RPL-P_3SDC2, RPL-P_2SDC4, RPL-P_2SDC5, RPL-P_2SDC6, RPL-S_3SDC1, RPL-S_4SDC2, RPL-S_4SDC1, RPL-S_ 5SGC1, RPL-S_2SDC2, RPL-S_2SDC3, RPL-S_2SDC7, RPL-S_2SDC8, ,, LNLM5SGC, LNLM4SDC1, LNLM3SDC3, LNLM3SDC4, LNLM3SDC5, LNLM2SDC6, LNLM2SDC7,RPL-S_ 5SGC1, RPL-S_4SDC1, RPL-S_4SDC2, RPL-S_3SDC1, RPL-S_2SDC2, RPL-S_2SDC7, RPL-S_2SDC8, RPL-S_2SDC9, RPL-P_DC7,RPL-SBGA_DC3,RPLS_SV1GC,RPLS_Win10GC,RPLS_SV1DC,RPLHx_SV1GC,RPLHx_Win10GC,RPLP_SV1GC,RPLP_Win10GC,RPLP_SV1DC1,RPLP_Win10DC1,RPLP_SV1DC2,RPLP_Win10DC2</t>
  </si>
  <si>
    <t>Verify whether SUT can power off from BIOS setup screen using PWR_BTN</t>
  </si>
  <si>
    <t>CSS-IVE-97334</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</si>
  <si>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U42_RS6_PV,ICL_UN42_KC_PV_RS6,ICL_Y42_RS6_PV,JSLP_POR_20H2_Beta,JSLP_POR_20H2_PV,KBL_U21_PV,KBL_U22_PV,KBL_U23e_PV,LKF_A0_RS4_Alpha,LKF_A0_RS4_POE,LKF_B0_RS4_Beta,LKF_B0_RS4_PO,LKF_B0_RS4_PV ,LKF_Bx_ROW_19H1_Alpha,LKF_Bx_ROW_19H1_POE,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PV,TGL_ H81_RS4_Alpha,TGL_ H81_RS4_Beta,TGL_ H81_RS4_PV,TGL_H81_19H2_RS6_POE,TGL_H81_19H2_RS6_PreAlpha,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ADL-P_ADP-LP_LP5_PreAlpha,ADL-P_ADP-LP_L4X_PreAlpha,ADL-M_ADP-M_LP4x_Win10x_PreAlpha,ADL-P_ADP-LP_DDR4_PreAlpha,ADL-P_ADP-LP_DDR5_PreAlpha</t>
  </si>
  <si>
    <t>IceLake-UCIS-245</t>
  </si>
  <si>
    <t>SUT should boot to setup and should power off when power button is pressed in BIOS setup screen.</t>
  </si>
  <si>
    <t>bios.alderlake,bios.amberlake,bios.apollolake,bios.arrowlake,bios.cannonlake,bios.coffeelake,bios.cometlake,bios.geminilake,bios.icelake-client,bios.jasperlake,bios.kabylake,bios.lakefield,bios.lunarlake,bios.meteorlake,bios.raptorlake,bios.raptorlake_refresh,bios.rocketlake,bios.skylake,bios.tigerlake,bios.tigerlake_refresh,bios.whiskeylake,ifwi.amberlake,ifwi.apollolake,ifwi.arrowlake,ifwi.cannonlake,ifwi.coffeelake,ifwi.cometlake,ifwi.geminilake,ifwi.icelake,ifwi.jasperlake,ifwi.kabylake,ifwi.lakefield,ifwi.lunarlake,ifwi.meteorlake,ifwi.raptorlake,ifwi.skylake,ifwi.tigerlake,ifwi.whiskeylake</t>
  </si>
  <si>
    <t>bios.alderlake,bios.amberlake,bios.cannonlake,bios.coffeelake,bios.cometlake,bios.icelake-client,bios.jasperlake,bios.kabylake,bios.lakefield,bios.lunarlake,bios.meteorlake,bios.raptorlake,bios.rocketlake,bios.tigerlake,bios.whiskeylake,ifwi.amberlake,ifwi.cannonlake,ifwi.coffeelake,ifwi.cometlake,ifwi.icelake,ifwi.kabylake,ifwi.lakefield,ifwi.meteorlake,ifwi.raptorlake,ifwi.tigerlake,ifwi.whiskeylake</t>
  </si>
  <si>
    <t>SUT boots to setup and should power off when power button is pressed in BIOS setup screen.</t>
  </si>
  <si>
    <t>TGL_BIOS_IPU_QRC_BAT,COMMON_QRC_BAT,ADL_S_QRCBAT,IFWI_Payload_BIOS,IFWI_Payload_PMC,IFWI_Payload_EC,ADL-S_Delta2,ADL-S_Delta3,RKL-S X2_(CML-S+CMP-H)_S102,RKL-S X2_(CML-S+CMP-H)_S62,ADL-P_QRC_BAT,UTR_SYNC,LNL_M_PSS0.8,LNLM5SGC,LNLM4SDC1,LNLM3SDC2,LNLM3SDC3,LNLM3SDC4,LNLM3SDC5,LNLM2SDC6,LNLM2SDC7, MTLSGC1, MTLSDC4,MTLSDC1,MTLSDC2,MTLSDC3, MTLSDC5,MTLSDC4,,,RPL-Px_4SP2,RPL-Px_2SDC1 ,MTL-P_4SDC1,MTL-P_3SDC3,MTL-P_3SDC4,MTL-P_5SGC1,MTL-P_4SDC2,MTL-P_2SDC5,MTL-P_2SDC6,MTL-M_5SGC1,MTL-M_2SDC4,MTL-M_2SDC5,MTL-M_2SDC6,MTL-M_4SDC1,MTL-M_3SDC3,MTL-M_4SDC2,RPL-Px_4SDC1,RPL-P_3SDC3,RPL-S_5SGC1,RPL-S_2SDC3,RPL-S_2SDC2,RPL-S_2SDC9,RPL-S_2SDC1,RPL-S_4SDC2,RPLS_SV1GC,RPLS_Win10GC,RPLS_SV1DC,RPL-S_4SDC1,RPL-S_3SDC1,ADL-M_3SDC1,RPL-SBGA_5SC, RPL_Hx-R-GC,RPL_Hx-R-DC1,RPL-SBGA_4SC,RPLHx_SV1GC,RPLHx_Win10GC,RPL-SBGA_DC3,RPL-SBGA_3SC,RPL-SBGA_3SC-2,RPL-SBGA_2SC1,RPL-SBGA_2SC21,RPL-P_5SGC1,RPLP_SV1GC,RPLP_Win10GC,RPL-P_2SDC5,RPL-P_DC7,RPL-P_2SDC3,RPL-P_2SDC4,RPL-P_2SDC6,RPL-P_PNP_GC,,RPL-P_4SDC1,RPLP_SV1DC1,RPLP_Win10DC1,RPL-P_3SDC2,RPLP_SV1DC2,RPLP_Win10DC2,,RPL-Px_5SGC1,,Automation_Inproduction,RPL-S_ 5SGC1,RPL-S_2SDC7,RPL-S_3SDC1,RPL-S_4SDC1,RPL-S_3SDC1,RPL-S_4SDC2,RPLS_SV1GC,RPLS_Win10GC,RPLS_SV1DC,RPL-S_4SDC2,RPLS_SV1GC,RPLS_Win10GC,RPLS_SV1DC,RPL-S_2SDC1,RPL-S_2SDC2,RPL-S_2SDC9,RPL-S_2SDC3,RPL_S_MASTER,RPL_P_MASTER,RPL_S_BackwardCompc,ADL-S_ 5SGC_1DPC,ADL-S_4SDC1,ADL-S_4SDC2,ADL-S_4SDC3,ADL-S_3SDC4,ADL_N_MASTER,ADL_N_PSS_0.8,ADL_N_5SGC1,ADL_N_4SDC1,ADL_N_3SDC1,ADL_N_2SDC1,ADL_N_2SDC2,ADL_N_2SDC3,TGL_IFWI_FOC_BLUE,MTL_Test_Suite,IFWI_TEST_SUITE  ,IFWI_COMMON_UNIFIED,TGL_H_MASTER,ADL_N_QRCBAT,ADL-P_5SGC1,ADL-P_5SGC2,ADL_M_QRC_BAT,ADL-M_5SGC1,ADL-M_3SDC2,ADL-M_2SDC1,ADL-M_2SDC2,ADL-N_QRC_BAT,RPL_S_QRCBAT,MTL_IFWI_BAT,ADL_SBGA_5GC,ADL_SBGA_3DC1,ADL_SBGA_3DC2,ADL_SBGA_3DC3,ADL_SBGA_3DC4,ADL_SBGA_3DC,RPL_Px_QRC,ADL-S_Post-Si_In_Production,MTL_IFWI_CBV_EC,MTL IFWI_Payload_Platform-Val,RPL-S_Post-Si_In_Production,RPL-sbga_QRC_BAT,RPL_P_QRC</t>
  </si>
  <si>
    <t>G3-State,S-states,USB/XHCI ports,USB3.0</t>
  </si>
  <si>
    <t>Validate USB 3.0 devices hot-plug functionality over USB3.0 Type-A port  pre and post S4 , S5 , warm and cold reboot cycles</t>
  </si>
  <si>
    <t>CSS-IVE-145031</t>
  </si>
  <si>
    <t>ADL-S_ADP-S_SODIMM_DDR5_1DPC_Alpha,ADL-S_ADP-S_UDIMM_DDR5_1DPC_PreAlpha,JSLP_POR_20H1_Alpha,JSLP_POR_20H1_PreAlpha,JSLP_POR_20H2_Beta,JSLP_POR_20H2_PV,JSLP_TestChip_19H1_PowerOn,JSLP_TestChip_19H1_Pre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0.5,RKL_Simics_VP_PSS0.8,RKL_Simics_VP_PSS1.0,RKL_Simics_VP_PSS1.1,ADL-S_ADP-S_UDIMM_DDR5_1DPC_PV,ADL-S_ADP-S_UDIMM_DDR5_2DPC_Alpha,ADL-S_ADP-S_UDIMM_DDR5_2DPC_Beta,ADL-S_ADP-S_UDIMM_DDR5_2DPC_PreAlpha,ADL-S_ADP-S_UDIMM_DDR5_2DPC_PV,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ADL-S_Simics_PSS1.05,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JSLP_Win10x_PreAlpha,JSLP_Win10x_PV,JSLP_Win10x_Alpha,JSLP_Win10x_Beta,MTL_M_Simics_PSS1.1,MTL_P_Simics_PSS1.1,ADL-P_ADP-LP_LP5_PreAlpha,ADL-P_ADP-LP_L4X_PreAlpha,ADL-P_ADP-LP_DDR4_PreAlpha,ADL-P_ADP-LP_DDR5_PreAlpha</t>
  </si>
  <si>
    <t>JSL PRD coverage :  BC-RQTBC-16142, BC-RQTBC-16214, BC-RQTBC-16217
RKL Coverage ID :2203201802,2203202096,2203202189
2203201802
JSLP Coverage ID: 2203201802, 2203202096,2203202189 , 1607884120
ADL: 14011314096</t>
  </si>
  <si>
    <t>USB 3.0 devices should be functional without any issue pre and post Power cycles</t>
  </si>
  <si>
    <t>This test is to Validate USB 3.0 devices functionality over USB3.0 Type-A port pre and post Power cycles
 </t>
  </si>
  <si>
    <t>ADL_N_PSS_0.8,ADL_N_5SGC1,ADL_N_4SDC1,ADL_N_3SDC1,ADL_N_2SDC1,ADL_N_2SDC2,ADL_N_2SDC3,RPL_S_PSS_BASE,RPL_S_MASTER,RPL_S_Backwardcomp,MTL_Test_Suite,MTL_PSS_1.0IFWI_SYNC,IFWI_TEST_SUITE,IFWI_COMMON_UNIFIED,RPL-S_ 5SGC1,RPL-S_4SDC1,RPL-S_4SDC2,RPL-S_2SDC8,RPL-S_2SDC9,RPL-S_2SDC1,RPL-S_2SDC2,RPL-S_2SDC3,ADL-S_ 5SGC_1DPC,ADL-S_5SGC_2DPC,ADL-S_4SDC1,ADL-S_4SDC2,ADL-S_4SDC3,ADL-S_3SDC4,COMMON_QRC_BAT,ADL-P_5SGC1,ADL-P_5SGC2,RKL_S_X1_2*1SDC,ADL-M_5SGC1,ADL_N_REV0,RPL-Px_5SGC1,RPL-Px_4SDC1,RPL-P_5SGC1,RPL-P_DC7,RPL-P_4SDC1,RPL-P_3SDC2,MTL_S_PSS_0.8,MTL_S_IFWI_PSS_0.8,RPL_P_MASTER,NA_4_FHF,ADL_SBGA_5GC,ADL_SBGA_3DC1,ADL_SBGA_3DC2,ADL_SBGA_3DC3,ADL_SBGA_3DC4,RPL-SBGA_5SC,RPL-SBGA_3SC,RPL-SBGA_4SC,,1,,2,RPL-S_3SDC1,RPL_P_PSS_BIOS,ADL-S_Post-Si_In_Production,MTL-M_5SGC1,MTL-M_4SDC1,MTL-M_4SDC2,MTL-M_3SDC3,MTL-M_2SDC4,MTL-M_2SDC5,MTL-M_2SDC6,LNL_M_PSS1.0,MTL_IFWI_CBV_PMC,MTL_IFWI_CBV_TBT,MTL_IFWI_CBV_EC,MTL_IFWI_CBV_PCHC,MTL-M/P_Pre-Si_In_Production,MTL-S_Pre-Si_In_Production,MTL-P_5SGC1,MTL-P_4SDC1,MTL-P_4SDC2,MTL-P_3SDC3,MTL-P_3SDC4,MTL-P_2SDC5,MTL-P_2SDC6,RPL-Px_4SP2,RPL-Px_2SDC1,RPL-P_2SDC3,RPL-P_2SDC4,RPL-SBGA_3SC-2,MTLSGC1,MTLSDC1,MTLSDC2,MTLSDC3,MTLSDC4,LNLM5SGC,LNLM3SDC2,LNLM3SDC4,LNLM3SDC5,LNLM2SDC6,LNLM2SDC7,LNL_M_PSS0.8,ARL_S_IFWI_0.8PSS,MTL_S_IFWI_PSS_PCH-phy_Payload,RPL_Hx-R-GC,RPL_Hx-R-DC1,ARL_S_PSS1.0,ARL_S_QRC,RPL-S_2SDC9,RPLS_SV1GC,RPLS_Win10GC,RPLS_SV1DC,RPLP_SV1GC,RPLP_Win10GC,RPLP_SV1DC1,RPLP_Win10DC1RPLP_SV1DC2,RPLP_Win10DC2</t>
  </si>
  <si>
    <t>Client-IFWI</t>
  </si>
  <si>
    <t>Verify 3.5mm Jack Wired headphones/headset functionality</t>
  </si>
  <si>
    <t>fw.ifwi.bios,fw.ifwi.pchc</t>
  </si>
  <si>
    <t>CSS-IVE-131272</t>
  </si>
  <si>
    <t>ADL-S_ADP-S_SODIMM_DDR5_1DPC_Alpha,AML_5W_Y22_ROW_PV,ADL-S_ADP-S_UDIMM_DDR5_1DPC_PreAlpha,AML_7W_Y22_KC_PV,AMLR_Y42_PV_RS6,CNL_H82_PV,CNL_U20_GT0_PV,CNL_U22_PV,CNL_Y22_PV,GLK_B0_RS3_PV,ICL_HFPGA_RS1_PSS_0.8P,ICL_HFPGA_RS1_PSS_1.0C,ICL_HFPGA_RS1_PSS_1.0P,ICL_HFPGA_RS2_PSS_1.1,ICL_Simics_VP_RS1_PSS_0.5C,ICL_Simics_VP_RS1_PSS_0.8C,ICL_Simics_VP_RS1_PSS_0.8P,ICL_Simics_VP_RS1_PSS_1.0C,ICL_Simics_VP_RS1_PSS_1.0P,ICL_Simics_VP_RS2_PSS_1.1,ICL_U42_RS6_PV,ICL_Y42_RS6_PV,JSLP_POR_20H1_Alpha,JSLP_POR_20H1_PowerOn,JSLP_POR_20H1_PreAlpha,JSLP_POR_20H2_Beta,JSLP_POR_20H2_PV,JSLP_PSS_0.8_19H1_REV2,JSLP_PSS_1.0_19H1_REV2,JSLP_PSS_1.1_19H1_REV2,JSLP_TestChip_19H1_PowerOn,JSLP_TestChip_19H1_PreAlpha,KBL_H42_PV,KBL_S22_PV,KBL_S42_PV,KBL_U21_PV,KBL_U22_PV,KBL_U23e_PV,KBL_Y22_PV,KBLR_Y_PV,LKF_A0_RS4_Alpha,LKF_A0_RS4_POE,LKF_B0_RS4_Beta,LKF_B0_RS4_PO,LKF_B0_RS4_PV ,LKF_Bx_ROW_19H1_Alpha,LKF_Bx_ROW_19H1_POE,LKF_Bx_ROW_19H2_Beta,LKF_Bx_ROW_19H2_PV,LKF_Bx_ROW_20H1_PV,LKF_N-1_(BXTM)_RS3_POE,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POE,ADL-M_ADP-M_LP5_21H1_Alpha,ADL-M_ADP-M_LP5_21H1_Beta,ADL-M_ADP-M_LP5_21H1_PV,TGL_H81_20H1_RS7_ALPHA,TGL_H81_20H1_RS7_BETA,TGL_H81_20H1_RS7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M_ADP-M_LP5_20H1_PreAlpha,ADL-M_ADP-M_LP5_21H1_PreAlpha,ADL-P_ADP-LP_DDR4_PreAlpha,ADL-P_ADP-LP_DDR5_PreAlpha</t>
  </si>
  <si>
    <t>BC-RQTBC-10138
IceLake-UCIS-720
IceLake-UCIS-4251
IceLake-UCIS-4250
IceLake-UCIS-1738
IceLake-UCIS-1911
IceLake-UCIS-1909
IceLake-UCIS-2779
4_335-UCIS-1794
TGL HSD-ES ID 1209951422 
TGL HSD-ES ID 1209950179
TGL HSD-ES ID 220195230
TGL HSD-ES ID 220194369
TGL HSD ES ID:220194373
TGL HSD ES ID:220195238
IceLake-UCIS-2148
4_335-UCIS-2827
BC-RQTBCLF-255
ADL FR: 1604590079, 1408256996
RKL FR: 1209950179</t>
  </si>
  <si>
    <t>Ensure that the headphone/headset is detecting and working as expected </t>
  </si>
  <si>
    <t>ifwi.alderlake,ifwi.arrowlake,ifwi.jasperlake,ifwi.lunarlake,ifwi.meteorlake,ifwi.raptorlake,ifwi.raptorlake_refresh,ifwi.rocketlake</t>
  </si>
  <si>
    <t>ifwi.alderlake,ifwi.jasperlake,ifwi.meteorlake,ifwi.raptorlake,ifwi.rocketlake</t>
  </si>
  <si>
    <t>Intention of the testcase is to verify 3.5mm Jack Wired headphones/headset functionality               </t>
  </si>
  <si>
    <t>ICL_PSS_BAT_NEW,LKF_TI_GATING,BIOS_BAT_QRC,ICL_BAT_NEW,BIOS_EXT_BAT,LKF_PO_Phase2,UDL2.0_ATMS2.0,LKF_PO_New_P3,TGL_ERB_PO,OBC-CNL-PCH-AVS-Audio-HDA_Headphone,OBC-LKF-PCH-AVS-Audio-HDA_Headphone,OBC-ICL-PCH-AVS-Audio-HDA_Headphone,OBC-TGL-PCH-AVS-Audio-HDA_Headphone,TGL_H_PSS_BIOS_BAT,RKL_S_PO_Phase3_IFWI,RKL_POE,RKL_U_PO_Phase3_IFWI,ADL_PSS_1.0,ADL_PSS_1.05,IFWI_TEST_SUITE,IFWI_PO,IFWI_Review_Done,RKL_Native_PO,RKL_Xcomp_PO,ADL_pss_0.8_NA,ADL/RKL/JSL,CML_H_ADP_S_PO,COMMON_QRC_BAT,Phase_3,MTL_PSS_0.5,MTL_Test_Suite,IFWI_SYNC,Automation_Inproduction,IFWI_FOC_BAT,ADL_N_IFWIIFWI_COVERAGE_DELTA,ADLMLP4x,ADL-P_5SGC1,ADL-P_5SGC2,ADL-M_5SGC1,MTL_S_IFWI_PSS_0.8,RPL-P_5SGC1,RPLP_SV1GC,RPLP_Win10GC,RPL-P_4SDC1,RPLP_SV1DC1,RPLP_Win10DC1,RPL-P_3SDC2,RPLP_SV1DC2,RPLP_Win10DC2,RPL-P_2SDC4,RPL-S_ 5SGC1,RPLS_Win10GC,RPLS_SV1GC,RPL-S_4SDC1,RPL-S_4SDC2,RPL-S_2SDC2,RPL-S_2SDC3,MTL_IFWI_BAT,ADL_M_RVP2a,ADL_SBGA_5GC,ADL_SBGA_3DC1,ADL_SBGA_3DC2,ADL_SBGA_3DC3,ADL_SBGA_3DC4,ADL-M_3SDC1,ADL-M_3SDC2,ADL-M_2SDC1,ADL-M_2SDC2,RPL-P_3SDC3,RPL-P_PNP_GC,ADL_M_LP5x_NA,ADL_M_LP4x_NA,LNL_M_IFWI_PSS,ADL_SBGA_3SDC1,MTL-M_5SGC1,MTL-M_4SDC1,MTL-M_4SDC2,MTL-M_3SDC3,MTL-M_2SDC4,MTL-M_2SDC5,MTL-M_2SDC6,ADL-S_Post-Si_In_Production,MTL_IFWI_QAC,MTL_IFWI_IAC_ACE ROM EXT,ADL_N_IFWI_5SGC1,ADL_N_IFWI_4SDC1,ADL_N_IFWI_3SDC1,ADL_N_IFWI_2SDC2,ADL_N_IFWI_2SDC3,RPL-SBGA_5SC,RPLHx_SV1GC,RPLHx_Win10GC,RPL-SBGA_4SC,RPL-SBGA_3SC,RPL-SBGA_2SC1,RPL-SBGA_2SC2,RPL-S_2SDC8,RPL-P_2SDC4,RPL-P_2SDC5,RPL-P_2SDC6,ARL_S_IFWI_0.5PSS,RPL_Hx-R-GC,RPL_Hx-R-DC1,RPL-S_2SDC9,RPL-P_DC7,RPL-SBGA_DC3</t>
  </si>
  <si>
    <t>fw.ifwi.csme</t>
  </si>
  <si>
    <t>ifwi.alderlake,ifwi.arrowlake,ifwi.jasperlake,ifwi.lunarlake,ifwi.meteorlake,ifwi.raptorlake,ifwi.rocketlake</t>
  </si>
  <si>
    <t>MEInfowin64.exe</t>
  </si>
  <si>
    <t>S0/M0 transition during CS state</t>
  </si>
  <si>
    <t>bios.cpu_pm,bios.me,fw.ifwi.ish</t>
  </si>
  <si>
    <t>CSS-IVE-131893</t>
  </si>
  <si>
    <t>ADL-S_ADP-S_SODIMM_DDR5_1DPC_Alpha,AML_5W_Y22_ROW_PV,ADL-S_ADP-S_UDIMM_DDR5_1DPC_PreAlpha,AMLR_Y42_PV_RS6,CFL_H62_RS2_PV,CFL_H62_RS3_PV,CFL_H62_RS4_PV,CFL_H62_RS5_PV,CFL_H82_RS5_PV,CFL_H82_RS6_PV,CFL_S42_RS4_PV,CFL_S42_RS5_PV,CFL_S62_RS4_PV,CFL_S62_RS5_PV,CFL_S82_RS5_PV,CFL_S82_RS6_PV,CML_H102_CMPH_DDR4_RS6_SR20_Beta,CML_H102_CMPH_DDR4_RS7_SR20_PV,CML_H82_CMPH_DDR4_RS6_SR20_Beta,CML_H82_CMPH_DDR4_RS6_SR20_POE,CML_H82_CMPH_DDR4_RS7_SR20_PV,CML_S102_CMPH_DDR4_RS6_SR20_Beta,CML_S102_CMPH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JSLP_POR_20H1_Alpha,JSLP_POR_20H1_PowerOn,JSLP_POR_20H1_PreAlpha,JSLP_POR_20H2_Beta,JSLP_POR_20H2_PV,KBL_H42_PV,KBL_U21_PV,KBL_U22_PV,KBL_U23e_PV,KBL_Y22_PV,KBLR_Y_PV,RKL_S61_CMPH_Xcomp_DDR4_RS6_Alpha,RKL_S61_CMPH_Xcomp_DDR4_RS7_Beta,RKL_S61_CMPH_Xcomp_DDR4_RS7_PV,RKL_S61_TGPH_Native_DDR4_RS6_Alpha,RKL_S61_TGPH_Native_DDR4_RS7_Beta,RKL_S61_TGPH_Native_DDR4_RS7_PV,RKL_S81_CMPH_Xcomp_DDR4_RS6_Alpha,RKL_S81_CMPH_Xcomp_DDR4_RS7_Beta,RKL_S81_TGPH_Native_DDR4_RS6_Alpha,RKL_S81_TGPH_Native_DDR4_RS7_Beta,RKL_S81_TGPH_Native_DDR4_RS7_PV,TGL_ H81_RS4_Alpha,TGL_ H81_RS4_Beta,TGL_ H81_RS4_PV,TGL_H81_19H2_RS6_PreAlpha,TGL_U42_RS4_PV,TGL_Y42_RS4_PV,WHL_U42_Corp_PV,WHL_U42_PV,WHL_U43e_Corp_PV,ADL-S_ADP-S_UDIMM_DDR5_1DPC_PV,ADL-S_ADP-S_UDIMM_DDR5_2DPC_Alpha,ADL-S_ADP-S_UDIMM_DDR5_2DPC_Beta,ADL-S_ADP-S_UDIMM_DDR5_2DPC_POE,ADL-S_ADP-S_UDIMM_DDR5_2DPC_PreAlpha,ADL-S_ADP-S_UDIMM_DDR5_2DPC_PV,ADL-S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TGL_U42_RS6_PV,TGL_Y42_RS6_Alpha,TGL_Y42_RS6_Beta,TGL_Y42_RS6_PV,AML_Y42_Win10X_PV,RKL_CML_S_102_TGPH_Xcomp_DDR4_Beta,RKL_CML_S_102_TGPH_Xcomp_DDR4_Alpha,RKL_CML_S_102_TGPH_Xcomp_DDR4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P_ADP-LP_DDR4_PreAlpha,ADL-P_ADP-LP_DDR5_PreAlpha</t>
  </si>
  <si>
    <t>InstantGo (CS),MoS (Modern Standby),Virtual Lid</t>
  </si>
  <si>
    <t>BC-RQTBC-8351, BC-RQTBC-12585,BC-RQTBC-12595,BC-RQTBC-14511
TGL: BC-RQTBCTL-883 
RKL:2203202963
RKL:2203203028</t>
  </si>
  <si>
    <t>Transition should be without any issues.</t>
  </si>
  <si>
    <t>bios.arrowlake,bios.lunarlake,bios.meteorlake,bios.raptorlake,bios.tigerlake,ifwi.alderlake,ifwi.arrowlake,ifwi.jasperlake,ifwi.lunarlake,ifwi.meteorlake,ifwi.raptorlake,ifwi.rocketlake</t>
  </si>
  <si>
    <t>bios.arrowlake,bios.meteorlake,bios.raptorlake,ifwi.alderlake,ifwi.jasperlake,ifwi.meteorlake,ifwi.raptorlake,ifwi.rocketlake</t>
  </si>
  <si>
    <t>MEInfo.exe</t>
  </si>
  <si>
    <t>Meinfo tool:
Launch Command prompt with Admin Privileges and run the command 'MEinfo.exe -FWSTS' 
Output:
Output shall contain Operational state as CM0 with UMA i.e., ME engine is in M0 state.
Note: Same command can also be run EDK shell using Meinfo.efi 
Meinfo tool can be obtained from CSME toolkit that comes as part of CSME driver</t>
  </si>
  <si>
    <t>CFL-PRDtoTC-Mapping,InProdATMS1.0_03March2018,PSE 1.0,IFWI_TEST_SUITE,ADL/RKL/JSL,Delta_IFWI_BIOS,RKL-S X2_(CML-S+CMP-H)_S102,RKL-S X2_(CML-S+CMP-H)_S62,MTL_Test_Suite,IFWI_SYNC,MTL_S_MASTER,RPL_S_MASTER,RPL_P_MASTER,MTL_P_MASTER,MTL_M_MASTER,IFWI_FOC_BAT,ADL-S_ 5SGC_1DPCIFWI_COVERAGE_DELTA,ADL-S_4SDC1,RPLSGC1,RPLSGC2,RPL-S_5SGC1,RPL-S_4SDC1,RPL-S_2SDC9,RPL-S_4SDC2,RPL-S_3SDC1,RPL-S_2SDC1,RPL-S_2SDC2,RPL-S_2SDC3,ADLMLP4x,ADL-P_5SGC1,ADL-P_5SGC2,ADL-M_5SGC1,RPL-Px_5SGC1,RPL-Px_4SDC1,,RPL-P_5SGC1,RPL-P_2SDC3,,RPL-P_5SGC2,RPL-P_4SDC1,RPL-P_3SDC2,RPL-P_2SDC3,ADL-S_ 5SGC1,ADL-S_ 5SGC2,ADL-S_2SDC4,ADL-S_4SDC2,ADL-S_4SDC3,ADL-S_3SDC1,ADL-S_3SDC2,ADL-S_3SDC3,NA_4_FHF,MTL_IFWI_BAT,ADL_SBGA_5GC,ADL_SBGA_3DC4,ARL_PX_MASTER,ARL_S_MASTER,TGL_NEW,UDL2.0_ATMS2.0,IFWI_COVERAGE_DELTA,ADL_M_TS,ADL-P_4SDC2,ADL-P_3SDC3,RPL-S_2SDC7,MTL-M_5SGC1,MTL-M_4SDC1,MTL-M_4SDC2,MTL-M_3SDC3,MTL-M_2SDC4,MTL-M_2SDC5,MTL-M_2SDC6,MTL_IFWI_IAC_CSE,MTL_IFWI_IAC_PUNIT,MTL_IFWI_IAC_DMU,MTL_IFWI_CBV_DMU,MTL_IFWI_CBV_PUNIT,MTL_IFWI_CBV_CSME,RPL-SBGA_5SC,MTL-P_5SGC1,MTL-P_4SDC1,MTL-P_4SDC2,MTL-P_3SDC3,MTL-P_3SDC4,MTL-P_2SDC5,MTL-P_2SDC6,RPL-S_2SDC8,RPL-Px_4SP2,RPL-Px_2SDC1,RPL-P_5SGC,RPL-P_2SDC4,RPL-P_2SDC5,RPL-P_2SDC6,ARL_Px_IFWI_CI,RPL-SBGA_2SC1,RPL-SBGA_2SC2,MTLSDC1,MTLSDC2,RPL_Hx-R-GC,MTLSGC1,MTLSDC1,MTLSDC2,RPL_Hx-R-GC,MTLSDC3,MTLSDC4,RPL_Hx-R-GC,RPL_Hx-R-DC1,LNLM5SGC, LNLM4SDC1, LNLM3SDC2, LNLM3SDC3, LNLM3SDC4, LNLM3SDC5, LNLM2SDC6, LNLM2SDC7,RPL-P_DC7, RPL-SBGA_DC3,RPLP_SV1GC, RPLP_Win10GC, RPLP_SV1DC1, RPLP_Win10DC1,RPLP_SV1DC2,RPLP_Win10DC2,RPLS_SV1GC, RPLS_Win10GC, RPLS_SV1DC,RPLS_SV1GC, RPLS_Win10GC, RPLS_SV1DC,RPLHx_SV1GC,RPLHx_Win10GC</t>
  </si>
  <si>
    <t>Verify firmware upgrade and downgrade for ME payload from OS</t>
  </si>
  <si>
    <t>CSS-IVE-131908</t>
  </si>
  <si>
    <t>ADL-S_ADP-S_SODIMM_DDR5_1DPC_Alpha,ADL-S_ADP-S_UDIMM_DDR5_1DPC_PreAlpha,CFL_H62_RS2_PV,CFL_H62_RS3_PV,CFL_H62_RS4_PV,CFL_H62_RS5_PV,CFL_H82_RS5_PV,CFL_H82_RS6_PV,CFL_S62_RS4_PV,CFL_S62_RS5_PV,CFL_S82_RS5_PV,CFL_S82_RS6_PV,CFL_U43e_PV,CML_H102_CMPH_DDR4_RS6_SR20_Beta,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ICL_U42_RS6_PV,ICL_Y42_RS6_PV,JSLP_POR_20H1_Alpha,JSLP_POR_20H1_PreAlpha,JSLP_POR_20H2_Beta,JSLP_POR_20H2_PV,JSLP_PSS_0.8_19H1_REV2,JSLP_PSS_1.0_19H1_REV2,JSLP_PSS_1.1_19H1_REV2,JSLP_TestChip_19H1_PowerOn,JSLP_TestChip_19H1_PreAlpha,LKF_A0_RS4_Alpha,LKF_A0_RS4_POE,LKF_B0_RS4_Beta,LKF_B0_RS4_PO,LKF_B0_RS4_PV ,LKF_Bx_ROW_19H1_Alpha,LKF_Bx_ROW_19H1_POE,LKF_Bx_ROW_19H2_Beta,LKF_Bx_ROW_19H2_PV,LKF_Bx_ROW_20H1_PV,LKF_HFPGA_RS3_PSS1.0,LKF_HFPGA_RS3_PSS1.1,LKF_HFPGA_RS4_PSS1.0,LKF_HFPGA_RS4_PSS1.1,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TGPH_Native_DDR4_RS6_Alpha,RKL_S81_TGPH_Native_DDR4_RS7_Beta,RKL_S81_TGPH_Native_DDR4_RS7_PV,TGL_ H81_RS4_Alpha,TGL_ H81_RS4_Beta,TGL_ H81_RS4_PV,TGL_H81_19H2_RS6_PreAlpha,TGL_HFPGA_RS3,TGL_HFPGA_RS4,TGL_Simics_VP_RS2_PSS0.8,TGL_Simics_VP_RS2_PSS1.0,TGL_Simics_VP_RS2_PSS1.1,TGL_Simics_VP_RS4_PSS0.8,TGL_Simics_VP_RS4_PSS1.0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P_ADP-LP_DDR4_PreAlpha,ADL-P_ADP-LP_DDR5_PreAlpha</t>
  </si>
  <si>
    <t>BIOS_PSIRT_QSR_Coverage,FW-Update</t>
  </si>
  <si>
    <t>FW update scenario at OS Level</t>
  </si>
  <si>
    <t>Firmware upgrade and downgrade for ME payload should get completed successfully from OS</t>
  </si>
  <si>
    <t>bios.amberlake,ifwi.alderlake,ifwi.arrowlake,ifwi.jasperlake,ifwi.lunarlake,ifwi.meteorlake,ifwi.raptorlake,ifwi.rocketlake</t>
  </si>
  <si>
    <t>CapsuleApp.efi</t>
  </si>
  <si>
    <t>Intention of the testcase is to verify firmware upgrade and downgrade for ME payload.
This test verifies upgrade and downgrade at OS level
 </t>
  </si>
  <si>
    <t>UDL2.0_ATMS2.0,TGL_H_PSS_BIOS_BAT,IFWI_TEST_SUITE,ADL/RKL/JSL,RKL-S X2_(CML-S+CMP-H)_S102,RKL-S X2_(CML-S+CMP-H)_S62,MTL_Test_Suite,IFWI_SYNC,Automation_Inproduction,ADL_N_IFWIIFWI_COVERAGE_DELTA,RPLSGC1,RPLSGC2,ADLMLP4x,RPL_S_MASTER,RPL-S_5SGC1,RPL-S_4SDC1,RPL-S_2SDC9,RPL-S_3SDC1,RPL-S_2SDC1,RPL-S_2SDC2,RPL-S_2SDC3,RPL-S_ 5SGC1,ADL_SBGA_5GC, ADL_SBGA_3DC4,RPL-S_2SDC7,LNL_M-MASTER,MTL_IFWI_CBV_CSME,ADL_N_IFWI_5SGC1,ADL_N_IFWI_4SDC1,ADL_N_IFWI_3SDC1,ADL_N_IFWI_2SDC1,ADL_N_IFWI_2SDC2,ADL_N_IFWI_2SDC3,ADL_N_IFWI_IEC_CSME,RPL-SBGA_5SC, RPL-SBGA_4SC, RPL-SBGA_3SC, RPL-SBGA_2SC1, RPL-SBGA_2SC2,MTLSDC1,MTLSDC2,RPL_Hx-R-GC,MTLSDC4,MTL_IFWI_MEBx,RPL_Hx-R-GC,RPL_Hx-R-DC1,LNLM5SGC, LNLM3SDC2, LNLM2SDC7,LNLM5SGC, LNLM4SDC1, LNLM3SDC2, LNLM3SDC3, LNLM3SDC4, LNLM3SDC5, LNLM2SDC6, LNLM2SDC7,RPL-P_DC7, RPL-SBGA_DC3,RPLP_SV1GC, RPLP_Win10GC, RPLP_SV1DC1, RPLP_Win10DC1,RPLP_SV1DC2,RPLP_Win10DC2,RPLS_SV1GC, RPLS_Win10GC,RPLS_SV1GC, RPLS_Win10GC, RPLS_SV1DC,RPLHx_SV1GC,RPLHx_Win10GC</t>
  </si>
  <si>
    <t>S0/M0 transition during Hbernate(S4) state</t>
  </si>
  <si>
    <t>CSS-IVE-131959</t>
  </si>
  <si>
    <t>ADL-S_ADP-S_SODIMM_DDR5_1DPC_Alpha,ADL-S_ADP-S_UDIMM_DDR5_1DPC_PreAlpha,AMLR_Y42_PV_RS6,CFL_H62_RS2_PV,CFL_H62_RS3_PV,CFL_H62_RS4_PV,CFL_H62_RS5_PV,CFL_H82_RS5_PV,CFL_H82_RS6_PV,CFL_S62_RS4_PV,CFL_S62_RS5_PV,CFL_S82_RS5_PV,CFL_S82_RS6_PV,CML_H102_CMPH_DDR4_RS6_SR20_Beta,CML_H102_CMPH_DDR4_RS7_SR20_PV,CML_H82_CMPH_DDR4_RS6_SR20_Beta,CML_H82_CMPH_DDR4_RS6_SR20_POE,CML_H82_CMPH_DDR4_RS7_SR20_PV,CML_S102_CMPH_DDR4_RS6_SR20_Beta,CML_S102_CMPH_DDR4_RS7_SR20_PV,CML_U42_DDR4_HR19_Beta,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ICL_HFPGA_RS1_PSS_1.0C,ICL_HFPGA_RS1_PSS_1.0P,ICL_HFPGA_RS2_PSS_1.1,ICL_Simics_VP_RS1_PSS_0.8C,ICL_Simics_VP_RS1_PSS_0.8P,ICL_Simics_VP_RS1_PSS_1.0C,ICL_Simics_VP_RS1_PSS_1.0P,ICL_Simics_VP_RS2_PSS_1.1,JSLP_POR_20H1_Alpha,JSLP_POR_20H1_PowerOn,JSLP_POR_20H1_PreAlpha,JSLP_POR_20H2_Beta,JSLP_POR_20H2_PV,KBL_H42_PV,KBL_S22_PV,KBL_S42_PV,KBL_U21_PV,KBL_U22_PV,KBL_U23e_PV,KBL_Y22_PV,KBLR_Y_PV,RKL_S61_CMPH_Xcomp_DDR4_RS6_Alpha,RKL_S61_CMPH_Xcomp_DDR4_RS7_Beta,RKL_S61_TGPH_Native_DDR4_RS6_Alpha,RKL_S61_TGPH_Native_DDR4_RS7_Beta,RKL_S61_TGPH_Native_DDR4_RS7_PV,RKL_S81_CMPH_Xcomp_DDR4_RS6_Alpha,RKL_S81_CMPH_Xcomp_DDR4_RS7_Beta,RKL_S81_TGPH_Native_DDR4_RS6_Alpha,RKL_S81_TGPH_Native_DDR4_RS7_Beta,RKL_S81_TGPH_Native_DDR4_RS7_PV,TGL_ H81_RS4_Alpha,TGL_ H81_RS4_Beta,TGL_ H81_RS4_PV,TGL_H81_19H2_RS6_POE,TGL_H81_19H2_RS6_PreAlpha,TGL_U42_RS4_PV,TGL_Y42_RS4_PV,TGL_Z0_(TGPLP-A0)_RS4_PPOExit,WHL_U42_Corp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P_ADP-LP_DDR4_PreAlpha,ADL-P_ADP-LP_DDR5_PreAlpha</t>
  </si>
  <si>
    <t>CSE/TXE,Power Btn/HID,S-states</t>
  </si>
  <si>
    <t>BC-RQTBC-8351, BC-RQTBC-12585,  BC-RQTBC-12595
TGL: BC-RQTBCTL-873,BC-RQTBCTL-883 
RKL:2203202963
RKL:2203203028</t>
  </si>
  <si>
    <t>bios.meteorlake,bios.raptorlake,ifwi.alderlake,ifwi.jasperlake,ifwi.meteorlake,ifwi.raptorlake,ifwi.rocketlake</t>
  </si>
  <si>
    <t>Meinfo tool:
Launch Command prompt with Admin Privileges and run the command 'MEinfo.exe -FWSTS' 
Output:
Output shall contain Operational state as CM0 with UMA i.e., ME engine is in M0 state.
Note: Same command can also be run EDK shell using Meinfo.efi 
Meinfo tool can be obtained from CSME toolkit that comes as part of CSME driver</t>
  </si>
  <si>
    <t>CSE,CFL-PRDtoTC-Mapping,ICL_PSS_BAT_NEW,InProdATMS1.0_03March2018,PSE 1.0,KBLR_ATMS1.0_Automated_TCs,IFWI_TEST_SUITE,ADL/RKL/JSL,Delta_IFWI_BIOS,RKL-S X2_(CML-S+CMP-H)_S102,RKL-S X2_(CML-S+CMP-H)_S62,MTL_Test_Suite,IFWI_SYNC,MTL_S_MASTER,RPL_S_MASTER,MTL_P_MASTER,MTL_M_MASTER,RPL_P_MASTER,IFWI_FOC_BAT,MTL_IFWI_PSS_EXTENDED,ADL-S_ 5SGC_1DPCIFWI_COVERAGE_DELTA,ADL-S_4SDC1,RPL-S_ 5SGC1,RPL-S_4SDC1,RPL-S_2SDC9,RPL-S_4SDC2,RPL-S_2SDC1,RPL-S_2SDC2,RPL-S_2SDC3,ADL_M_TS,ADLMLP4x,ADL-P_5SGC1,ADL-P_5SGC2,ADL-M_5SGC1,RPL-Px_5SGC1,RPL-Px_4SDC1,,RPL-P_5SGC1,RPL-P_2SDC3,,RPL-P_5SGC2,RPL-P_4SDC1,RPL-P_3SDC2,RPL-P_2SDC3,NA_4_FHF,MTL_IFWI_BAT,ADL_SBGA_5GC,ADL_SBGA_3DC4,ARL_PX_MASTER,ARL_S_MASTER,TGL_NEW,UDL2.0_ATMS2.0,IFWI_COVERAGE_DELTA,ADL-P_4SDC2,ADL-P_3SDC3,RPL-S_5SGC1,RPL-S_3SDC1,RPL-S_2SDC7,LNL_M_IFWI_PSS,ADL-S_Post-Si_In_Production,MTL-M_5SGC1,MTL-M_4SDC1,MTL-M_4SDC2,MTL-M_3SDC3,MTL-M_2SDC4,MTL-M_2SDC5,MTL-M_2SDC6,MTL_IFWI_IAC_CSE,MTL_IFWI_IAC_PUNIT,MTL_IFWI_IAC_DMU,MTL_IFWI_CBV_DMU,MTL_IFWI_CBV_PMC,MTL_IFWI_CBV_PUNIT,MTL_IFWI_CBV_CSME,RPL-SBGA_5SC,MTL-M/P_Pre-Si_In_Production,MTL-P_5SGC1,MTL-P_4SDC1,MTL-P_4SDC2,MTL-P_3SDC3,MTL-P_3SDC4,MTL-P_2SDC5,MTL-P_2SDC6,RPL-S_Post-Si_In_Production,RPL-S_2SDC8,RPL-Px_4SP2,RPL-Px_2SDC1,RPL-P_5SGC,RPL-P_2SDC4,RPL-P_2SDC5,RPL-P_2SDC6,RPL-SBGA_2SC1,RPL-SBGA_2SC2,MTLSDC1,MTLSDC2,RPL_Hx-R-GC,LNLM5SGC,LNLM3SDC2,LNLM4SDC1,LNLM3SDC3,LNLM3SDC4,LNLM3SDC5,LNLM2SDC6,ARL_S_IFWI_0.8PSS,RPL-SBGA_3SC,MTLSGC1,MTLSDC1,MTLSDC2,RPL_Hx-R-GC,MTLSDC3,MTLSDC4,MTL_IFWI_MEBx,RPL_Hx-R-GC,RPL_Hx-R-DC1,LNLM5SGC, LNLM4SDC1, LNLM3SDC2, LNLM3SDC3, LNLM3SDC4, LNLM3SDC5, LNLM2SDC6, LNLM2SDC7,RPL-P_DC7, RPL-SBGA_DC3,RPLP_SV1GC, RPLP_Win10GC, RPLP_SV1DC1, RPLP_Win10DC1,RPLP_SV1DC2,RPLP_Win10DC2,RPLS_SV1GC, RPLS_Win10GC,RPLS_SV1GC, RPLS_Win10GC, RPLS_SV1DC,RPLHx_SV1GC,RPLHx_Win10GC</t>
  </si>
  <si>
    <t>Verify display in HDMI panel in OS</t>
  </si>
  <si>
    <t>fw.ifwi.bios</t>
  </si>
  <si>
    <t>CSS-IVE-132126</t>
  </si>
  <si>
    <t>ADL-S_ADP-S_SODIMM_DDR5_1DPC_Alpha,AML_5W_Y22_ROW_PV,ADL-S_ADP-S_UDIMM_DDR5_1DPC_PreAlpha,CFL_H62_RS2_PV,CFL_H62_RS3_PV,CFL_H62_RS4_PV,CFL_H62_RS5_PV,CFL_H82_RS5_PV,CFL_H82_RS6_PV,CFL_KBPH_S62_RS3_PV,CFL_KBPH_S82_RS6_PV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Simics_VP_RS1_PSS_0.5C,ICL_Simics_VP_RS1_PSS_0.5P,ICL_Simics_VP_RS1_PSS_0.8C,ICL_Simics_VP_RS1_PSS_0.8P,ICL_Simics_VP_RS1_PSS_1.0C,ICL_Simics_VP_RS1_PSS_1.0P,ICL_Simics_VP_RS2_PSS_1.1,ICL_U42_RS6_PV,ICL_Y42_RS6_PV,JSLP_POR_20H1_Alpha,JSLP_POR_20H1_PreAlpha,JSLP_POR_20H2_Beta,JSLP_POR_20H2_PV,JSLP_TestChip_19H1_PreAlpha,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1.0,RKL_Simics_VP_PSS1.1,TGL_ H81_RS4_Alpha,TGL_ H81_RS4_Beta,TGL_ H81_RS4_PV,TGL_H81_19H2_RS6_PreAlpha,TGL_Simics_VP_RS2_PSS0.5,TGL_Simics_VP_RS2_PSS0.8,TGL_Simics_VP_RS2_PSS1.0,TGL_Simics_VP_RS2_PSS1.1,TGL_Simics_VP_RS4_PSS0.8,TGL_Simics_VP_RS4_PSS1.0 ,TGL_Simics_VP_RS4_PSS1.1,TGL_U42_RS4_PV,TGL_Y42_RS4_PV,TGL_Z0_(TGPLP-A0)_RS4_PPOExit,WHL_U42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</si>
  <si>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Display Panels,HDMI</t>
  </si>
  <si>
    <t>BC-RQTBC-1454
BC-RQTBC-15632
TGL HSD ID :220194370
RKL:2203201846</t>
  </si>
  <si>
    <t>HDMI panel should display OS properly</t>
  </si>
  <si>
    <t>open.test_review_phase</t>
  </si>
  <si>
    <t>Intention of the testcase is to verify HDMI panel display</t>
  </si>
  <si>
    <t>GraCom,CNL-Z0-NoHDMI,ICL_PSS_BAT_NEW,GLK-RS3-10_IFWI,BIOS_BAT_QRC,ICL_BAT_NEW,BIOS_EXT_BAT,InProdATMS1.0_03March2018,PSE 1.0,ICL_RVPC_NA,AML_5W_NA,OBC-CNL-GPU-DDI-Display-HDMI,OBC-CFL-GPU-DDI-Display-HDMI,OBC-ICL-GPU-DDI-Display-HDMI,OBC-TGL-GPU-DDI-Display-HDMI,CML_BIOS_Sanity_CSME12.xx,GLK_ATMS1.0_Automated_TCs,KBLR_ATMS1.0_Automated_TCs,TGL_Focus_Blue_Auto,CML_DG1_Delta,RKL_S_PO_Phase3_IFWI,RKL_POE,RKL_U_PO_Phase3_IFWI,IFWI_TEST_SUITE,RKL_Native_PO,RKL_Xcomp_PO,Phase_2,ADL/RKL/JSL,CML_H_ADP_S_PO,COMMON_QRC_BAT,ADL_Arch_Phase3,Phase_3,MTL_PSS_0.8IFWI_SYNC,Automation_Inproduction,ADL_N_IFWIIFWI_COVERAGE_DELTA,MTL_IFWI_Sanity,ADL-M_5SGC1,ADL-M_3SDC1,RPL-Px_5SGC1,RPL-Px_4SDC1,RPL-P_3SDC2,RPLP_SV1DC2,RPLP_Win10DC2,RPL-P_2SDC4,RPL-P_3SDC3,RPL-P_PNP_GC,RPL-S_4SDC2,RPL-S_2SDC1,RPL-S_2SDC2,RPL-S_2SDC3,RPL-S_2SDC7,RPL_S_IFWI_PO_Phase2,ADL_M_RVP2a,ADL_SBGA_5GC,ADL_SBGA_3DC1,ADL_SBGA_3DC2,ADL_SBGA_3DC3,ADL_SBGA_3DC4,ERB,ADL-M_5SGC1,ADL-M_3SDC1,ADL-M_3SDC2,ADL-M_2SDC1,ADL-M_2SDC2,ADL_P_GC_NA,LNL_M_IFWI_PSS,ADL_SBGA_3SDC1,RPL_Px_PO_P2,RPL_SBGA_IFWI_PO_Phase2,MTL_IFWI_CBV_BIOS,RPL_P_PO_P2,RPL-S_2SDC8,RPL-P_3SDC2,RPLP_SV1DC2,RPLP_Win10DC2,RPL-P_2SDC4,RPL-Px_2SDC1,ARL_Px_IFWI_CI,MTL-P_IFWI_PO,MTLSDC3, MTLSDC4,MTLSDC5,RPL-Px_4SP2,RPL_Hx-R-GC,RPL_Hx-R-DC1,RPL-S_2SDC9</t>
  </si>
  <si>
    <t>Verify that CSE/TXE/SEC/CSME enumerated in OS</t>
  </si>
  <si>
    <t>CSS-IVE-132591</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</si>
  <si>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GLK_B0_RS3_PV,GLK_B0_RS4_PV,ICL_Simics_VP_RS1_PSS_0.5C,ICL_Simics_VP_RS1_PSS_0.8C,ICL_Simics_VP_RS1_PSS_0.8P,ICL_Simics_VP_RS1_PSS_1.0C,ICL_Simics_VP_RS1_PSS_1.0P,ICL_Simics_VP_RS2_PSS_1.1,ICL_U42_RS6_PV,ICL_UN42_KC_PV_RS6,ICL_Y42_RS6_PV,ICL_YN42_RS6_PV,JSLP_POR_20H1_Alpha,JSLP_POR_20H1_PreAlpha,JSLP_POR_20H2_Beta,JSLP_POR_20H2_PV,JSLP_PSS_0.8_19H1_REV2,JSLP_PSS_1.0_19H1_REV2,JSLP_PSS_1.1_19H1_REV2,JSLP_TestChip_19H1_PowerOn,JSLP_TestChip_19H1_PreAlpha,KBL_H42_PV,KBL_S22_PV,KBL_S42_PV,KBL_U21_PV,KBL_U22_PV,KBL_U23e_PV,KBL_Y22_PV,KBLR_Y_PV,LKF_A0_RS4_Alpha,LKF_A0_RS4_POE,LKF_B0_RS4_Beta,LKF_B0_RS4_PO,LKF_B0_RS4_PV ,LKF_Bx_ROW_19H1_Alpha,LKF_Bx_ROW_19H1_POE,LKF_Bx_ROW_19H2_Beta,LKF_Bx_ROW_19H2_PV,LKF_Bx_ROW_20H1_PV,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TGPH_Native_DDR4_POE,RKL_S81_TGPH_Native_DDR4_RS6_Alpha,RKL_S81_TGPH_Native_DDR4_RS7_Beta,RKL_S81_TGPH_Native_DDR4_RS7_PV,RKL_Simics_VP_PSS0.8,RKL_Simics_VP_PSS1.0,RKL_Simics_VP_PSS1.1,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OE,ADL-S_ADP-S_UDIMM_DDR5_2DPC_PreAlpha,ADL-S_ADP-S_UDIMM_DDR5_2DPC_PV,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TGL_U42_RS6_PV,TGL_Y42_RS6_Alpha,TGL_Y42_RS6_Beta,TGL_Y42_RS6_PV,AML_Y42_Win10X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P_ADP-LP_DDR4_PreAlpha,ADL-P_ADP-LP_DDR5_PreAlpha</t>
  </si>
  <si>
    <t>BIOS_PSIRT_QSR_Coverage,CSE/TXE</t>
  </si>
  <si>
    <t>BC-RQTBC-9860
Mandatory IFWI scenarios related to CSME</t>
  </si>
  <si>
    <t>CSE/TXE/CSME should get enumerated and its version should be consistent.
CSE/TXE/CSME should not display any yellow bangs.
CSE/TXE/CSME FWSTS register should be enumerated consistently.</t>
  </si>
  <si>
    <t>Thsi test case is to verify that CSE/TXE/SEC/CSME enumerated in OS</t>
  </si>
  <si>
    <t>GLK_eSPI_Sanity_inprod,ICL_PSS_BAT_NEW,BIOS_EXT_BAT,InProdATMS1.0_03March2018,LKF_PO_Phase1,LKF_PO_New_P3,PSE 1.0,TGL_H_PSS_IFWI_BAT,TGL_Focus_Blue_Auto,IFWI_TEST_SUITE,IFWI_PO,ADL/RKL/JSL,RKL-S X2_(CML-S+CMP-H)_S102,RKL-S X2_(CML-S+CMP-H)_S62,MTL_Test_Suite,IFWI_SYNC,RPL_S_PSS_BASEAutomation_Inproduction,IFWI_FOC_BAT,ADL_N_IFWI,MTL_IFWI_PSS_EXTENDEDIFWI_COVERAGE_DELTA,RPLSGC1,RPLSGC2,ADLMLP4x,ADL-P_5SGC1,ADL-P_5SGC2,MTL_IFWI_Sanity,ADL-M_5SGC1,RPL-Px_5SGC1,RPL-Px_4SDC1,RPL-Px_3SDC2,RPL-P_5SGC1,RPL-P_5SGC2,RPL-P_4SDC1,RPL-P_3SDC2,RPL-S_4SDC1,RPL-S_2SDC9,RPL-S_3SDC1,RPL-S_3SDC2,RPL-S_2SDC1,RPL-S_2SDC2,RPL-S_2SDC3,ADL_SBGA_5GC,ADL_SBGA_3DC4,RPL-S_2SDC7,LNL_M_IFWI_PSS,ADL-S_Post-Si_In_Production,MTL_IFWI_CBV_CSME,RPL-P_2SDC3
RPL-S_5SGC1,RPL-SBGA_5SC,RPL-SBGA_4SC,RPL-SBGA_3SC,RPL-SBGA_2SC1,PL-SBGA_2SC2,ADL_N_IFWI_5SGC1,ADL_N_IFWI_4SDC1,ADL_N_IFWI_3SDC1,ADL_N_IFWI_2SDC1,ADL_N_IFWI_2SDC2,ADL_N_IFWI_2SDC3,MTL-M/P_Pre-Si_In_Production,ADL_N_IFWI_IEC_BIOS,ADL_N_IFWI_IEC_CSME,MTL-P_IFWI_PO,MTLSDC1,MTLSDC2,RPL_Hx-R-GC,MTLSDC4,ARL_S_IFWI_0.8PSS,MTLSGC1,MTLSDC1,MTLSDC2,RPL_Hx-R-GC,MTLSDC3,MTLSDC4,MTL_IFWI_MEBx,RPL_Hx-R-GC,RPL_Hx-R-DC1,LNLM5SGC, LNLM4SDC1, LNLM3SDC2, LNLM3SDC3, LNLM3SDC4, LNLM3SDC5, LNLM2SDC6, LNLM2SDC7,RPL-P_DC7, RPL-SBGA_DC3,RPLP_SV1GC, RPLP_Win10GC, RPLP_SV1DC1, RPLP_Win10DC1,RPLP_SV1DC2,RPLP_Win10DC2,RPLS_SV1GC, RPLS_Win10GC, RPLS_SV1DC,RPLHx_SV1GC,RPLHx_Win10GC</t>
  </si>
  <si>
    <t>Verify whether SUT can power off from EDK shell using PWR_BTN</t>
  </si>
  <si>
    <t>CSS-IVE-119238</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</si>
  <si>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U42_RS6_PV,ICL_UN42_KC_PV_RS6,ICL_Y42_RS6_PV,JSLP_POR_20H2_Beta,JSLP_POR_20H2_PV,KBL_U21_PV,KBL_U22_PV,KBL_U23e_PV,LKF_A0_RS4_Alpha,LKF_A0_RS4_POE,LKF_B0_RS4_Beta,LKF_B0_RS4_PO,LKF_B0_RS4_PV ,LKF_Bx_ROW_19H1_Alpha,LKF_Bx_ROW_19H1_POE,LKF_Bx_ROW_19H2_Beta,LKF_Bx_ROW_19H2_PV,LKF_Bx_ROW_20H1_PV,LKF_Bx_Win10X_PV,LKF_Bx_Win10X_Beta,RKL_S61_CMPH_Xcomp_DDR4_RS6_Alpha,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PV,TGL_ H81_RS4_Alpha,TGL_ H81_RS4_Beta,TGL_ H81_RS4_PV,TGL_H81_19H2_RS6_POE,TGL_H81_19H2_RS6_PreAlpha,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ADL-P_ADP-LP_LP5_PreAlpha,ADL-P_ADP-LP_L4X_PreAlpha,ADL-M_ADP-M_LP4x_Win10x_PreAlpha,ADL-P_ADP-LP_DDR4_PreAlpha,ADL-P_ADP-LP_DDR5_PreAlpha</t>
  </si>
  <si>
    <t>SUT should boot to setup and should power off when power button is pressed in EDK Shell screen.</t>
  </si>
  <si>
    <t>bios.alderlake,bios.amberlake,bios.arrowlake,bios.coffeelake,bios.cometlake,bios.icelake-client,bios.jasperlake,bios.kabylake,bios.lakefield,bios.lunarlake,bios.meteorlake,bios.raptorlake,bios.raptorlake_refresh,bios.rocketlake,bios.skylake,bios.tigerlake,bios.tigerlake_refresh,bios.whiskeylake,ifwi.amberlake,ifwi.arrowlake,ifwi.coffeelake,ifwi.cometlake,ifwi.icelake,ifwi.jasperlake,ifwi.lakefield,ifwi.lunarlake,ifwi.meteorlake,ifwi.raptorlake,ifwi.tigerlake</t>
  </si>
  <si>
    <t>bios.alderlake,bios.amberlake,bios.coffeelake,bios.cometlake,bios.icelake-client,bios.jasperlake,bios.kabylake,bios.lakefield,bios.lunarlake,bios.meteorlake,bios.raptorlake,bios.rocketlake,bios.tigerlake,bios.whiskeylake,ifwi.amberlake,ifwi.coffeelake,ifwi.cometlake,ifwi.icelake,ifwi.kabylake,ifwi.lakefield,ifwi.meteorlake,ifwi.raptorlake,ifwi.tigerlake,ifwi.whiskeylake</t>
  </si>
  <si>
    <t>SUT boots to setup and should power off when power button is pressed in EDK Shell screen.</t>
  </si>
  <si>
    <t>TGL_IFWI_FOC_BLUE,CML-H_ADP-S_PO_Phase2,TGL_BIOS_IPU_QRC_BAT,COMMON_QRC_BAT,ADL_S_QRCBAT,IFWI_Payload_BIOS,IFWI_Payload_PMC,IFWI_Payload_EC,ADL-S_Delta1,ADL-S_Delta2,ADL-S_Delta3,RKL-S X2_(CML-S+CMP-H)_S102,RKL-S X2_(CML-S+CMP-H)_S62,ADL-P_QRC_BAT,UTR_SYNC,LNL_M_PSS0.8,LNLM5SGC,LNLM4SDC1,LNLM3SDC2,LNLM3SDC3,LNLM3SDC4,LNLM3SDC5,LNLM2SDC6,LNLM2SDC7, MTLSGC1, MTLSDC4,MTLSDC1,MTLSDC2,MTLSDC3, MTLSDC5,MTLSDC4,,,RPL-Px_4SP2,RPL-Px_2SDC1 ,MTL-P_4SDC1,MTL-P_3SDC3,MTL-P_3SDC4,MTL-P_5SGC1,MTL-P_4SDC2,MTL-P_2SDC5,MTL-P_2SDC6,MTL-M_5SGC1,MTL-M_2SDC4,MTL-M_2SDC5,MTL-M_2SDC6,MTL-M_4SDC1,MTL-M_3SDC3,MTL-M_4SDC2,RPL-Px_4SDC1,RPL-P_3SDC3,RPL-S_5SGC1,RPL-S_2SDC3,RPL-S_2SDC2,RPL-S_2SDC9,RPL-S_2SDC1,RPL-S_4SDC2,RPLS_SV1GC,RPLS_Win10GC,RPLS_SV1DC,RPL-S_4SDC1,RPL-S_3SDC1,ADL-M_3SDC1,RPL-SBGA_5SC, RPL_Hx-R-GC,RPL_Hx-R-DC1,RPL-SBGA_4SC,RPLHx_SV1GC,RPLHx_Win10GC,RPL-SBGA_DC3,RPL-SBGA_3SC,RPL-SBGA_3SC-2,RPL-SBGA_2SC1,RPL-SBGA_2SC21,RPL-P_5SGC1,RPLP_SV1GC,RPLP_Win10GC,RPL-P_2SDC5,RPL-P_DC7,RPL-P_2SDC3,RPL-P_2SDC4,RPL-P_2SDC6,RPL-P_PNP_GC,,RPL-P_4SDC1,RPLP_SV1DC1,RPLP_Win10DC1,RPL-P_3SDC2,RPLP_SV1DC2,RPLP_Win10DC2,,RPL-Px_5SGC1,,Automation_Inproduction,RPL-S_ 5SGC1,RPL-S_2SDC7,RPL-S_3SDC1,RPL-S_4SDC1,RPL-S_3SDC1,RPL-S_4SDC2,RPLS_SV1GC,RPLS_Win10GC,RPLS_SV1DC,RPL-S_4SDC2,RPLS_SV1GC,RPLS_Win10GC,RPLS_SV1DC,RPL-S_2SDC1,RPL-S_2SDC2,RPL-S_2SDC9,RPL-S_2SDC3,RPL_S_MASTER,RPL_P_MASTER,RPL_S_BackwardCompc,ADL-S_ 5SGC_1DPC,ADL-S_4SDC1,ADL-S_4SDC2,ADL-S_4SDC3,ADL-S_3SDC4,ADL_N_MASTER,ADL_N_5SGC1,ADL_N_4SDC1,ADL_N_3SDC1,ADL_N_2SDC1,ADL_N_2SDC2,ADL_N_2SDC3,MTL_Test_Suite,IFWI_TEST_SUITE,IFWI_COMMON_UNIFIED,TGL_H_MASTER,ADL_N_PSS_1.0,ADL-P_5SGC1,ADL-P_5SGC2,RKL_S_X1_2*1SDC,ADL_M_QRC_BAT,ADL-M_5SGC1,ADL-M_3SDC2,ADL-M_2SDC1,ADL-M_2SDC2,ADL-N_QRC_BAT,RPL_S_QRCBAT,MTL_IFWI_BAT,ADL_SBGA_5GC,ADL_SBGA_3DC1,ADL_SBGA_3DC2,ADL_SBGA_3DC3,ADL_SBGA_3DC4,ADL_SBGA_3DC,RPL_Px_QRC,ADL-S_Post-Si_In_Production,MTL_IFWI_CBV_EC,MTL_IFWI_CBV_BIOS,RPL_Px_PO_New_P2,RPL-S_Post-Si_In_Production,RPL-sbga_QRC_BAT,ARL_Px_IFWI_CI,ARL_Px_IFWI_CI,RPL_readiness_kit,RPL_P_QRC</t>
  </si>
  <si>
    <t>passed</t>
  </si>
  <si>
    <t>TCD_ID</t>
  </si>
  <si>
    <t>TCD_Title</t>
  </si>
  <si>
    <t>Status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</si>
</sst>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
    <xf numFmtId="0" fontId="0" fillId="0" borderId="0" xfId="0"/>
    <xf numFmtId="0" fontId="0" fillId="0" borderId="0" xfId="0"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L53"/>
  <sheetViews>
    <sheetView tabSelected="1" workbookViewId="0">
      <selection activeCell="C1" sqref="C1"/>
    </sheetView>
  </sheetViews>
  <sheetFormatPr defaultColWidth="8.77734375" defaultRowHeight="14.4" x14ac:dyDescent="0.3"/>
  <cols>
    <col min="1" max="1" width="11.77734375" style="1" bestFit="1" customWidth="1"/>
    <col min="2" max="2" width="133.44140625" style="1" bestFit="1" customWidth="1"/>
    <col min="3" max="3" width="8.5546875" style="1" bestFit="1" customWidth="1"/>
    <col min="4" max="4" width="74.21875" style="1" bestFit="1" customWidth="1"/>
    <col min="5" max="5" width="20.109375" style="1" bestFit="1" customWidth="1"/>
    <col min="6" max="6" width="62.109375" style="1" bestFit="1" customWidth="1"/>
    <col min="7" max="7" width="14.88671875" style="1" bestFit="1" customWidth="1"/>
    <col min="8" max="8" width="21.6640625" style="1" bestFit="1" customWidth="1"/>
    <col min="9" max="9" width="15.21875" style="1" bestFit="1" customWidth="1"/>
    <col min="10" max="10" width="107.77734375" style="1" bestFit="1" customWidth="1"/>
    <col min="11" max="11" width="8" style="1" bestFit="1" customWidth="1"/>
    <col min="12" max="12" width="5.5546875" style="1" bestFit="1" customWidth="1"/>
    <col min="13" max="13" width="13.77734375" style="1" bestFit="1" customWidth="1"/>
    <col min="14" max="14" width="36.33203125" style="1" bestFit="1" customWidth="1"/>
    <col min="15" max="15" width="255.6640625" style="1" bestFit="1" customWidth="1"/>
    <col min="16" max="16" width="171.6640625" style="1" bestFit="1" customWidth="1"/>
    <col min="17" max="17" width="255.6640625" style="1" bestFit="1" customWidth="1"/>
    <col min="18" max="18" width="13.77734375" style="1" bestFit="1" customWidth="1"/>
    <col min="19" max="19" width="27.21875" style="1" bestFit="1" customWidth="1"/>
    <col min="20" max="20" width="26.21875" style="1" bestFit="1" customWidth="1"/>
    <col min="21" max="21" width="8.6640625" style="1" bestFit="1" customWidth="1"/>
    <col min="22" max="22" width="255.6640625" style="1" bestFit="1" customWidth="1"/>
    <col min="23" max="23" width="11.44140625" style="1" bestFit="1" customWidth="1"/>
    <col min="24" max="24" width="13.44140625" style="1" bestFit="1" customWidth="1"/>
    <col min="25" max="26" width="255.6640625" style="1" bestFit="1" customWidth="1"/>
    <col min="27" max="27" width="15.6640625" style="1" bestFit="1" customWidth="1"/>
    <col min="28" max="28" width="7.33203125" style="1" bestFit="1" customWidth="1"/>
    <col min="29" max="29" width="34.77734375" style="1" bestFit="1" customWidth="1"/>
    <col min="30" max="30" width="20.77734375" style="1" bestFit="1" customWidth="1"/>
    <col min="31" max="31" width="14" style="1" bestFit="1" customWidth="1"/>
    <col min="32" max="32" width="19.44140625" style="1" bestFit="1" customWidth="1"/>
    <col min="33" max="33" width="11.5546875" style="1" bestFit="1" customWidth="1"/>
    <col min="34" max="34" width="16.109375" style="1" bestFit="1" customWidth="1"/>
    <col min="35" max="35" width="10" style="1" bestFit="1" customWidth="1"/>
    <col min="36" max="36" width="27.44140625" style="1" bestFit="1" customWidth="1"/>
    <col min="37" max="38" width="255.6640625" style="1" bestFit="1" customWidth="1"/>
    <col min="39" max="16384" width="8.77734375" style="1"/>
  </cols>
  <sheetData>
    <row r="1" spans="1:38" x14ac:dyDescent="0.3">
      <c r="A1" s="1" t="s">
        <v>580</v>
      </c>
      <c r="B1" s="1" t="s">
        <v>581</v>
      </c>
      <c r="C1" s="1" t="s">
        <v>582</v>
      </c>
      <c r="D1" s="1" t="s">
        <v>0</v>
      </c>
      <c r="E1" s="1" t="s">
        <v>1</v>
      </c>
      <c r="F1" s="1" t="s">
        <v>2</v>
      </c>
      <c r="G1" s="1" t="s">
        <v>3</v>
      </c>
      <c r="H1" s="1" t="s">
        <v>4</v>
      </c>
      <c r="I1" s="1" t="s">
        <v>5</v>
      </c>
      <c r="J1" s="1" t="s">
        <v>6</v>
      </c>
      <c r="K1" s="1" t="s">
        <v>7</v>
      </c>
      <c r="L1" s="1" t="s">
        <v>8</v>
      </c>
      <c r="M1" s="1" t="s">
        <v>9</v>
      </c>
      <c r="N1" s="1" t="s">
        <v>10</v>
      </c>
      <c r="O1" s="1" t="s">
        <v>11</v>
      </c>
      <c r="P1" s="1" t="s">
        <v>12</v>
      </c>
      <c r="Q1" s="1" t="s">
        <v>13</v>
      </c>
      <c r="R1" s="1" t="s">
        <v>14</v>
      </c>
      <c r="S1" s="1" t="s">
        <v>15</v>
      </c>
      <c r="T1" s="1" t="s">
        <v>16</v>
      </c>
      <c r="U1" s="1" t="s">
        <v>17</v>
      </c>
      <c r="V1" s="1" t="s">
        <v>18</v>
      </c>
      <c r="W1" s="1" t="s">
        <v>19</v>
      </c>
      <c r="X1" s="1" t="s">
        <v>20</v>
      </c>
      <c r="Y1" s="1" t="s">
        <v>21</v>
      </c>
      <c r="Z1" s="1" t="s">
        <v>22</v>
      </c>
      <c r="AA1" s="1" t="s">
        <v>23</v>
      </c>
      <c r="AB1" s="1" t="s">
        <v>24</v>
      </c>
      <c r="AC1" s="1" t="s">
        <v>25</v>
      </c>
      <c r="AD1" s="1" t="s">
        <v>26</v>
      </c>
      <c r="AE1" s="1" t="s">
        <v>27</v>
      </c>
      <c r="AF1" s="1" t="s">
        <v>28</v>
      </c>
      <c r="AG1" s="1" t="s">
        <v>29</v>
      </c>
      <c r="AH1" s="1" t="s">
        <v>30</v>
      </c>
      <c r="AI1" s="1" t="s">
        <v>31</v>
      </c>
      <c r="AJ1" s="1" t="s">
        <v>32</v>
      </c>
      <c r="AK1" s="1" t="s">
        <v>33</v>
      </c>
      <c r="AL1" s="1" t="s">
        <v>34</v>
      </c>
    </row>
    <row r="2" spans="1:38" x14ac:dyDescent="0.3">
      <c r="A2" s="1" t="str">
        <f>HYPERLINK("https://hsdes.intel.com/resource/14013115489","14013115489")</f>
        <v>14013115489</v>
      </c>
      <c r="B2" s="1" t="s">
        <v>35</v>
      </c>
      <c r="C2" s="1" t="s">
        <v>579</v>
      </c>
      <c r="E2" s="1" t="s">
        <v>36</v>
      </c>
      <c r="F2" s="1" t="s">
        <v>37</v>
      </c>
      <c r="G2" s="1" t="s">
        <v>38</v>
      </c>
      <c r="H2" s="1" t="s">
        <v>39</v>
      </c>
      <c r="I2" s="1" t="s">
        <v>40</v>
      </c>
      <c r="J2" s="1" t="s">
        <v>41</v>
      </c>
      <c r="K2" s="1">
        <v>14</v>
      </c>
      <c r="L2" s="1">
        <v>6</v>
      </c>
      <c r="M2" s="1" t="s">
        <v>42</v>
      </c>
      <c r="N2" s="1" t="s">
        <v>43</v>
      </c>
      <c r="O2" s="1" t="s">
        <v>44</v>
      </c>
      <c r="P2" s="1" t="s">
        <v>45</v>
      </c>
      <c r="Q2" s="1" t="s">
        <v>46</v>
      </c>
      <c r="R2" s="1" t="s">
        <v>42</v>
      </c>
      <c r="S2" s="1" t="s">
        <v>47</v>
      </c>
      <c r="U2" s="1" t="s">
        <v>48</v>
      </c>
      <c r="V2" s="1" t="s">
        <v>49</v>
      </c>
      <c r="W2" s="1" t="s">
        <v>50</v>
      </c>
      <c r="X2" s="1" t="s">
        <v>51</v>
      </c>
      <c r="Y2" s="1" t="s">
        <v>52</v>
      </c>
      <c r="Z2" s="1" t="s">
        <v>53</v>
      </c>
      <c r="AB2" s="1" t="s">
        <v>54</v>
      </c>
      <c r="AC2" s="1" t="s">
        <v>55</v>
      </c>
      <c r="AE2" s="1" t="s">
        <v>56</v>
      </c>
      <c r="AF2" s="1" t="s">
        <v>57</v>
      </c>
      <c r="AI2" s="1" t="s">
        <v>58</v>
      </c>
      <c r="AJ2" s="1" t="s">
        <v>59</v>
      </c>
      <c r="AK2" s="1" t="s">
        <v>60</v>
      </c>
      <c r="AL2" s="1" t="s">
        <v>61</v>
      </c>
    </row>
    <row r="3" spans="1:38" x14ac:dyDescent="0.3">
      <c r="A3" s="1" t="str">
        <f>HYPERLINK("https://hsdes.intel.com/resource/14013120952","14013120952")</f>
        <v>14013120952</v>
      </c>
      <c r="B3" s="1" t="s">
        <v>62</v>
      </c>
      <c r="C3" s="1" t="s">
        <v>579</v>
      </c>
      <c r="E3" s="1" t="s">
        <v>63</v>
      </c>
      <c r="F3" s="1" t="s">
        <v>64</v>
      </c>
      <c r="G3" s="1" t="s">
        <v>38</v>
      </c>
      <c r="H3" s="1" t="s">
        <v>39</v>
      </c>
      <c r="I3" s="1" t="s">
        <v>40</v>
      </c>
      <c r="J3" s="1" t="s">
        <v>65</v>
      </c>
      <c r="K3" s="1">
        <v>10</v>
      </c>
      <c r="L3" s="1">
        <v>5</v>
      </c>
      <c r="M3" s="1" t="s">
        <v>66</v>
      </c>
      <c r="N3" s="1" t="s">
        <v>67</v>
      </c>
      <c r="O3" s="1" t="s">
        <v>68</v>
      </c>
      <c r="P3" s="1" t="s">
        <v>69</v>
      </c>
      <c r="Q3" s="1" t="s">
        <v>70</v>
      </c>
      <c r="R3" s="1" t="s">
        <v>66</v>
      </c>
      <c r="S3" s="1" t="s">
        <v>47</v>
      </c>
      <c r="T3" s="1" t="s">
        <v>71</v>
      </c>
      <c r="U3" s="1" t="s">
        <v>72</v>
      </c>
      <c r="V3" s="1" t="s">
        <v>73</v>
      </c>
      <c r="W3" s="1" t="s">
        <v>50</v>
      </c>
      <c r="X3" s="1" t="s">
        <v>51</v>
      </c>
      <c r="Y3" s="1" t="s">
        <v>74</v>
      </c>
      <c r="Z3" s="1" t="s">
        <v>53</v>
      </c>
      <c r="AB3" s="1" t="s">
        <v>54</v>
      </c>
      <c r="AC3" s="1" t="s">
        <v>55</v>
      </c>
      <c r="AE3" s="1" t="s">
        <v>56</v>
      </c>
      <c r="AF3" s="1" t="s">
        <v>75</v>
      </c>
      <c r="AI3" s="1" t="s">
        <v>58</v>
      </c>
      <c r="AJ3" s="1" t="s">
        <v>76</v>
      </c>
      <c r="AK3" s="1" t="s">
        <v>77</v>
      </c>
      <c r="AL3" s="1" t="s">
        <v>78</v>
      </c>
    </row>
    <row r="4" spans="1:38" x14ac:dyDescent="0.3">
      <c r="A4" s="1" t="str">
        <f>HYPERLINK("https://hsdes.intel.com/resource/14013120979","14013120979")</f>
        <v>14013120979</v>
      </c>
      <c r="B4" s="1" t="s">
        <v>79</v>
      </c>
      <c r="C4" s="1" t="s">
        <v>579</v>
      </c>
      <c r="E4" s="1" t="s">
        <v>63</v>
      </c>
      <c r="F4" s="1" t="s">
        <v>64</v>
      </c>
      <c r="G4" s="1" t="s">
        <v>38</v>
      </c>
      <c r="H4" s="1" t="s">
        <v>39</v>
      </c>
      <c r="I4" s="1" t="s">
        <v>40</v>
      </c>
      <c r="J4" s="1" t="s">
        <v>65</v>
      </c>
      <c r="K4" s="1">
        <v>30</v>
      </c>
      <c r="L4" s="1">
        <v>10</v>
      </c>
      <c r="M4" s="1" t="s">
        <v>80</v>
      </c>
      <c r="N4" s="1" t="s">
        <v>67</v>
      </c>
      <c r="O4" s="1" t="s">
        <v>81</v>
      </c>
      <c r="P4" s="1" t="s">
        <v>69</v>
      </c>
      <c r="Q4" s="1" t="s">
        <v>82</v>
      </c>
      <c r="R4" s="1" t="s">
        <v>80</v>
      </c>
      <c r="S4" s="1" t="s">
        <v>47</v>
      </c>
      <c r="T4" s="1" t="s">
        <v>71</v>
      </c>
      <c r="U4" s="1" t="s">
        <v>72</v>
      </c>
      <c r="V4" s="1" t="s">
        <v>83</v>
      </c>
      <c r="W4" s="1" t="s">
        <v>50</v>
      </c>
      <c r="X4" s="1" t="s">
        <v>51</v>
      </c>
      <c r="Y4" s="1" t="s">
        <v>84</v>
      </c>
      <c r="Z4" s="1" t="s">
        <v>85</v>
      </c>
      <c r="AB4" s="1" t="s">
        <v>54</v>
      </c>
      <c r="AC4" s="1" t="s">
        <v>55</v>
      </c>
      <c r="AE4" s="1" t="s">
        <v>56</v>
      </c>
      <c r="AF4" s="1" t="s">
        <v>75</v>
      </c>
      <c r="AI4" s="1" t="s">
        <v>58</v>
      </c>
      <c r="AJ4" s="1" t="s">
        <v>76</v>
      </c>
      <c r="AK4" s="1" t="s">
        <v>86</v>
      </c>
      <c r="AL4" s="1" t="s">
        <v>87</v>
      </c>
    </row>
    <row r="5" spans="1:38" x14ac:dyDescent="0.3">
      <c r="A5" s="1" t="str">
        <f>HYPERLINK("https://hsdes.intel.com/resource/14013121133","14013121133")</f>
        <v>14013121133</v>
      </c>
      <c r="B5" s="1" t="s">
        <v>88</v>
      </c>
      <c r="C5" s="1" t="s">
        <v>579</v>
      </c>
      <c r="E5" s="1" t="s">
        <v>63</v>
      </c>
      <c r="F5" s="1" t="s">
        <v>64</v>
      </c>
      <c r="G5" s="1" t="s">
        <v>38</v>
      </c>
      <c r="H5" s="1" t="s">
        <v>39</v>
      </c>
      <c r="I5" s="1" t="s">
        <v>40</v>
      </c>
      <c r="J5" s="1" t="s">
        <v>65</v>
      </c>
      <c r="K5" s="1">
        <v>15</v>
      </c>
      <c r="L5" s="1">
        <v>5</v>
      </c>
      <c r="M5" s="1" t="s">
        <v>89</v>
      </c>
      <c r="N5" s="1" t="s">
        <v>67</v>
      </c>
      <c r="O5" s="1" t="s">
        <v>90</v>
      </c>
      <c r="P5" s="1" t="s">
        <v>69</v>
      </c>
      <c r="Q5" s="1" t="s">
        <v>91</v>
      </c>
      <c r="R5" s="1" t="s">
        <v>89</v>
      </c>
      <c r="S5" s="1" t="s">
        <v>47</v>
      </c>
      <c r="T5" s="1" t="s">
        <v>71</v>
      </c>
      <c r="U5" s="1" t="s">
        <v>72</v>
      </c>
      <c r="V5" s="1" t="s">
        <v>92</v>
      </c>
      <c r="W5" s="1" t="s">
        <v>50</v>
      </c>
      <c r="X5" s="1" t="s">
        <v>51</v>
      </c>
      <c r="Y5" s="1" t="s">
        <v>93</v>
      </c>
      <c r="Z5" s="1" t="s">
        <v>94</v>
      </c>
      <c r="AB5" s="1" t="s">
        <v>54</v>
      </c>
      <c r="AC5" s="1" t="s">
        <v>55</v>
      </c>
      <c r="AE5" s="1" t="s">
        <v>56</v>
      </c>
      <c r="AF5" s="1" t="s">
        <v>95</v>
      </c>
      <c r="AI5" s="1" t="s">
        <v>58</v>
      </c>
      <c r="AJ5" s="1" t="s">
        <v>76</v>
      </c>
      <c r="AK5" s="1" t="s">
        <v>96</v>
      </c>
      <c r="AL5" s="1" t="s">
        <v>97</v>
      </c>
    </row>
    <row r="6" spans="1:38" x14ac:dyDescent="0.3">
      <c r="A6" s="1" t="str">
        <f>HYPERLINK("https://hsdes.intel.com/resource/14013121149","14013121149")</f>
        <v>14013121149</v>
      </c>
      <c r="B6" s="1" t="s">
        <v>98</v>
      </c>
      <c r="C6" s="1" t="s">
        <v>579</v>
      </c>
      <c r="E6" s="1" t="s">
        <v>63</v>
      </c>
      <c r="F6" s="1" t="s">
        <v>64</v>
      </c>
      <c r="G6" s="1" t="s">
        <v>38</v>
      </c>
      <c r="H6" s="1" t="s">
        <v>39</v>
      </c>
      <c r="I6" s="1" t="s">
        <v>40</v>
      </c>
      <c r="J6" s="1" t="s">
        <v>65</v>
      </c>
      <c r="K6" s="1">
        <v>10</v>
      </c>
      <c r="L6" s="1">
        <v>5</v>
      </c>
      <c r="M6" s="1" t="s">
        <v>99</v>
      </c>
      <c r="N6" s="1" t="s">
        <v>67</v>
      </c>
      <c r="O6" s="1" t="s">
        <v>100</v>
      </c>
      <c r="P6" s="1" t="s">
        <v>69</v>
      </c>
      <c r="Q6" s="1" t="s">
        <v>101</v>
      </c>
      <c r="R6" s="1" t="s">
        <v>99</v>
      </c>
      <c r="S6" s="1" t="s">
        <v>47</v>
      </c>
      <c r="T6" s="1" t="s">
        <v>71</v>
      </c>
      <c r="U6" s="1" t="s">
        <v>72</v>
      </c>
      <c r="V6" s="1" t="s">
        <v>102</v>
      </c>
      <c r="W6" s="1" t="s">
        <v>50</v>
      </c>
      <c r="X6" s="1" t="s">
        <v>51</v>
      </c>
      <c r="Y6" s="1" t="s">
        <v>103</v>
      </c>
      <c r="Z6" s="1" t="s">
        <v>104</v>
      </c>
      <c r="AB6" s="1" t="s">
        <v>54</v>
      </c>
      <c r="AC6" s="1" t="s">
        <v>55</v>
      </c>
      <c r="AE6" s="1" t="s">
        <v>56</v>
      </c>
      <c r="AF6" s="1" t="s">
        <v>57</v>
      </c>
      <c r="AI6" s="1" t="s">
        <v>58</v>
      </c>
      <c r="AJ6" s="1" t="s">
        <v>76</v>
      </c>
      <c r="AK6" s="1" t="s">
        <v>105</v>
      </c>
      <c r="AL6" s="1" t="s">
        <v>106</v>
      </c>
    </row>
    <row r="7" spans="1:38" x14ac:dyDescent="0.3">
      <c r="A7" s="1" t="str">
        <f>HYPERLINK("https://hsdes.intel.com/resource/14013121166","14013121166")</f>
        <v>14013121166</v>
      </c>
      <c r="B7" s="1" t="s">
        <v>107</v>
      </c>
      <c r="C7" s="1" t="s">
        <v>579</v>
      </c>
      <c r="E7" s="1" t="s">
        <v>63</v>
      </c>
      <c r="F7" s="1" t="s">
        <v>108</v>
      </c>
      <c r="G7" s="1" t="s">
        <v>38</v>
      </c>
      <c r="H7" s="1" t="s">
        <v>39</v>
      </c>
      <c r="I7" s="1" t="s">
        <v>40</v>
      </c>
      <c r="J7" s="1" t="s">
        <v>65</v>
      </c>
      <c r="K7" s="1">
        <v>10</v>
      </c>
      <c r="L7" s="1">
        <v>5</v>
      </c>
      <c r="M7" s="1" t="s">
        <v>109</v>
      </c>
      <c r="N7" s="1" t="s">
        <v>67</v>
      </c>
      <c r="O7" s="1" t="s">
        <v>110</v>
      </c>
      <c r="P7" s="1" t="s">
        <v>69</v>
      </c>
      <c r="Q7" s="1" t="s">
        <v>111</v>
      </c>
      <c r="R7" s="1" t="s">
        <v>109</v>
      </c>
      <c r="S7" s="1" t="s">
        <v>47</v>
      </c>
      <c r="T7" s="1" t="s">
        <v>71</v>
      </c>
      <c r="U7" s="1" t="s">
        <v>72</v>
      </c>
      <c r="V7" s="1" t="s">
        <v>112</v>
      </c>
      <c r="W7" s="1" t="s">
        <v>50</v>
      </c>
      <c r="X7" s="1" t="s">
        <v>51</v>
      </c>
      <c r="Y7" s="1" t="s">
        <v>113</v>
      </c>
      <c r="Z7" s="1" t="s">
        <v>114</v>
      </c>
      <c r="AB7" s="1" t="s">
        <v>54</v>
      </c>
      <c r="AC7" s="1" t="s">
        <v>55</v>
      </c>
      <c r="AE7" s="1" t="s">
        <v>56</v>
      </c>
      <c r="AF7" s="1" t="s">
        <v>57</v>
      </c>
      <c r="AI7" s="1" t="s">
        <v>58</v>
      </c>
      <c r="AJ7" s="1" t="s">
        <v>76</v>
      </c>
      <c r="AK7" s="1" t="s">
        <v>115</v>
      </c>
      <c r="AL7" s="1" t="s">
        <v>116</v>
      </c>
    </row>
    <row r="8" spans="1:38" x14ac:dyDescent="0.3">
      <c r="A8" s="1" t="str">
        <f>HYPERLINK("https://hsdes.intel.com/resource/14013156881","14013156881")</f>
        <v>14013156881</v>
      </c>
      <c r="B8" s="1" t="s">
        <v>117</v>
      </c>
      <c r="C8" s="1" t="s">
        <v>579</v>
      </c>
      <c r="E8" s="1" t="s">
        <v>63</v>
      </c>
      <c r="F8" s="1" t="s">
        <v>37</v>
      </c>
      <c r="G8" s="1" t="s">
        <v>38</v>
      </c>
      <c r="H8" s="1" t="s">
        <v>39</v>
      </c>
      <c r="I8" s="1" t="s">
        <v>40</v>
      </c>
      <c r="J8" s="1" t="s">
        <v>118</v>
      </c>
      <c r="K8" s="1">
        <v>10</v>
      </c>
      <c r="L8" s="1">
        <v>6</v>
      </c>
      <c r="M8" s="1" t="s">
        <v>119</v>
      </c>
      <c r="N8" s="1" t="s">
        <v>67</v>
      </c>
      <c r="O8" s="1" t="s">
        <v>120</v>
      </c>
      <c r="P8" s="1" t="s">
        <v>121</v>
      </c>
      <c r="Q8" s="1" t="s">
        <v>122</v>
      </c>
      <c r="R8" s="1" t="s">
        <v>119</v>
      </c>
      <c r="S8" s="1" t="s">
        <v>47</v>
      </c>
      <c r="T8" s="1" t="s">
        <v>71</v>
      </c>
      <c r="U8" s="1" t="s">
        <v>72</v>
      </c>
      <c r="V8" s="1" t="s">
        <v>123</v>
      </c>
      <c r="W8" s="1" t="s">
        <v>50</v>
      </c>
      <c r="X8" s="1" t="s">
        <v>51</v>
      </c>
      <c r="Y8" s="1" t="s">
        <v>124</v>
      </c>
      <c r="Z8" s="1" t="s">
        <v>125</v>
      </c>
      <c r="AB8" s="1" t="s">
        <v>54</v>
      </c>
      <c r="AC8" s="1" t="s">
        <v>55</v>
      </c>
      <c r="AE8" s="1" t="s">
        <v>56</v>
      </c>
      <c r="AF8" s="1" t="s">
        <v>57</v>
      </c>
      <c r="AI8" s="1" t="s">
        <v>58</v>
      </c>
      <c r="AJ8" s="1" t="s">
        <v>126</v>
      </c>
      <c r="AK8" s="1" t="s">
        <v>127</v>
      </c>
      <c r="AL8" s="1" t="s">
        <v>128</v>
      </c>
    </row>
    <row r="9" spans="1:38" x14ac:dyDescent="0.3">
      <c r="A9" s="1" t="str">
        <f>HYPERLINK("https://hsdes.intel.com/resource/14013158479","14013158479")</f>
        <v>14013158479</v>
      </c>
      <c r="B9" s="1" t="s">
        <v>135</v>
      </c>
      <c r="C9" s="1" t="s">
        <v>579</v>
      </c>
      <c r="E9" s="1" t="s">
        <v>36</v>
      </c>
      <c r="F9" s="1" t="s">
        <v>132</v>
      </c>
      <c r="G9" s="1" t="s">
        <v>38</v>
      </c>
      <c r="H9" s="1" t="s">
        <v>39</v>
      </c>
      <c r="I9" s="1" t="s">
        <v>40</v>
      </c>
      <c r="J9" s="1" t="s">
        <v>136</v>
      </c>
      <c r="K9" s="1">
        <v>3</v>
      </c>
      <c r="L9" s="1">
        <v>2</v>
      </c>
      <c r="M9" s="1" t="s">
        <v>137</v>
      </c>
      <c r="N9" s="1" t="s">
        <v>138</v>
      </c>
      <c r="O9" s="1" t="s">
        <v>139</v>
      </c>
      <c r="P9" s="1" t="s">
        <v>140</v>
      </c>
      <c r="Q9" s="1" t="s">
        <v>141</v>
      </c>
      <c r="R9" s="1" t="s">
        <v>137</v>
      </c>
      <c r="S9" s="1" t="s">
        <v>47</v>
      </c>
      <c r="U9" s="1" t="s">
        <v>48</v>
      </c>
      <c r="V9" s="1" t="s">
        <v>142</v>
      </c>
      <c r="W9" s="1" t="s">
        <v>50</v>
      </c>
      <c r="X9" s="1" t="s">
        <v>51</v>
      </c>
      <c r="Y9" s="1" t="s">
        <v>143</v>
      </c>
      <c r="Z9" s="1" t="s">
        <v>144</v>
      </c>
      <c r="AB9" s="1" t="s">
        <v>54</v>
      </c>
      <c r="AC9" s="1" t="s">
        <v>55</v>
      </c>
      <c r="AE9" s="1" t="s">
        <v>56</v>
      </c>
      <c r="AF9" s="1" t="s">
        <v>75</v>
      </c>
      <c r="AI9" s="1" t="s">
        <v>58</v>
      </c>
      <c r="AJ9" s="1" t="s">
        <v>76</v>
      </c>
      <c r="AK9" s="1" t="s">
        <v>145</v>
      </c>
      <c r="AL9" s="1" t="s">
        <v>146</v>
      </c>
    </row>
    <row r="10" spans="1:38" x14ac:dyDescent="0.3">
      <c r="A10" s="1" t="str">
        <f>HYPERLINK("https://hsdes.intel.com/resource/14013159073","14013159073")</f>
        <v>14013159073</v>
      </c>
      <c r="B10" s="1" t="s">
        <v>155</v>
      </c>
      <c r="C10" s="1" t="s">
        <v>579</v>
      </c>
      <c r="E10" s="1" t="s">
        <v>63</v>
      </c>
      <c r="F10" s="1" t="s">
        <v>37</v>
      </c>
      <c r="G10" s="1" t="s">
        <v>38</v>
      </c>
      <c r="H10" s="1" t="s">
        <v>39</v>
      </c>
      <c r="I10" s="1" t="s">
        <v>40</v>
      </c>
      <c r="J10" s="1" t="s">
        <v>65</v>
      </c>
      <c r="K10" s="1">
        <v>5</v>
      </c>
      <c r="L10" s="1">
        <v>3</v>
      </c>
      <c r="M10" s="1" t="s">
        <v>156</v>
      </c>
      <c r="N10" s="1" t="s">
        <v>67</v>
      </c>
      <c r="O10" s="1" t="s">
        <v>157</v>
      </c>
      <c r="P10" s="1" t="s">
        <v>45</v>
      </c>
      <c r="Q10" s="1" t="s">
        <v>158</v>
      </c>
      <c r="R10" s="1" t="s">
        <v>156</v>
      </c>
      <c r="S10" s="1" t="s">
        <v>47</v>
      </c>
      <c r="T10" s="1" t="s">
        <v>71</v>
      </c>
      <c r="U10" s="1" t="s">
        <v>72</v>
      </c>
      <c r="V10" s="1" t="s">
        <v>159</v>
      </c>
      <c r="W10" s="1" t="s">
        <v>50</v>
      </c>
      <c r="X10" s="1" t="s">
        <v>51</v>
      </c>
      <c r="Y10" s="1" t="s">
        <v>160</v>
      </c>
      <c r="Z10" s="1" t="s">
        <v>161</v>
      </c>
      <c r="AB10" s="1" t="s">
        <v>54</v>
      </c>
      <c r="AC10" s="1" t="s">
        <v>55</v>
      </c>
      <c r="AE10" s="1" t="s">
        <v>56</v>
      </c>
      <c r="AF10" s="1" t="s">
        <v>57</v>
      </c>
      <c r="AI10" s="1" t="s">
        <v>58</v>
      </c>
      <c r="AJ10" s="1" t="s">
        <v>76</v>
      </c>
      <c r="AK10" s="1" t="s">
        <v>162</v>
      </c>
      <c r="AL10" s="1" t="s">
        <v>163</v>
      </c>
    </row>
    <row r="11" spans="1:38" x14ac:dyDescent="0.3">
      <c r="A11" s="1" t="str">
        <f>HYPERLINK("https://hsdes.intel.com/resource/14013160106","14013160106")</f>
        <v>14013160106</v>
      </c>
      <c r="B11" s="1" t="s">
        <v>167</v>
      </c>
      <c r="C11" s="1" t="s">
        <v>579</v>
      </c>
      <c r="E11" s="1" t="s">
        <v>168</v>
      </c>
      <c r="F11" s="1" t="s">
        <v>64</v>
      </c>
      <c r="G11" s="1" t="s">
        <v>38</v>
      </c>
      <c r="H11" s="1" t="s">
        <v>39</v>
      </c>
      <c r="I11" s="1" t="s">
        <v>40</v>
      </c>
      <c r="J11" s="1" t="s">
        <v>169</v>
      </c>
      <c r="K11" s="1">
        <v>10</v>
      </c>
      <c r="L11" s="1">
        <v>5</v>
      </c>
      <c r="M11" s="1" t="s">
        <v>170</v>
      </c>
      <c r="N11" s="1" t="s">
        <v>171</v>
      </c>
      <c r="O11" s="1" t="s">
        <v>172</v>
      </c>
      <c r="P11" s="1" t="s">
        <v>173</v>
      </c>
      <c r="Q11" s="1" t="s">
        <v>174</v>
      </c>
      <c r="R11" s="1" t="s">
        <v>170</v>
      </c>
      <c r="S11" s="1" t="s">
        <v>134</v>
      </c>
      <c r="U11" s="1" t="s">
        <v>168</v>
      </c>
      <c r="V11" s="1" t="s">
        <v>175</v>
      </c>
      <c r="W11" s="1" t="s">
        <v>50</v>
      </c>
      <c r="X11" s="1" t="s">
        <v>130</v>
      </c>
      <c r="Y11" s="1" t="s">
        <v>176</v>
      </c>
      <c r="Z11" s="1" t="s">
        <v>177</v>
      </c>
      <c r="AB11" s="1" t="s">
        <v>54</v>
      </c>
      <c r="AC11" s="1" t="s">
        <v>55</v>
      </c>
      <c r="AE11" s="1" t="s">
        <v>56</v>
      </c>
      <c r="AF11" s="1" t="s">
        <v>57</v>
      </c>
      <c r="AI11" s="1" t="s">
        <v>58</v>
      </c>
      <c r="AJ11" s="1" t="s">
        <v>76</v>
      </c>
      <c r="AK11" s="1" t="s">
        <v>178</v>
      </c>
      <c r="AL11" s="1" t="s">
        <v>179</v>
      </c>
    </row>
    <row r="12" spans="1:38" x14ac:dyDescent="0.3">
      <c r="A12" s="1" t="str">
        <f>HYPERLINK("https://hsdes.intel.com/resource/14013160109","14013160109")</f>
        <v>14013160109</v>
      </c>
      <c r="B12" s="1" t="s">
        <v>180</v>
      </c>
      <c r="C12" s="1" t="s">
        <v>579</v>
      </c>
      <c r="E12" s="1" t="s">
        <v>168</v>
      </c>
      <c r="F12" s="1" t="s">
        <v>181</v>
      </c>
      <c r="G12" s="1" t="s">
        <v>38</v>
      </c>
      <c r="H12" s="1" t="s">
        <v>39</v>
      </c>
      <c r="I12" s="1" t="s">
        <v>40</v>
      </c>
      <c r="J12" s="1" t="s">
        <v>182</v>
      </c>
      <c r="K12" s="1">
        <v>8</v>
      </c>
      <c r="L12" s="1">
        <v>7</v>
      </c>
      <c r="M12" s="1" t="s">
        <v>183</v>
      </c>
      <c r="N12" s="1" t="s">
        <v>184</v>
      </c>
      <c r="O12" s="1" t="s">
        <v>185</v>
      </c>
      <c r="P12" s="1" t="s">
        <v>186</v>
      </c>
      <c r="Q12" s="1" t="s">
        <v>187</v>
      </c>
      <c r="R12" s="1" t="s">
        <v>183</v>
      </c>
      <c r="S12" s="1" t="s">
        <v>134</v>
      </c>
      <c r="U12" s="1" t="s">
        <v>168</v>
      </c>
      <c r="V12" s="1" t="s">
        <v>188</v>
      </c>
      <c r="W12" s="1" t="s">
        <v>50</v>
      </c>
      <c r="X12" s="1" t="s">
        <v>51</v>
      </c>
      <c r="Y12" s="1" t="s">
        <v>189</v>
      </c>
      <c r="Z12" s="1" t="s">
        <v>190</v>
      </c>
      <c r="AB12" s="1" t="s">
        <v>54</v>
      </c>
      <c r="AC12" s="1" t="s">
        <v>55</v>
      </c>
      <c r="AE12" s="1" t="s">
        <v>56</v>
      </c>
      <c r="AF12" s="1" t="s">
        <v>95</v>
      </c>
      <c r="AI12" s="1" t="s">
        <v>58</v>
      </c>
      <c r="AJ12" s="1" t="s">
        <v>191</v>
      </c>
      <c r="AK12" s="1" t="s">
        <v>192</v>
      </c>
      <c r="AL12" s="1" t="s">
        <v>193</v>
      </c>
    </row>
    <row r="13" spans="1:38" x14ac:dyDescent="0.3">
      <c r="A13" s="1" t="str">
        <f>HYPERLINK("https://hsdes.intel.com/resource/14013160932","14013160932")</f>
        <v>14013160932</v>
      </c>
      <c r="B13" s="1" t="s">
        <v>194</v>
      </c>
      <c r="C13" s="1" t="s">
        <v>579</v>
      </c>
      <c r="E13" s="1" t="s">
        <v>48</v>
      </c>
      <c r="F13" s="1" t="s">
        <v>195</v>
      </c>
      <c r="G13" s="1" t="s">
        <v>38</v>
      </c>
      <c r="H13" s="1" t="s">
        <v>39</v>
      </c>
      <c r="I13" s="1" t="s">
        <v>40</v>
      </c>
      <c r="J13" s="1" t="s">
        <v>166</v>
      </c>
      <c r="K13" s="1">
        <v>50</v>
      </c>
      <c r="L13" s="1">
        <v>15</v>
      </c>
      <c r="M13" s="1" t="s">
        <v>196</v>
      </c>
      <c r="N13" s="1" t="s">
        <v>164</v>
      </c>
      <c r="O13" s="1" t="s">
        <v>197</v>
      </c>
      <c r="P13" s="1" t="s">
        <v>198</v>
      </c>
      <c r="Q13" s="1" t="s">
        <v>199</v>
      </c>
      <c r="R13" s="1" t="s">
        <v>196</v>
      </c>
      <c r="S13" s="1" t="s">
        <v>47</v>
      </c>
      <c r="U13" s="1" t="s">
        <v>48</v>
      </c>
      <c r="V13" s="1" t="s">
        <v>200</v>
      </c>
      <c r="W13" s="1" t="s">
        <v>50</v>
      </c>
      <c r="X13" s="1" t="s">
        <v>130</v>
      </c>
      <c r="Y13" s="1" t="s">
        <v>201</v>
      </c>
      <c r="Z13" s="1" t="s">
        <v>202</v>
      </c>
      <c r="AB13" s="1" t="s">
        <v>54</v>
      </c>
      <c r="AC13" s="1" t="s">
        <v>55</v>
      </c>
      <c r="AE13" s="1" t="s">
        <v>131</v>
      </c>
      <c r="AF13" s="1" t="s">
        <v>57</v>
      </c>
      <c r="AI13" s="1" t="s">
        <v>58</v>
      </c>
      <c r="AJ13" s="1" t="s">
        <v>76</v>
      </c>
      <c r="AK13" s="1" t="s">
        <v>203</v>
      </c>
      <c r="AL13" s="1" t="s">
        <v>204</v>
      </c>
    </row>
    <row r="14" spans="1:38" x14ac:dyDescent="0.3">
      <c r="A14" s="1" t="str">
        <f>HYPERLINK("https://hsdes.intel.com/resource/14013161312","14013161312")</f>
        <v>14013161312</v>
      </c>
      <c r="B14" s="1" t="s">
        <v>209</v>
      </c>
      <c r="C14" s="1" t="s">
        <v>579</v>
      </c>
      <c r="E14" s="1" t="s">
        <v>63</v>
      </c>
      <c r="F14" s="1" t="s">
        <v>132</v>
      </c>
      <c r="G14" s="1" t="s">
        <v>38</v>
      </c>
      <c r="H14" s="1" t="s">
        <v>39</v>
      </c>
      <c r="I14" s="1" t="s">
        <v>40</v>
      </c>
      <c r="J14" s="1" t="s">
        <v>133</v>
      </c>
      <c r="K14" s="1">
        <v>5</v>
      </c>
      <c r="L14" s="1">
        <v>3</v>
      </c>
      <c r="M14" s="1" t="s">
        <v>210</v>
      </c>
      <c r="N14" s="1" t="s">
        <v>67</v>
      </c>
      <c r="O14" s="1" t="s">
        <v>211</v>
      </c>
      <c r="P14" s="1" t="s">
        <v>212</v>
      </c>
      <c r="Q14" s="1" t="s">
        <v>213</v>
      </c>
      <c r="R14" s="1" t="s">
        <v>210</v>
      </c>
      <c r="S14" s="1" t="s">
        <v>47</v>
      </c>
      <c r="T14" s="1" t="s">
        <v>71</v>
      </c>
      <c r="U14" s="1" t="s">
        <v>72</v>
      </c>
      <c r="V14" s="1" t="s">
        <v>214</v>
      </c>
      <c r="W14" s="1" t="s">
        <v>50</v>
      </c>
      <c r="X14" s="1" t="s">
        <v>51</v>
      </c>
      <c r="Y14" s="1" t="s">
        <v>215</v>
      </c>
      <c r="Z14" s="1" t="s">
        <v>216</v>
      </c>
      <c r="AB14" s="1" t="s">
        <v>54</v>
      </c>
      <c r="AC14" s="1" t="s">
        <v>55</v>
      </c>
      <c r="AE14" s="1" t="s">
        <v>56</v>
      </c>
      <c r="AF14" s="1" t="s">
        <v>57</v>
      </c>
      <c r="AI14" s="1" t="s">
        <v>58</v>
      </c>
      <c r="AJ14" s="1" t="s">
        <v>76</v>
      </c>
      <c r="AK14" s="1" t="s">
        <v>217</v>
      </c>
      <c r="AL14" s="1" t="s">
        <v>218</v>
      </c>
    </row>
    <row r="15" spans="1:38" x14ac:dyDescent="0.3">
      <c r="A15" s="1" t="str">
        <f>HYPERLINK("https://hsdes.intel.com/resource/14013163310","14013163310")</f>
        <v>14013163310</v>
      </c>
      <c r="B15" s="1" t="s">
        <v>221</v>
      </c>
      <c r="C15" s="1" t="s">
        <v>579</v>
      </c>
      <c r="E15" s="1" t="s">
        <v>63</v>
      </c>
      <c r="F15" s="1" t="s">
        <v>132</v>
      </c>
      <c r="G15" s="1" t="s">
        <v>38</v>
      </c>
      <c r="H15" s="1" t="s">
        <v>39</v>
      </c>
      <c r="I15" s="1" t="s">
        <v>40</v>
      </c>
      <c r="J15" s="1" t="s">
        <v>133</v>
      </c>
      <c r="K15" s="1">
        <v>15</v>
      </c>
      <c r="L15" s="1">
        <v>10</v>
      </c>
      <c r="M15" s="1" t="s">
        <v>222</v>
      </c>
      <c r="N15" s="1" t="s">
        <v>67</v>
      </c>
      <c r="O15" s="1" t="s">
        <v>223</v>
      </c>
      <c r="P15" s="1" t="s">
        <v>69</v>
      </c>
      <c r="Q15" s="1" t="s">
        <v>224</v>
      </c>
      <c r="R15" s="1" t="s">
        <v>222</v>
      </c>
      <c r="S15" s="1" t="s">
        <v>134</v>
      </c>
      <c r="T15" s="1" t="s">
        <v>71</v>
      </c>
      <c r="U15" s="1" t="s">
        <v>72</v>
      </c>
      <c r="V15" s="1" t="s">
        <v>225</v>
      </c>
      <c r="W15" s="1" t="s">
        <v>50</v>
      </c>
      <c r="X15" s="1" t="s">
        <v>220</v>
      </c>
      <c r="Y15" s="1" t="s">
        <v>226</v>
      </c>
      <c r="Z15" s="1" t="s">
        <v>227</v>
      </c>
      <c r="AB15" s="1" t="s">
        <v>54</v>
      </c>
      <c r="AC15" s="1" t="s">
        <v>55</v>
      </c>
      <c r="AE15" s="1" t="s">
        <v>56</v>
      </c>
      <c r="AF15" s="1" t="s">
        <v>57</v>
      </c>
      <c r="AI15" s="1" t="s">
        <v>58</v>
      </c>
      <c r="AJ15" s="1" t="s">
        <v>76</v>
      </c>
      <c r="AK15" s="1" t="s">
        <v>228</v>
      </c>
      <c r="AL15" s="1" t="s">
        <v>229</v>
      </c>
    </row>
    <row r="16" spans="1:38" x14ac:dyDescent="0.3">
      <c r="A16" s="1" t="str">
        <f>HYPERLINK("https://hsdes.intel.com/resource/14013165299","14013165299")</f>
        <v>14013165299</v>
      </c>
      <c r="B16" s="1" t="s">
        <v>230</v>
      </c>
      <c r="C16" s="1" t="s">
        <v>579</v>
      </c>
      <c r="E16" s="1" t="s">
        <v>63</v>
      </c>
      <c r="F16" s="1" t="s">
        <v>132</v>
      </c>
      <c r="G16" s="1" t="s">
        <v>38</v>
      </c>
      <c r="H16" s="1" t="s">
        <v>39</v>
      </c>
      <c r="I16" s="1" t="s">
        <v>40</v>
      </c>
      <c r="J16" s="1" t="s">
        <v>154</v>
      </c>
      <c r="K16" s="1">
        <v>45</v>
      </c>
      <c r="L16" s="1">
        <v>10</v>
      </c>
      <c r="M16" s="1" t="s">
        <v>231</v>
      </c>
      <c r="N16" s="1" t="s">
        <v>67</v>
      </c>
      <c r="O16" s="1" t="s">
        <v>232</v>
      </c>
      <c r="P16" s="1" t="s">
        <v>233</v>
      </c>
      <c r="Q16" s="1">
        <v>14011238041</v>
      </c>
      <c r="R16" s="1" t="s">
        <v>231</v>
      </c>
      <c r="S16" s="1" t="s">
        <v>47</v>
      </c>
      <c r="T16" s="1" t="s">
        <v>71</v>
      </c>
      <c r="U16" s="1" t="s">
        <v>72</v>
      </c>
      <c r="V16" s="1" t="s">
        <v>234</v>
      </c>
      <c r="W16" s="1" t="s">
        <v>50</v>
      </c>
      <c r="X16" s="1" t="s">
        <v>130</v>
      </c>
      <c r="Y16" s="1" t="s">
        <v>235</v>
      </c>
      <c r="Z16" s="1" t="s">
        <v>236</v>
      </c>
      <c r="AB16" s="1" t="s">
        <v>54</v>
      </c>
      <c r="AC16" s="1" t="s">
        <v>55</v>
      </c>
      <c r="AE16" s="1" t="s">
        <v>56</v>
      </c>
      <c r="AF16" s="1" t="s">
        <v>57</v>
      </c>
      <c r="AI16" s="1" t="s">
        <v>58</v>
      </c>
      <c r="AJ16" s="1" t="s">
        <v>76</v>
      </c>
      <c r="AK16" s="1" t="s">
        <v>230</v>
      </c>
      <c r="AL16" s="1" t="s">
        <v>237</v>
      </c>
    </row>
    <row r="17" spans="1:38" x14ac:dyDescent="0.3">
      <c r="A17" s="1" t="str">
        <f>HYPERLINK("https://hsdes.intel.com/resource/14013172908","14013172908")</f>
        <v>14013172908</v>
      </c>
      <c r="B17" s="1" t="s">
        <v>239</v>
      </c>
      <c r="C17" s="1" t="s">
        <v>579</v>
      </c>
      <c r="E17" s="1" t="s">
        <v>63</v>
      </c>
      <c r="F17" s="1" t="s">
        <v>132</v>
      </c>
      <c r="G17" s="1" t="s">
        <v>38</v>
      </c>
      <c r="H17" s="1" t="s">
        <v>39</v>
      </c>
      <c r="I17" s="1" t="s">
        <v>40</v>
      </c>
      <c r="J17" s="1" t="s">
        <v>154</v>
      </c>
      <c r="K17" s="1">
        <v>10</v>
      </c>
      <c r="L17" s="1">
        <v>7</v>
      </c>
      <c r="M17" s="1" t="s">
        <v>240</v>
      </c>
      <c r="N17" s="1" t="s">
        <v>67</v>
      </c>
      <c r="O17" s="1" t="s">
        <v>241</v>
      </c>
      <c r="P17" s="1" t="s">
        <v>242</v>
      </c>
      <c r="Q17" s="1" t="s">
        <v>243</v>
      </c>
      <c r="R17" s="1" t="s">
        <v>240</v>
      </c>
      <c r="S17" s="1" t="s">
        <v>47</v>
      </c>
      <c r="T17" s="1" t="s">
        <v>71</v>
      </c>
      <c r="U17" s="1" t="s">
        <v>72</v>
      </c>
      <c r="V17" s="1" t="s">
        <v>244</v>
      </c>
      <c r="W17" s="1" t="s">
        <v>50</v>
      </c>
      <c r="X17" s="1" t="s">
        <v>51</v>
      </c>
      <c r="Y17" s="1" t="s">
        <v>245</v>
      </c>
      <c r="Z17" s="1" t="s">
        <v>246</v>
      </c>
      <c r="AB17" s="1" t="s">
        <v>54</v>
      </c>
      <c r="AC17" s="1" t="s">
        <v>55</v>
      </c>
      <c r="AE17" s="1" t="s">
        <v>56</v>
      </c>
      <c r="AF17" s="1" t="s">
        <v>75</v>
      </c>
      <c r="AI17" s="1" t="s">
        <v>58</v>
      </c>
      <c r="AJ17" s="1" t="s">
        <v>76</v>
      </c>
      <c r="AK17" s="1" t="s">
        <v>247</v>
      </c>
      <c r="AL17" s="1" t="s">
        <v>248</v>
      </c>
    </row>
    <row r="18" spans="1:38" x14ac:dyDescent="0.3">
      <c r="A18" s="1" t="str">
        <f>HYPERLINK("https://hsdes.intel.com/resource/14013173176","14013173176")</f>
        <v>14013173176</v>
      </c>
      <c r="B18" s="1" t="s">
        <v>249</v>
      </c>
      <c r="C18" s="1" t="s">
        <v>579</v>
      </c>
      <c r="E18" s="1" t="s">
        <v>63</v>
      </c>
      <c r="F18" s="1" t="s">
        <v>37</v>
      </c>
      <c r="G18" s="1" t="s">
        <v>38</v>
      </c>
      <c r="H18" s="1" t="s">
        <v>39</v>
      </c>
      <c r="I18" s="1" t="s">
        <v>40</v>
      </c>
      <c r="J18" s="1" t="s">
        <v>250</v>
      </c>
      <c r="K18" s="1">
        <v>10</v>
      </c>
      <c r="L18" s="1">
        <v>8</v>
      </c>
      <c r="M18" s="1" t="s">
        <v>251</v>
      </c>
      <c r="N18" s="1" t="s">
        <v>67</v>
      </c>
      <c r="O18" s="1" t="s">
        <v>252</v>
      </c>
      <c r="P18" s="1" t="s">
        <v>69</v>
      </c>
      <c r="Q18" s="1" t="s">
        <v>253</v>
      </c>
      <c r="R18" s="1" t="s">
        <v>251</v>
      </c>
      <c r="S18" s="1" t="s">
        <v>47</v>
      </c>
      <c r="T18" s="1" t="s">
        <v>71</v>
      </c>
      <c r="U18" s="1" t="s">
        <v>72</v>
      </c>
      <c r="V18" s="1" t="s">
        <v>254</v>
      </c>
      <c r="W18" s="1" t="s">
        <v>50</v>
      </c>
      <c r="X18" s="1" t="s">
        <v>51</v>
      </c>
      <c r="Y18" s="1" t="s">
        <v>255</v>
      </c>
      <c r="Z18" s="1" t="s">
        <v>256</v>
      </c>
      <c r="AB18" s="1" t="s">
        <v>54</v>
      </c>
      <c r="AC18" s="1" t="s">
        <v>219</v>
      </c>
      <c r="AE18" s="1" t="s">
        <v>56</v>
      </c>
      <c r="AF18" s="1" t="s">
        <v>75</v>
      </c>
      <c r="AI18" s="1" t="s">
        <v>58</v>
      </c>
      <c r="AJ18" s="1" t="s">
        <v>76</v>
      </c>
      <c r="AK18" s="1" t="s">
        <v>257</v>
      </c>
      <c r="AL18" s="1" t="s">
        <v>258</v>
      </c>
    </row>
    <row r="19" spans="1:38" x14ac:dyDescent="0.3">
      <c r="A19" s="1" t="str">
        <f>HYPERLINK("https://hsdes.intel.com/resource/14013173189","14013173189")</f>
        <v>14013173189</v>
      </c>
      <c r="B19" s="1" t="s">
        <v>259</v>
      </c>
      <c r="C19" s="1" t="s">
        <v>579</v>
      </c>
      <c r="E19" s="1" t="s">
        <v>63</v>
      </c>
      <c r="F19" s="1" t="s">
        <v>37</v>
      </c>
      <c r="G19" s="1" t="s">
        <v>38</v>
      </c>
      <c r="H19" s="1" t="s">
        <v>39</v>
      </c>
      <c r="I19" s="1" t="s">
        <v>40</v>
      </c>
      <c r="J19" s="1" t="s">
        <v>154</v>
      </c>
      <c r="K19" s="1">
        <v>30</v>
      </c>
      <c r="L19" s="1">
        <v>25</v>
      </c>
      <c r="M19" s="1" t="s">
        <v>260</v>
      </c>
      <c r="N19" s="1" t="s">
        <v>67</v>
      </c>
      <c r="O19" s="1" t="s">
        <v>261</v>
      </c>
      <c r="P19" s="1" t="s">
        <v>69</v>
      </c>
      <c r="Q19" s="1" t="s">
        <v>262</v>
      </c>
      <c r="R19" s="1" t="s">
        <v>260</v>
      </c>
      <c r="S19" s="1" t="s">
        <v>47</v>
      </c>
      <c r="T19" s="1" t="s">
        <v>71</v>
      </c>
      <c r="U19" s="1" t="s">
        <v>72</v>
      </c>
      <c r="V19" s="1" t="s">
        <v>263</v>
      </c>
      <c r="W19" s="1" t="s">
        <v>50</v>
      </c>
      <c r="X19" s="1" t="s">
        <v>51</v>
      </c>
      <c r="Y19" s="1" t="s">
        <v>255</v>
      </c>
      <c r="Z19" s="1" t="s">
        <v>256</v>
      </c>
      <c r="AB19" s="1" t="s">
        <v>54</v>
      </c>
      <c r="AC19" s="1" t="s">
        <v>152</v>
      </c>
      <c r="AE19" s="1" t="s">
        <v>165</v>
      </c>
      <c r="AF19" s="1" t="s">
        <v>75</v>
      </c>
      <c r="AI19" s="1" t="s">
        <v>58</v>
      </c>
      <c r="AJ19" s="1" t="s">
        <v>76</v>
      </c>
      <c r="AK19" s="1" t="s">
        <v>264</v>
      </c>
      <c r="AL19" s="1" t="s">
        <v>265</v>
      </c>
    </row>
    <row r="20" spans="1:38" x14ac:dyDescent="0.3">
      <c r="A20" s="1" t="str">
        <f>HYPERLINK("https://hsdes.intel.com/resource/14013173287","14013173287")</f>
        <v>14013173287</v>
      </c>
      <c r="B20" s="1" t="s">
        <v>266</v>
      </c>
      <c r="C20" s="1" t="s">
        <v>579</v>
      </c>
      <c r="E20" s="1" t="s">
        <v>267</v>
      </c>
      <c r="F20" s="1" t="s">
        <v>37</v>
      </c>
      <c r="G20" s="1" t="s">
        <v>38</v>
      </c>
      <c r="H20" s="1" t="s">
        <v>39</v>
      </c>
      <c r="I20" s="1" t="s">
        <v>40</v>
      </c>
      <c r="J20" s="1" t="s">
        <v>268</v>
      </c>
      <c r="K20" s="1">
        <v>8</v>
      </c>
      <c r="L20" s="1">
        <v>4</v>
      </c>
      <c r="M20" s="1" t="s">
        <v>269</v>
      </c>
      <c r="N20" s="1" t="s">
        <v>270</v>
      </c>
      <c r="O20" s="1" t="s">
        <v>271</v>
      </c>
      <c r="P20" s="1" t="s">
        <v>272</v>
      </c>
      <c r="Q20" s="1" t="s">
        <v>273</v>
      </c>
      <c r="R20" s="1" t="s">
        <v>269</v>
      </c>
      <c r="S20" s="1" t="s">
        <v>47</v>
      </c>
      <c r="U20" s="1" t="s">
        <v>150</v>
      </c>
      <c r="V20" s="1" t="s">
        <v>274</v>
      </c>
      <c r="W20" s="1" t="s">
        <v>50</v>
      </c>
      <c r="X20" s="1" t="s">
        <v>275</v>
      </c>
      <c r="Y20" s="1" t="s">
        <v>276</v>
      </c>
      <c r="Z20" s="1" t="s">
        <v>277</v>
      </c>
      <c r="AB20" s="1" t="s">
        <v>54</v>
      </c>
      <c r="AC20" s="1" t="s">
        <v>55</v>
      </c>
      <c r="AE20" s="1" t="s">
        <v>56</v>
      </c>
      <c r="AF20" s="1" t="s">
        <v>57</v>
      </c>
      <c r="AI20" s="1" t="s">
        <v>58</v>
      </c>
      <c r="AJ20" s="1" t="s">
        <v>76</v>
      </c>
      <c r="AK20" s="1" t="s">
        <v>278</v>
      </c>
      <c r="AL20" s="1" t="s">
        <v>279</v>
      </c>
    </row>
    <row r="21" spans="1:38" x14ac:dyDescent="0.3">
      <c r="A21" s="1" t="str">
        <f>HYPERLINK("https://hsdes.intel.com/resource/14013176711","14013176711")</f>
        <v>14013176711</v>
      </c>
      <c r="B21" s="1" t="s">
        <v>281</v>
      </c>
      <c r="C21" s="1" t="s">
        <v>579</v>
      </c>
      <c r="E21" s="1" t="s">
        <v>36</v>
      </c>
      <c r="F21" s="1" t="s">
        <v>195</v>
      </c>
      <c r="G21" s="1" t="s">
        <v>38</v>
      </c>
      <c r="H21" s="1" t="s">
        <v>39</v>
      </c>
      <c r="I21" s="1" t="s">
        <v>40</v>
      </c>
      <c r="J21" s="1" t="s">
        <v>129</v>
      </c>
      <c r="K21" s="1">
        <v>8</v>
      </c>
      <c r="L21" s="1">
        <v>5</v>
      </c>
      <c r="M21" s="1" t="s">
        <v>282</v>
      </c>
      <c r="N21" s="1" t="s">
        <v>138</v>
      </c>
      <c r="O21" s="1" t="s">
        <v>283</v>
      </c>
      <c r="P21" s="1" t="s">
        <v>45</v>
      </c>
      <c r="Q21" s="1" t="s">
        <v>284</v>
      </c>
      <c r="R21" s="1" t="s">
        <v>282</v>
      </c>
      <c r="S21" s="1" t="s">
        <v>47</v>
      </c>
      <c r="U21" s="1" t="s">
        <v>48</v>
      </c>
      <c r="V21" s="1" t="s">
        <v>285</v>
      </c>
      <c r="W21" s="1" t="s">
        <v>50</v>
      </c>
      <c r="X21" s="1" t="s">
        <v>51</v>
      </c>
      <c r="Y21" s="1" t="s">
        <v>286</v>
      </c>
      <c r="Z21" s="1" t="s">
        <v>280</v>
      </c>
      <c r="AB21" s="1" t="s">
        <v>54</v>
      </c>
      <c r="AC21" s="1" t="s">
        <v>55</v>
      </c>
      <c r="AE21" s="1" t="s">
        <v>56</v>
      </c>
      <c r="AF21" s="1" t="s">
        <v>57</v>
      </c>
      <c r="AI21" s="1" t="s">
        <v>58</v>
      </c>
      <c r="AJ21" s="1" t="s">
        <v>76</v>
      </c>
      <c r="AK21" s="1" t="s">
        <v>287</v>
      </c>
      <c r="AL21" s="1" t="s">
        <v>288</v>
      </c>
    </row>
    <row r="22" spans="1:38" x14ac:dyDescent="0.3">
      <c r="A22" s="1" t="str">
        <f>HYPERLINK("https://hsdes.intel.com/resource/14013177940","14013177940")</f>
        <v>14013177940</v>
      </c>
      <c r="B22" s="1" t="s">
        <v>290</v>
      </c>
      <c r="C22" s="1" t="s">
        <v>579</v>
      </c>
      <c r="E22" s="1" t="s">
        <v>205</v>
      </c>
      <c r="F22" s="1" t="s">
        <v>64</v>
      </c>
      <c r="G22" s="1" t="s">
        <v>38</v>
      </c>
      <c r="H22" s="1" t="s">
        <v>39</v>
      </c>
      <c r="I22" s="1" t="s">
        <v>40</v>
      </c>
      <c r="J22" s="1" t="s">
        <v>291</v>
      </c>
      <c r="K22" s="1">
        <v>5</v>
      </c>
      <c r="L22" s="1">
        <v>4</v>
      </c>
      <c r="M22" s="1" t="s">
        <v>292</v>
      </c>
      <c r="N22" s="1" t="s">
        <v>206</v>
      </c>
      <c r="O22" s="1" t="s">
        <v>293</v>
      </c>
      <c r="P22" s="1" t="s">
        <v>294</v>
      </c>
      <c r="Q22" s="1" t="s">
        <v>295</v>
      </c>
      <c r="R22" s="1" t="s">
        <v>292</v>
      </c>
      <c r="S22" s="1" t="s">
        <v>134</v>
      </c>
      <c r="T22" s="1" t="s">
        <v>207</v>
      </c>
      <c r="U22" s="1" t="s">
        <v>208</v>
      </c>
      <c r="V22" s="1" t="s">
        <v>296</v>
      </c>
      <c r="W22" s="1" t="s">
        <v>50</v>
      </c>
      <c r="X22" s="1" t="s">
        <v>130</v>
      </c>
      <c r="Y22" s="1" t="s">
        <v>297</v>
      </c>
      <c r="Z22" s="1" t="s">
        <v>298</v>
      </c>
      <c r="AB22" s="1" t="s">
        <v>54</v>
      </c>
      <c r="AC22" s="1" t="s">
        <v>55</v>
      </c>
      <c r="AE22" s="1" t="s">
        <v>56</v>
      </c>
      <c r="AF22" s="1" t="s">
        <v>57</v>
      </c>
      <c r="AI22" s="1" t="s">
        <v>58</v>
      </c>
      <c r="AJ22" s="1" t="s">
        <v>76</v>
      </c>
      <c r="AK22" s="1" t="s">
        <v>299</v>
      </c>
      <c r="AL22" s="1" t="s">
        <v>300</v>
      </c>
    </row>
    <row r="23" spans="1:38" x14ac:dyDescent="0.3">
      <c r="A23" s="1" t="str">
        <f>HYPERLINK("https://hsdes.intel.com/resource/14013179118","14013179118")</f>
        <v>14013179118</v>
      </c>
      <c r="B23" s="1" t="s">
        <v>302</v>
      </c>
      <c r="C23" s="1" t="s">
        <v>579</v>
      </c>
      <c r="E23" s="1" t="s">
        <v>48</v>
      </c>
      <c r="F23" s="1" t="s">
        <v>132</v>
      </c>
      <c r="G23" s="1" t="s">
        <v>38</v>
      </c>
      <c r="H23" s="1" t="s">
        <v>39</v>
      </c>
      <c r="I23" s="1" t="s">
        <v>40</v>
      </c>
      <c r="J23" s="1" t="s">
        <v>303</v>
      </c>
      <c r="K23" s="1">
        <v>25</v>
      </c>
      <c r="L23" s="1">
        <v>20</v>
      </c>
      <c r="M23" s="1" t="s">
        <v>304</v>
      </c>
      <c r="N23" s="1" t="s">
        <v>148</v>
      </c>
      <c r="O23" s="1" t="s">
        <v>305</v>
      </c>
      <c r="P23" s="1" t="s">
        <v>306</v>
      </c>
      <c r="Q23" s="1" t="s">
        <v>307</v>
      </c>
      <c r="R23" s="1" t="s">
        <v>304</v>
      </c>
      <c r="S23" s="1" t="s">
        <v>47</v>
      </c>
      <c r="U23" s="1" t="s">
        <v>150</v>
      </c>
      <c r="V23" s="1" t="s">
        <v>308</v>
      </c>
      <c r="W23" s="1" t="s">
        <v>50</v>
      </c>
      <c r="X23" s="1" t="s">
        <v>130</v>
      </c>
      <c r="Y23" s="1" t="s">
        <v>309</v>
      </c>
      <c r="Z23" s="1" t="s">
        <v>236</v>
      </c>
      <c r="AB23" s="1" t="s">
        <v>54</v>
      </c>
      <c r="AC23" s="1" t="s">
        <v>55</v>
      </c>
      <c r="AE23" s="1" t="s">
        <v>131</v>
      </c>
      <c r="AF23" s="1" t="s">
        <v>57</v>
      </c>
      <c r="AI23" s="1" t="s">
        <v>58</v>
      </c>
      <c r="AJ23" s="1" t="s">
        <v>76</v>
      </c>
      <c r="AK23" s="1" t="s">
        <v>310</v>
      </c>
      <c r="AL23" s="1" t="s">
        <v>311</v>
      </c>
    </row>
    <row r="24" spans="1:38" x14ac:dyDescent="0.3">
      <c r="A24" s="1" t="str">
        <f>HYPERLINK("https://hsdes.intel.com/resource/14013179223","14013179223")</f>
        <v>14013179223</v>
      </c>
      <c r="B24" s="1" t="s">
        <v>312</v>
      </c>
      <c r="C24" s="1" t="s">
        <v>579</v>
      </c>
      <c r="E24" s="1" t="s">
        <v>36</v>
      </c>
      <c r="F24" s="1" t="s">
        <v>195</v>
      </c>
      <c r="G24" s="1" t="s">
        <v>38</v>
      </c>
      <c r="H24" s="1" t="s">
        <v>39</v>
      </c>
      <c r="I24" s="1" t="s">
        <v>40</v>
      </c>
      <c r="J24" s="1" t="s">
        <v>129</v>
      </c>
      <c r="K24" s="1">
        <v>8</v>
      </c>
      <c r="L24" s="1">
        <v>5</v>
      </c>
      <c r="M24" s="1" t="s">
        <v>313</v>
      </c>
      <c r="N24" s="1" t="s">
        <v>138</v>
      </c>
      <c r="O24" s="1" t="s">
        <v>314</v>
      </c>
      <c r="P24" s="1" t="s">
        <v>45</v>
      </c>
      <c r="Q24" s="1" t="s">
        <v>315</v>
      </c>
      <c r="R24" s="1" t="s">
        <v>313</v>
      </c>
      <c r="S24" s="1" t="s">
        <v>47</v>
      </c>
      <c r="U24" s="1" t="s">
        <v>48</v>
      </c>
      <c r="V24" s="1" t="s">
        <v>316</v>
      </c>
      <c r="W24" s="1" t="s">
        <v>50</v>
      </c>
      <c r="X24" s="1" t="s">
        <v>51</v>
      </c>
      <c r="Y24" s="1" t="s">
        <v>317</v>
      </c>
      <c r="Z24" s="1" t="s">
        <v>53</v>
      </c>
      <c r="AB24" s="1" t="s">
        <v>54</v>
      </c>
      <c r="AC24" s="1" t="s">
        <v>55</v>
      </c>
      <c r="AE24" s="1" t="s">
        <v>56</v>
      </c>
      <c r="AF24" s="1" t="s">
        <v>57</v>
      </c>
      <c r="AI24" s="1" t="s">
        <v>58</v>
      </c>
      <c r="AJ24" s="1" t="s">
        <v>76</v>
      </c>
      <c r="AK24" s="1" t="s">
        <v>318</v>
      </c>
      <c r="AL24" s="1" t="s">
        <v>319</v>
      </c>
    </row>
    <row r="25" spans="1:38" x14ac:dyDescent="0.3">
      <c r="A25" s="1" t="str">
        <f>HYPERLINK("https://hsdes.intel.com/resource/14013182314","14013182314")</f>
        <v>14013182314</v>
      </c>
      <c r="B25" s="1" t="s">
        <v>320</v>
      </c>
      <c r="C25" s="1" t="s">
        <v>579</v>
      </c>
      <c r="D25"/>
      <c r="E25" s="1" t="s">
        <v>238</v>
      </c>
      <c r="F25" s="1" t="s">
        <v>132</v>
      </c>
      <c r="G25" s="1" t="s">
        <v>38</v>
      </c>
      <c r="H25" s="1" t="s">
        <v>39</v>
      </c>
      <c r="I25" s="1" t="s">
        <v>40</v>
      </c>
      <c r="J25" s="1" t="s">
        <v>147</v>
      </c>
      <c r="K25" s="1">
        <v>6</v>
      </c>
      <c r="L25" s="1">
        <v>3</v>
      </c>
      <c r="M25" s="1" t="s">
        <v>321</v>
      </c>
      <c r="N25" s="1" t="s">
        <v>289</v>
      </c>
      <c r="O25" s="1" t="s">
        <v>322</v>
      </c>
      <c r="P25" s="1" t="s">
        <v>323</v>
      </c>
      <c r="Q25" s="1" t="s">
        <v>324</v>
      </c>
      <c r="R25" s="1" t="s">
        <v>321</v>
      </c>
      <c r="S25" s="1" t="s">
        <v>47</v>
      </c>
      <c r="U25" s="1" t="s">
        <v>238</v>
      </c>
      <c r="V25" s="1" t="s">
        <v>325</v>
      </c>
      <c r="W25" s="1" t="s">
        <v>50</v>
      </c>
      <c r="X25" s="1" t="s">
        <v>51</v>
      </c>
      <c r="Y25" s="1" t="s">
        <v>326</v>
      </c>
      <c r="Z25" s="1" t="s">
        <v>327</v>
      </c>
      <c r="AB25" s="1" t="s">
        <v>54</v>
      </c>
      <c r="AC25" s="1" t="s">
        <v>152</v>
      </c>
      <c r="AE25" s="1" t="s">
        <v>56</v>
      </c>
      <c r="AF25" s="1" t="s">
        <v>57</v>
      </c>
      <c r="AI25" s="1" t="s">
        <v>58</v>
      </c>
      <c r="AJ25" s="1" t="s">
        <v>76</v>
      </c>
      <c r="AK25" s="1" t="s">
        <v>328</v>
      </c>
      <c r="AL25" s="1" t="s">
        <v>329</v>
      </c>
    </row>
    <row r="26" spans="1:38" x14ac:dyDescent="0.3">
      <c r="A26" s="1" t="str">
        <f>HYPERLINK("https://hsdes.intel.com/resource/14013182336","14013182336")</f>
        <v>14013182336</v>
      </c>
      <c r="B26" s="1" t="s">
        <v>330</v>
      </c>
      <c r="C26" s="1" t="s">
        <v>579</v>
      </c>
      <c r="E26" s="1" t="s">
        <v>36</v>
      </c>
      <c r="F26" s="1" t="s">
        <v>195</v>
      </c>
      <c r="G26" s="1" t="s">
        <v>38</v>
      </c>
      <c r="H26" s="1" t="s">
        <v>39</v>
      </c>
      <c r="I26" s="1" t="s">
        <v>40</v>
      </c>
      <c r="J26" s="1" t="s">
        <v>129</v>
      </c>
      <c r="K26" s="1">
        <v>5</v>
      </c>
      <c r="L26" s="1">
        <v>5</v>
      </c>
      <c r="M26" s="1" t="s">
        <v>331</v>
      </c>
      <c r="N26" s="1" t="s">
        <v>138</v>
      </c>
      <c r="O26" s="1" t="s">
        <v>332</v>
      </c>
      <c r="P26" s="1" t="s">
        <v>45</v>
      </c>
      <c r="Q26" s="1" t="s">
        <v>333</v>
      </c>
      <c r="R26" s="1" t="s">
        <v>331</v>
      </c>
      <c r="S26" s="1" t="s">
        <v>47</v>
      </c>
      <c r="U26" s="1" t="s">
        <v>48</v>
      </c>
      <c r="V26" s="1" t="s">
        <v>334</v>
      </c>
      <c r="W26" s="1" t="s">
        <v>50</v>
      </c>
      <c r="X26" s="1" t="s">
        <v>51</v>
      </c>
      <c r="Y26" s="1" t="s">
        <v>335</v>
      </c>
      <c r="Z26" s="1" t="s">
        <v>53</v>
      </c>
      <c r="AB26" s="1" t="s">
        <v>54</v>
      </c>
      <c r="AC26" s="1" t="s">
        <v>55</v>
      </c>
      <c r="AE26" s="1" t="s">
        <v>56</v>
      </c>
      <c r="AF26" s="1" t="s">
        <v>95</v>
      </c>
      <c r="AI26" s="1" t="s">
        <v>58</v>
      </c>
      <c r="AJ26" s="1" t="s">
        <v>76</v>
      </c>
      <c r="AK26" s="1" t="s">
        <v>336</v>
      </c>
      <c r="AL26" s="1" t="s">
        <v>337</v>
      </c>
    </row>
    <row r="27" spans="1:38" x14ac:dyDescent="0.3">
      <c r="A27" s="1" t="str">
        <f>HYPERLINK("https://hsdes.intel.com/resource/14013182365","14013182365")</f>
        <v>14013182365</v>
      </c>
      <c r="B27" s="1" t="s">
        <v>338</v>
      </c>
      <c r="C27" s="1" t="s">
        <v>579</v>
      </c>
      <c r="E27" s="1" t="s">
        <v>36</v>
      </c>
      <c r="F27" s="1" t="s">
        <v>132</v>
      </c>
      <c r="G27" s="1" t="s">
        <v>38</v>
      </c>
      <c r="H27" s="1" t="s">
        <v>39</v>
      </c>
      <c r="I27" s="1" t="s">
        <v>40</v>
      </c>
      <c r="J27" s="1" t="s">
        <v>129</v>
      </c>
      <c r="K27" s="1">
        <v>3</v>
      </c>
      <c r="L27" s="1">
        <v>2</v>
      </c>
      <c r="M27" s="1" t="s">
        <v>339</v>
      </c>
      <c r="N27" s="1" t="s">
        <v>138</v>
      </c>
      <c r="O27" s="1" t="s">
        <v>340</v>
      </c>
      <c r="P27" s="1" t="s">
        <v>45</v>
      </c>
      <c r="Q27" s="1" t="s">
        <v>341</v>
      </c>
      <c r="R27" s="1" t="s">
        <v>339</v>
      </c>
      <c r="S27" s="1" t="s">
        <v>47</v>
      </c>
      <c r="U27" s="1" t="s">
        <v>48</v>
      </c>
      <c r="V27" s="1" t="s">
        <v>342</v>
      </c>
      <c r="W27" s="1" t="s">
        <v>50</v>
      </c>
      <c r="X27" s="1" t="s">
        <v>51</v>
      </c>
      <c r="Y27" s="1" t="s">
        <v>317</v>
      </c>
      <c r="Z27" s="1" t="s">
        <v>53</v>
      </c>
      <c r="AB27" s="1" t="s">
        <v>54</v>
      </c>
      <c r="AC27" s="1" t="s">
        <v>55</v>
      </c>
      <c r="AE27" s="1" t="s">
        <v>56</v>
      </c>
      <c r="AF27" s="1" t="s">
        <v>95</v>
      </c>
      <c r="AI27" s="1" t="s">
        <v>58</v>
      </c>
      <c r="AJ27" s="1" t="s">
        <v>76</v>
      </c>
      <c r="AK27" s="1" t="s">
        <v>343</v>
      </c>
      <c r="AL27" s="1" t="s">
        <v>344</v>
      </c>
    </row>
    <row r="28" spans="1:38" x14ac:dyDescent="0.3">
      <c r="A28" s="1" t="str">
        <f>HYPERLINK("https://hsdes.intel.com/resource/14013182423","14013182423")</f>
        <v>14013182423</v>
      </c>
      <c r="B28" s="1" t="s">
        <v>345</v>
      </c>
      <c r="C28" s="1" t="s">
        <v>579</v>
      </c>
      <c r="E28" s="1" t="s">
        <v>63</v>
      </c>
      <c r="F28" s="1" t="s">
        <v>195</v>
      </c>
      <c r="G28" s="1" t="s">
        <v>38</v>
      </c>
      <c r="H28" s="1" t="s">
        <v>39</v>
      </c>
      <c r="I28" s="1" t="s">
        <v>40</v>
      </c>
      <c r="J28" s="1" t="s">
        <v>154</v>
      </c>
      <c r="K28" s="1">
        <v>10</v>
      </c>
      <c r="L28" s="1">
        <v>5</v>
      </c>
      <c r="M28" s="1" t="s">
        <v>346</v>
      </c>
      <c r="N28" s="1" t="s">
        <v>67</v>
      </c>
      <c r="O28" s="1" t="s">
        <v>347</v>
      </c>
      <c r="P28" s="1" t="s">
        <v>69</v>
      </c>
      <c r="Q28" s="1" t="s">
        <v>348</v>
      </c>
      <c r="R28" s="1" t="s">
        <v>346</v>
      </c>
      <c r="S28" s="1" t="s">
        <v>47</v>
      </c>
      <c r="T28" s="1" t="s">
        <v>71</v>
      </c>
      <c r="U28" s="1" t="s">
        <v>72</v>
      </c>
      <c r="V28" s="1" t="s">
        <v>349</v>
      </c>
      <c r="W28" s="1" t="s">
        <v>50</v>
      </c>
      <c r="X28" s="1" t="s">
        <v>51</v>
      </c>
      <c r="Y28" s="1" t="s">
        <v>350</v>
      </c>
      <c r="Z28" s="1" t="s">
        <v>94</v>
      </c>
      <c r="AB28" s="1" t="s">
        <v>54</v>
      </c>
      <c r="AC28" s="1" t="s">
        <v>55</v>
      </c>
      <c r="AE28" s="1" t="s">
        <v>56</v>
      </c>
      <c r="AF28" s="1" t="s">
        <v>95</v>
      </c>
      <c r="AI28" s="1" t="s">
        <v>58</v>
      </c>
      <c r="AJ28" s="1" t="s">
        <v>76</v>
      </c>
      <c r="AK28" s="1" t="s">
        <v>351</v>
      </c>
      <c r="AL28" s="1" t="s">
        <v>352</v>
      </c>
    </row>
    <row r="29" spans="1:38" x14ac:dyDescent="0.3">
      <c r="A29" s="1" t="str">
        <f>HYPERLINK("https://hsdes.intel.com/resource/14013182569","14013182569")</f>
        <v>14013182569</v>
      </c>
      <c r="B29" s="1" t="s">
        <v>353</v>
      </c>
      <c r="C29" s="1" t="s">
        <v>579</v>
      </c>
      <c r="E29" s="1" t="s">
        <v>36</v>
      </c>
      <c r="F29" s="1" t="s">
        <v>132</v>
      </c>
      <c r="G29" s="1" t="s">
        <v>38</v>
      </c>
      <c r="H29" s="1" t="s">
        <v>39</v>
      </c>
      <c r="I29" s="1" t="s">
        <v>40</v>
      </c>
      <c r="J29" s="1" t="s">
        <v>136</v>
      </c>
      <c r="K29" s="1">
        <v>25</v>
      </c>
      <c r="L29" s="1">
        <v>20</v>
      </c>
      <c r="M29" s="1" t="s">
        <v>354</v>
      </c>
      <c r="N29" s="1" t="s">
        <v>138</v>
      </c>
      <c r="O29" s="1" t="s">
        <v>355</v>
      </c>
      <c r="P29" s="1" t="s">
        <v>45</v>
      </c>
      <c r="Q29" s="1" t="s">
        <v>356</v>
      </c>
      <c r="R29" s="1" t="s">
        <v>354</v>
      </c>
      <c r="S29" s="1" t="s">
        <v>47</v>
      </c>
      <c r="U29" s="1" t="s">
        <v>48</v>
      </c>
      <c r="V29" s="1" t="s">
        <v>357</v>
      </c>
      <c r="W29" s="1" t="s">
        <v>50</v>
      </c>
      <c r="X29" s="1" t="s">
        <v>51</v>
      </c>
      <c r="Y29" s="1" t="s">
        <v>358</v>
      </c>
      <c r="Z29" s="1" t="s">
        <v>359</v>
      </c>
      <c r="AB29" s="1" t="s">
        <v>54</v>
      </c>
      <c r="AC29" s="1" t="s">
        <v>55</v>
      </c>
      <c r="AE29" s="1" t="s">
        <v>131</v>
      </c>
      <c r="AF29" s="1" t="s">
        <v>95</v>
      </c>
      <c r="AI29" s="1" t="s">
        <v>58</v>
      </c>
      <c r="AJ29" s="1" t="s">
        <v>76</v>
      </c>
      <c r="AK29" s="1" t="s">
        <v>360</v>
      </c>
      <c r="AL29" s="1" t="s">
        <v>361</v>
      </c>
    </row>
    <row r="30" spans="1:38" x14ac:dyDescent="0.3">
      <c r="A30" s="1" t="str">
        <f>HYPERLINK("https://hsdes.intel.com/resource/14013182576","14013182576")</f>
        <v>14013182576</v>
      </c>
      <c r="B30" s="1" t="s">
        <v>362</v>
      </c>
      <c r="C30" s="1" t="s">
        <v>579</v>
      </c>
      <c r="E30" s="1" t="s">
        <v>36</v>
      </c>
      <c r="F30" s="1" t="s">
        <v>132</v>
      </c>
      <c r="G30" s="1" t="s">
        <v>38</v>
      </c>
      <c r="H30" s="1" t="s">
        <v>39</v>
      </c>
      <c r="I30" s="1" t="s">
        <v>40</v>
      </c>
      <c r="J30" s="1" t="s">
        <v>129</v>
      </c>
      <c r="K30" s="1">
        <v>25</v>
      </c>
      <c r="L30" s="1">
        <v>5</v>
      </c>
      <c r="M30" s="1" t="s">
        <v>363</v>
      </c>
      <c r="N30" s="1" t="s">
        <v>138</v>
      </c>
      <c r="O30" s="1" t="s">
        <v>364</v>
      </c>
      <c r="P30" s="1" t="s">
        <v>45</v>
      </c>
      <c r="Q30" s="1" t="s">
        <v>365</v>
      </c>
      <c r="R30" s="1" t="s">
        <v>363</v>
      </c>
      <c r="S30" s="1" t="s">
        <v>47</v>
      </c>
      <c r="U30" s="1" t="s">
        <v>48</v>
      </c>
      <c r="V30" s="1" t="s">
        <v>366</v>
      </c>
      <c r="W30" s="1" t="s">
        <v>50</v>
      </c>
      <c r="X30" s="1" t="s">
        <v>51</v>
      </c>
      <c r="Y30" s="1" t="s">
        <v>367</v>
      </c>
      <c r="Z30" s="1" t="s">
        <v>53</v>
      </c>
      <c r="AB30" s="1" t="s">
        <v>54</v>
      </c>
      <c r="AC30" s="1" t="s">
        <v>55</v>
      </c>
      <c r="AE30" s="1" t="s">
        <v>56</v>
      </c>
      <c r="AF30" s="1" t="s">
        <v>95</v>
      </c>
      <c r="AI30" s="1" t="s">
        <v>58</v>
      </c>
      <c r="AJ30" s="1" t="s">
        <v>76</v>
      </c>
      <c r="AK30" s="1" t="s">
        <v>368</v>
      </c>
      <c r="AL30" s="1" t="s">
        <v>369</v>
      </c>
    </row>
    <row r="31" spans="1:38" x14ac:dyDescent="0.3">
      <c r="A31" s="1" t="str">
        <f>HYPERLINK("https://hsdes.intel.com/resource/14013182597","14013182597")</f>
        <v>14013182597</v>
      </c>
      <c r="B31" s="1" t="s">
        <v>370</v>
      </c>
      <c r="C31" s="1" t="s">
        <v>579</v>
      </c>
      <c r="E31" s="1" t="s">
        <v>63</v>
      </c>
      <c r="F31" s="1" t="s">
        <v>132</v>
      </c>
      <c r="G31" s="1" t="s">
        <v>38</v>
      </c>
      <c r="H31" s="1" t="s">
        <v>39</v>
      </c>
      <c r="I31" s="1" t="s">
        <v>40</v>
      </c>
      <c r="J31" s="1" t="s">
        <v>129</v>
      </c>
      <c r="K31" s="1">
        <v>30</v>
      </c>
      <c r="L31" s="1">
        <v>10</v>
      </c>
      <c r="M31" s="1" t="s">
        <v>371</v>
      </c>
      <c r="N31" s="1" t="s">
        <v>67</v>
      </c>
      <c r="O31" s="1" t="s">
        <v>372</v>
      </c>
      <c r="P31" s="1" t="s">
        <v>69</v>
      </c>
      <c r="Q31" s="1" t="s">
        <v>373</v>
      </c>
      <c r="R31" s="1" t="s">
        <v>371</v>
      </c>
      <c r="S31" s="1" t="s">
        <v>47</v>
      </c>
      <c r="T31" s="1" t="s">
        <v>71</v>
      </c>
      <c r="U31" s="1" t="s">
        <v>72</v>
      </c>
      <c r="V31" s="1" t="s">
        <v>374</v>
      </c>
      <c r="W31" s="1" t="s">
        <v>50</v>
      </c>
      <c r="X31" s="1" t="s">
        <v>130</v>
      </c>
      <c r="Y31" s="1" t="s">
        <v>375</v>
      </c>
      <c r="Z31" s="1" t="s">
        <v>376</v>
      </c>
      <c r="AB31" s="1" t="s">
        <v>54</v>
      </c>
      <c r="AC31" s="1" t="s">
        <v>55</v>
      </c>
      <c r="AE31" s="1" t="s">
        <v>56</v>
      </c>
      <c r="AF31" s="1" t="s">
        <v>75</v>
      </c>
      <c r="AI31" s="1" t="s">
        <v>58</v>
      </c>
      <c r="AJ31" s="1" t="s">
        <v>76</v>
      </c>
      <c r="AK31" s="1" t="s">
        <v>377</v>
      </c>
      <c r="AL31" s="1" t="s">
        <v>378</v>
      </c>
    </row>
    <row r="32" spans="1:38" x14ac:dyDescent="0.3">
      <c r="A32" s="1" t="str">
        <f>HYPERLINK("https://hsdes.intel.com/resource/14013182776","14013182776")</f>
        <v>14013182776</v>
      </c>
      <c r="B32" s="1" t="s">
        <v>379</v>
      </c>
      <c r="C32" s="1" t="s">
        <v>579</v>
      </c>
      <c r="E32" s="1" t="s">
        <v>238</v>
      </c>
      <c r="F32" s="1" t="s">
        <v>108</v>
      </c>
      <c r="G32" s="1" t="s">
        <v>38</v>
      </c>
      <c r="H32" s="1" t="s">
        <v>39</v>
      </c>
      <c r="I32" s="1" t="s">
        <v>40</v>
      </c>
      <c r="J32" s="1" t="s">
        <v>147</v>
      </c>
      <c r="K32" s="1">
        <v>6</v>
      </c>
      <c r="L32" s="1">
        <v>4</v>
      </c>
      <c r="M32" s="1" t="s">
        <v>380</v>
      </c>
      <c r="N32" s="1" t="s">
        <v>289</v>
      </c>
      <c r="O32" s="1" t="s">
        <v>381</v>
      </c>
      <c r="P32" s="1" t="s">
        <v>382</v>
      </c>
      <c r="Q32" s="1" t="s">
        <v>383</v>
      </c>
      <c r="R32" s="1" t="s">
        <v>380</v>
      </c>
      <c r="S32" s="1" t="s">
        <v>47</v>
      </c>
      <c r="U32" s="1" t="s">
        <v>238</v>
      </c>
      <c r="V32" s="1" t="s">
        <v>384</v>
      </c>
      <c r="W32" s="1" t="s">
        <v>50</v>
      </c>
      <c r="X32" s="1" t="s">
        <v>130</v>
      </c>
      <c r="Y32" s="1" t="s">
        <v>385</v>
      </c>
      <c r="Z32" s="1" t="s">
        <v>386</v>
      </c>
      <c r="AB32" s="1" t="s">
        <v>54</v>
      </c>
      <c r="AC32" s="1" t="s">
        <v>55</v>
      </c>
      <c r="AE32" s="1" t="s">
        <v>56</v>
      </c>
      <c r="AF32" s="1" t="s">
        <v>57</v>
      </c>
      <c r="AI32" s="1" t="s">
        <v>58</v>
      </c>
      <c r="AJ32" s="1" t="s">
        <v>76</v>
      </c>
      <c r="AK32" s="1" t="s">
        <v>387</v>
      </c>
      <c r="AL32" s="1" t="s">
        <v>388</v>
      </c>
    </row>
    <row r="33" spans="1:38" x14ac:dyDescent="0.3">
      <c r="A33" s="1" t="str">
        <f>HYPERLINK("https://hsdes.intel.com/resource/14013182789","14013182789")</f>
        <v>14013182789</v>
      </c>
      <c r="B33" s="1" t="s">
        <v>389</v>
      </c>
      <c r="C33" s="1" t="s">
        <v>579</v>
      </c>
      <c r="E33" s="1" t="s">
        <v>238</v>
      </c>
      <c r="F33" s="1" t="s">
        <v>108</v>
      </c>
      <c r="G33" s="1" t="s">
        <v>38</v>
      </c>
      <c r="H33" s="1" t="s">
        <v>39</v>
      </c>
      <c r="I33" s="1" t="s">
        <v>40</v>
      </c>
      <c r="J33" s="1" t="s">
        <v>147</v>
      </c>
      <c r="K33" s="1">
        <v>6</v>
      </c>
      <c r="L33" s="1">
        <v>4</v>
      </c>
      <c r="M33" s="1" t="s">
        <v>390</v>
      </c>
      <c r="N33" s="1" t="s">
        <v>289</v>
      </c>
      <c r="O33" s="1" t="s">
        <v>391</v>
      </c>
      <c r="P33" s="1" t="s">
        <v>382</v>
      </c>
      <c r="Q33" s="1" t="s">
        <v>392</v>
      </c>
      <c r="R33" s="1" t="s">
        <v>390</v>
      </c>
      <c r="S33" s="1" t="s">
        <v>47</v>
      </c>
      <c r="U33" s="1" t="s">
        <v>238</v>
      </c>
      <c r="V33" s="1" t="s">
        <v>393</v>
      </c>
      <c r="W33" s="1" t="s">
        <v>50</v>
      </c>
      <c r="X33" s="1" t="s">
        <v>130</v>
      </c>
      <c r="Y33" s="1" t="s">
        <v>394</v>
      </c>
      <c r="Z33" s="1" t="s">
        <v>395</v>
      </c>
      <c r="AB33" s="1" t="s">
        <v>54</v>
      </c>
      <c r="AC33" s="1" t="s">
        <v>55</v>
      </c>
      <c r="AE33" s="1" t="s">
        <v>56</v>
      </c>
      <c r="AF33" s="1" t="s">
        <v>57</v>
      </c>
      <c r="AI33" s="1" t="s">
        <v>58</v>
      </c>
      <c r="AJ33" s="1" t="s">
        <v>76</v>
      </c>
      <c r="AK33" s="1" t="s">
        <v>396</v>
      </c>
      <c r="AL33" s="1" t="s">
        <v>397</v>
      </c>
    </row>
    <row r="34" spans="1:38" x14ac:dyDescent="0.3">
      <c r="A34" s="1" t="str">
        <f>HYPERLINK("https://hsdes.intel.com/resource/14013182980","14013182980")</f>
        <v>14013182980</v>
      </c>
      <c r="B34" s="1" t="s">
        <v>398</v>
      </c>
      <c r="C34" s="1" t="s">
        <v>579</v>
      </c>
      <c r="E34" s="1" t="s">
        <v>238</v>
      </c>
      <c r="F34" s="1" t="s">
        <v>64</v>
      </c>
      <c r="G34" s="1" t="s">
        <v>38</v>
      </c>
      <c r="H34" s="1" t="s">
        <v>39</v>
      </c>
      <c r="I34" s="1" t="s">
        <v>40</v>
      </c>
      <c r="J34" s="1" t="s">
        <v>147</v>
      </c>
      <c r="K34" s="1">
        <v>6</v>
      </c>
      <c r="L34" s="1">
        <v>4</v>
      </c>
      <c r="M34" s="1" t="s">
        <v>399</v>
      </c>
      <c r="N34" s="1" t="s">
        <v>289</v>
      </c>
      <c r="O34" s="1" t="s">
        <v>400</v>
      </c>
      <c r="P34" s="1" t="s">
        <v>401</v>
      </c>
      <c r="Q34" s="1" t="s">
        <v>402</v>
      </c>
      <c r="R34" s="1" t="s">
        <v>399</v>
      </c>
      <c r="S34" s="1" t="s">
        <v>47</v>
      </c>
      <c r="U34" s="1" t="s">
        <v>238</v>
      </c>
      <c r="V34" s="1" t="s">
        <v>403</v>
      </c>
      <c r="W34" s="1" t="s">
        <v>50</v>
      </c>
      <c r="X34" s="1" t="s">
        <v>130</v>
      </c>
      <c r="Y34" s="1" t="s">
        <v>404</v>
      </c>
      <c r="Z34" s="1" t="s">
        <v>359</v>
      </c>
      <c r="AB34" s="1" t="s">
        <v>54</v>
      </c>
      <c r="AC34" s="1" t="s">
        <v>55</v>
      </c>
      <c r="AE34" s="1" t="s">
        <v>56</v>
      </c>
      <c r="AF34" s="1" t="s">
        <v>75</v>
      </c>
      <c r="AI34" s="1" t="s">
        <v>58</v>
      </c>
      <c r="AJ34" s="1" t="s">
        <v>76</v>
      </c>
      <c r="AK34" s="1" t="s">
        <v>405</v>
      </c>
      <c r="AL34" s="1" t="s">
        <v>406</v>
      </c>
    </row>
    <row r="35" spans="1:38" x14ac:dyDescent="0.3">
      <c r="A35" s="1" t="str">
        <f>HYPERLINK("https://hsdes.intel.com/resource/14013182988","14013182988")</f>
        <v>14013182988</v>
      </c>
      <c r="B35" s="1" t="s">
        <v>407</v>
      </c>
      <c r="C35" s="1" t="s">
        <v>579</v>
      </c>
      <c r="E35" s="1" t="s">
        <v>238</v>
      </c>
      <c r="F35" s="1" t="s">
        <v>64</v>
      </c>
      <c r="G35" s="1" t="s">
        <v>38</v>
      </c>
      <c r="H35" s="1" t="s">
        <v>39</v>
      </c>
      <c r="I35" s="1" t="s">
        <v>40</v>
      </c>
      <c r="J35" s="1" t="s">
        <v>147</v>
      </c>
      <c r="K35" s="1">
        <v>6</v>
      </c>
      <c r="L35" s="1">
        <v>4</v>
      </c>
      <c r="M35" s="1" t="s">
        <v>408</v>
      </c>
      <c r="N35" s="1" t="s">
        <v>289</v>
      </c>
      <c r="O35" s="1" t="s">
        <v>409</v>
      </c>
      <c r="P35" s="1" t="s">
        <v>410</v>
      </c>
      <c r="Q35" s="1" t="s">
        <v>411</v>
      </c>
      <c r="R35" s="1" t="s">
        <v>408</v>
      </c>
      <c r="S35" s="1" t="s">
        <v>47</v>
      </c>
      <c r="U35" s="1" t="s">
        <v>238</v>
      </c>
      <c r="V35" s="1" t="s">
        <v>412</v>
      </c>
      <c r="W35" s="1" t="s">
        <v>50</v>
      </c>
      <c r="X35" s="1" t="s">
        <v>130</v>
      </c>
      <c r="Y35" s="1" t="s">
        <v>404</v>
      </c>
      <c r="Z35" s="1" t="s">
        <v>359</v>
      </c>
      <c r="AB35" s="1" t="s">
        <v>54</v>
      </c>
      <c r="AC35" s="1" t="s">
        <v>55</v>
      </c>
      <c r="AE35" s="1" t="s">
        <v>56</v>
      </c>
      <c r="AF35" s="1" t="s">
        <v>57</v>
      </c>
      <c r="AI35" s="1" t="s">
        <v>58</v>
      </c>
      <c r="AJ35" s="1" t="s">
        <v>76</v>
      </c>
      <c r="AK35" s="1" t="s">
        <v>413</v>
      </c>
      <c r="AL35" s="1" t="s">
        <v>406</v>
      </c>
    </row>
    <row r="36" spans="1:38" x14ac:dyDescent="0.3">
      <c r="A36" s="1" t="str">
        <f>HYPERLINK("https://hsdes.intel.com/resource/14013183460","14013183460")</f>
        <v>14013183460</v>
      </c>
      <c r="B36" s="1" t="s">
        <v>414</v>
      </c>
      <c r="C36" s="1" t="s">
        <v>579</v>
      </c>
      <c r="E36" s="1" t="s">
        <v>238</v>
      </c>
      <c r="F36" s="1" t="s">
        <v>301</v>
      </c>
      <c r="G36" s="1" t="s">
        <v>38</v>
      </c>
      <c r="H36" s="1" t="s">
        <v>39</v>
      </c>
      <c r="I36" s="1" t="s">
        <v>40</v>
      </c>
      <c r="J36" s="1" t="s">
        <v>147</v>
      </c>
      <c r="K36" s="1">
        <v>8</v>
      </c>
      <c r="L36" s="1">
        <v>6</v>
      </c>
      <c r="M36" s="1" t="s">
        <v>415</v>
      </c>
      <c r="N36" s="1" t="s">
        <v>289</v>
      </c>
      <c r="O36" s="1" t="s">
        <v>416</v>
      </c>
      <c r="P36" s="1" t="s">
        <v>417</v>
      </c>
      <c r="Q36" s="1" t="s">
        <v>418</v>
      </c>
      <c r="R36" s="1" t="s">
        <v>415</v>
      </c>
      <c r="S36" s="1" t="s">
        <v>47</v>
      </c>
      <c r="U36" s="1" t="s">
        <v>238</v>
      </c>
      <c r="V36" s="1" t="s">
        <v>419</v>
      </c>
      <c r="W36" s="1" t="s">
        <v>50</v>
      </c>
      <c r="X36" s="1" t="s">
        <v>130</v>
      </c>
      <c r="Y36" s="1" t="s">
        <v>420</v>
      </c>
      <c r="Z36" s="1" t="s">
        <v>114</v>
      </c>
      <c r="AB36" s="1" t="s">
        <v>54</v>
      </c>
      <c r="AC36" s="1" t="s">
        <v>55</v>
      </c>
      <c r="AE36" s="1" t="s">
        <v>56</v>
      </c>
      <c r="AF36" s="1" t="s">
        <v>57</v>
      </c>
      <c r="AI36" s="1" t="s">
        <v>58</v>
      </c>
      <c r="AJ36" s="1" t="s">
        <v>76</v>
      </c>
      <c r="AK36" s="1" t="s">
        <v>421</v>
      </c>
      <c r="AL36" s="1" t="s">
        <v>422</v>
      </c>
    </row>
    <row r="37" spans="1:38" x14ac:dyDescent="0.3">
      <c r="A37" s="1" t="str">
        <f>HYPERLINK("https://hsdes.intel.com/resource/14013184599","14013184599")</f>
        <v>14013184599</v>
      </c>
      <c r="B37" s="1" t="s">
        <v>423</v>
      </c>
      <c r="C37" s="1" t="s">
        <v>579</v>
      </c>
      <c r="E37" s="1" t="s">
        <v>36</v>
      </c>
      <c r="F37" s="1" t="s">
        <v>132</v>
      </c>
      <c r="G37" s="1" t="s">
        <v>38</v>
      </c>
      <c r="H37" s="1" t="s">
        <v>39</v>
      </c>
      <c r="I37" s="1" t="s">
        <v>40</v>
      </c>
      <c r="J37" s="1" t="s">
        <v>129</v>
      </c>
      <c r="K37" s="1">
        <v>15</v>
      </c>
      <c r="L37" s="1">
        <v>10</v>
      </c>
      <c r="M37" s="1" t="s">
        <v>424</v>
      </c>
      <c r="N37" s="1" t="s">
        <v>43</v>
      </c>
      <c r="O37" s="1" t="s">
        <v>425</v>
      </c>
      <c r="P37" s="1" t="s">
        <v>45</v>
      </c>
      <c r="Q37" s="1" t="s">
        <v>426</v>
      </c>
      <c r="R37" s="1" t="s">
        <v>424</v>
      </c>
      <c r="S37" s="1" t="s">
        <v>47</v>
      </c>
      <c r="U37" s="1" t="s">
        <v>48</v>
      </c>
      <c r="V37" s="1" t="s">
        <v>427</v>
      </c>
      <c r="W37" s="1" t="s">
        <v>50</v>
      </c>
      <c r="X37" s="1" t="s">
        <v>51</v>
      </c>
      <c r="Y37" s="1" t="s">
        <v>428</v>
      </c>
      <c r="Z37" s="1" t="s">
        <v>53</v>
      </c>
      <c r="AB37" s="1" t="s">
        <v>54</v>
      </c>
      <c r="AC37" s="1" t="s">
        <v>55</v>
      </c>
      <c r="AE37" s="1" t="s">
        <v>56</v>
      </c>
      <c r="AF37" s="1" t="s">
        <v>95</v>
      </c>
      <c r="AI37" s="1" t="s">
        <v>58</v>
      </c>
      <c r="AJ37" s="1" t="s">
        <v>76</v>
      </c>
      <c r="AK37" s="1" t="s">
        <v>429</v>
      </c>
      <c r="AL37" s="1" t="s">
        <v>430</v>
      </c>
    </row>
    <row r="38" spans="1:38" x14ac:dyDescent="0.3">
      <c r="A38" s="1" t="str">
        <f>HYPERLINK("https://hsdes.intel.com/resource/14013184603","14013184603")</f>
        <v>14013184603</v>
      </c>
      <c r="B38" s="1" t="s">
        <v>431</v>
      </c>
      <c r="C38" s="1" t="s">
        <v>579</v>
      </c>
      <c r="E38" s="1" t="s">
        <v>36</v>
      </c>
      <c r="F38" s="1" t="s">
        <v>37</v>
      </c>
      <c r="G38" s="1" t="s">
        <v>38</v>
      </c>
      <c r="H38" s="1" t="s">
        <v>39</v>
      </c>
      <c r="I38" s="1" t="s">
        <v>40</v>
      </c>
      <c r="J38" s="1" t="s">
        <v>129</v>
      </c>
      <c r="K38" s="1">
        <v>5</v>
      </c>
      <c r="L38" s="1">
        <v>3</v>
      </c>
      <c r="M38" s="1" t="s">
        <v>432</v>
      </c>
      <c r="N38" s="1" t="s">
        <v>138</v>
      </c>
      <c r="O38" s="1" t="s">
        <v>433</v>
      </c>
      <c r="P38" s="1" t="s">
        <v>45</v>
      </c>
      <c r="Q38" s="1" t="s">
        <v>434</v>
      </c>
      <c r="R38" s="1" t="s">
        <v>432</v>
      </c>
      <c r="S38" s="1" t="s">
        <v>47</v>
      </c>
      <c r="U38" s="1" t="s">
        <v>48</v>
      </c>
      <c r="V38" s="1" t="s">
        <v>435</v>
      </c>
      <c r="W38" s="1" t="s">
        <v>50</v>
      </c>
      <c r="X38" s="1" t="s">
        <v>51</v>
      </c>
      <c r="Y38" s="1" t="s">
        <v>335</v>
      </c>
      <c r="Z38" s="1" t="s">
        <v>53</v>
      </c>
      <c r="AB38" s="1" t="s">
        <v>54</v>
      </c>
      <c r="AC38" s="1" t="s">
        <v>55</v>
      </c>
      <c r="AE38" s="1" t="s">
        <v>56</v>
      </c>
      <c r="AF38" s="1" t="s">
        <v>75</v>
      </c>
      <c r="AI38" s="1" t="s">
        <v>58</v>
      </c>
      <c r="AJ38" s="1" t="s">
        <v>76</v>
      </c>
      <c r="AK38" s="1" t="s">
        <v>436</v>
      </c>
      <c r="AL38" s="1" t="s">
        <v>437</v>
      </c>
    </row>
    <row r="39" spans="1:38" x14ac:dyDescent="0.3">
      <c r="A39" s="1" t="str">
        <f>HYPERLINK("https://hsdes.intel.com/resource/14013184642","14013184642")</f>
        <v>14013184642</v>
      </c>
      <c r="B39" s="1" t="s">
        <v>438</v>
      </c>
      <c r="C39" s="1" t="s">
        <v>579</v>
      </c>
      <c r="E39" s="1" t="s">
        <v>36</v>
      </c>
      <c r="F39" s="1" t="s">
        <v>64</v>
      </c>
      <c r="G39" s="1" t="s">
        <v>38</v>
      </c>
      <c r="H39" s="1" t="s">
        <v>39</v>
      </c>
      <c r="I39" s="1" t="s">
        <v>40</v>
      </c>
      <c r="J39" s="1" t="s">
        <v>129</v>
      </c>
      <c r="K39" s="1">
        <v>10</v>
      </c>
      <c r="L39" s="1">
        <v>3</v>
      </c>
      <c r="M39" s="1" t="s">
        <v>439</v>
      </c>
      <c r="N39" s="1" t="s">
        <v>138</v>
      </c>
      <c r="O39" s="1" t="s">
        <v>440</v>
      </c>
      <c r="P39" s="1" t="s">
        <v>441</v>
      </c>
      <c r="Q39" s="1" t="s">
        <v>442</v>
      </c>
      <c r="R39" s="1" t="s">
        <v>439</v>
      </c>
      <c r="S39" s="1" t="s">
        <v>47</v>
      </c>
      <c r="U39" s="1" t="s">
        <v>48</v>
      </c>
      <c r="V39" s="1" t="s">
        <v>443</v>
      </c>
      <c r="W39" s="1" t="s">
        <v>50</v>
      </c>
      <c r="X39" s="1" t="s">
        <v>51</v>
      </c>
      <c r="Y39" s="1" t="s">
        <v>444</v>
      </c>
      <c r="Z39" s="1" t="s">
        <v>53</v>
      </c>
      <c r="AB39" s="1" t="s">
        <v>54</v>
      </c>
      <c r="AC39" s="1" t="s">
        <v>55</v>
      </c>
      <c r="AE39" s="1" t="s">
        <v>56</v>
      </c>
      <c r="AF39" s="1" t="s">
        <v>95</v>
      </c>
      <c r="AI39" s="1" t="s">
        <v>58</v>
      </c>
      <c r="AJ39" s="1" t="s">
        <v>76</v>
      </c>
      <c r="AK39" s="1" t="s">
        <v>445</v>
      </c>
      <c r="AL39" s="1" t="s">
        <v>446</v>
      </c>
    </row>
    <row r="40" spans="1:38" x14ac:dyDescent="0.3">
      <c r="A40" s="1" t="str">
        <f>HYPERLINK("https://hsdes.intel.com/resource/14013184829","14013184829")</f>
        <v>14013184829</v>
      </c>
      <c r="B40" s="1" t="s">
        <v>447</v>
      </c>
      <c r="C40" s="1" t="s">
        <v>579</v>
      </c>
      <c r="E40" s="1" t="s">
        <v>36</v>
      </c>
      <c r="F40" s="1" t="s">
        <v>448</v>
      </c>
      <c r="G40" s="1" t="s">
        <v>38</v>
      </c>
      <c r="H40" s="1" t="s">
        <v>39</v>
      </c>
      <c r="I40" s="1" t="s">
        <v>40</v>
      </c>
      <c r="J40" s="1" t="s">
        <v>41</v>
      </c>
      <c r="K40" s="1">
        <v>6</v>
      </c>
      <c r="L40" s="1">
        <v>4</v>
      </c>
      <c r="M40" s="1" t="s">
        <v>449</v>
      </c>
      <c r="N40" s="1" t="s">
        <v>138</v>
      </c>
      <c r="O40" s="1" t="s">
        <v>450</v>
      </c>
      <c r="P40" s="1" t="s">
        <v>451</v>
      </c>
      <c r="Q40" s="1" t="s">
        <v>452</v>
      </c>
      <c r="R40" s="1" t="s">
        <v>449</v>
      </c>
      <c r="S40" s="1" t="s">
        <v>47</v>
      </c>
      <c r="U40" s="1" t="s">
        <v>48</v>
      </c>
      <c r="V40" s="1" t="s">
        <v>453</v>
      </c>
      <c r="W40" s="1" t="s">
        <v>50</v>
      </c>
      <c r="X40" s="1" t="s">
        <v>51</v>
      </c>
      <c r="Y40" s="1" t="s">
        <v>454</v>
      </c>
      <c r="Z40" s="1" t="s">
        <v>53</v>
      </c>
      <c r="AB40" s="1" t="s">
        <v>54</v>
      </c>
      <c r="AC40" s="1" t="s">
        <v>55</v>
      </c>
      <c r="AE40" s="1" t="s">
        <v>56</v>
      </c>
      <c r="AF40" s="1" t="s">
        <v>57</v>
      </c>
      <c r="AI40" s="1" t="s">
        <v>58</v>
      </c>
      <c r="AJ40" s="1" t="s">
        <v>76</v>
      </c>
      <c r="AK40" s="1" t="s">
        <v>455</v>
      </c>
      <c r="AL40" s="1" t="s">
        <v>456</v>
      </c>
    </row>
    <row r="41" spans="1:38" x14ac:dyDescent="0.3">
      <c r="A41" s="1" t="str">
        <f>HYPERLINK("https://hsdes.intel.com/resource/14013184835","14013184835")</f>
        <v>14013184835</v>
      </c>
      <c r="B41" s="1" t="s">
        <v>457</v>
      </c>
      <c r="C41" s="1" t="s">
        <v>579</v>
      </c>
      <c r="E41" s="1" t="s">
        <v>36</v>
      </c>
      <c r="F41" s="1" t="s">
        <v>108</v>
      </c>
      <c r="G41" s="1" t="s">
        <v>38</v>
      </c>
      <c r="H41" s="1" t="s">
        <v>39</v>
      </c>
      <c r="I41" s="1" t="s">
        <v>40</v>
      </c>
      <c r="J41" s="1" t="s">
        <v>41</v>
      </c>
      <c r="K41" s="1">
        <v>6</v>
      </c>
      <c r="L41" s="1">
        <v>4</v>
      </c>
      <c r="M41" s="1" t="s">
        <v>458</v>
      </c>
      <c r="N41" s="1" t="s">
        <v>138</v>
      </c>
      <c r="O41" s="1" t="s">
        <v>459</v>
      </c>
      <c r="P41" s="1" t="s">
        <v>460</v>
      </c>
      <c r="Q41" s="1" t="s">
        <v>461</v>
      </c>
      <c r="R41" s="1" t="s">
        <v>458</v>
      </c>
      <c r="S41" s="1" t="s">
        <v>47</v>
      </c>
      <c r="U41" s="1" t="s">
        <v>48</v>
      </c>
      <c r="V41" s="1" t="s">
        <v>462</v>
      </c>
      <c r="W41" s="1" t="s">
        <v>50</v>
      </c>
      <c r="X41" s="1" t="s">
        <v>51</v>
      </c>
      <c r="Y41" s="1" t="s">
        <v>463</v>
      </c>
      <c r="Z41" s="1" t="s">
        <v>464</v>
      </c>
      <c r="AB41" s="1" t="s">
        <v>54</v>
      </c>
      <c r="AC41" s="1" t="s">
        <v>55</v>
      </c>
      <c r="AE41" s="1" t="s">
        <v>56</v>
      </c>
      <c r="AF41" s="1" t="s">
        <v>75</v>
      </c>
      <c r="AI41" s="1" t="s">
        <v>58</v>
      </c>
      <c r="AJ41" s="1" t="s">
        <v>465</v>
      </c>
      <c r="AK41" s="1" t="s">
        <v>466</v>
      </c>
      <c r="AL41" s="1" t="s">
        <v>467</v>
      </c>
    </row>
    <row r="42" spans="1:38" x14ac:dyDescent="0.3">
      <c r="A42" s="1" t="str">
        <f>HYPERLINK("https://hsdes.intel.com/resource/14013185647","14013185647")</f>
        <v>14013185647</v>
      </c>
      <c r="B42" s="1" t="s">
        <v>468</v>
      </c>
      <c r="C42" s="1" t="s">
        <v>579</v>
      </c>
      <c r="E42" s="1" t="s">
        <v>36</v>
      </c>
      <c r="F42" s="1" t="s">
        <v>195</v>
      </c>
      <c r="G42" s="1" t="s">
        <v>38</v>
      </c>
      <c r="H42" s="1" t="s">
        <v>39</v>
      </c>
      <c r="I42" s="1" t="s">
        <v>40</v>
      </c>
      <c r="J42" s="1" t="s">
        <v>154</v>
      </c>
      <c r="K42" s="1">
        <v>5</v>
      </c>
      <c r="L42" s="1">
        <v>3</v>
      </c>
      <c r="M42" s="1" t="s">
        <v>469</v>
      </c>
      <c r="N42" s="1" t="s">
        <v>138</v>
      </c>
      <c r="O42" s="1" t="s">
        <v>470</v>
      </c>
      <c r="P42" s="1" t="s">
        <v>69</v>
      </c>
      <c r="Q42" s="1" t="s">
        <v>471</v>
      </c>
      <c r="R42" s="1" t="s">
        <v>469</v>
      </c>
      <c r="S42" s="1" t="s">
        <v>47</v>
      </c>
      <c r="U42" s="1" t="s">
        <v>48</v>
      </c>
      <c r="V42" s="1" t="s">
        <v>472</v>
      </c>
      <c r="W42" s="1" t="s">
        <v>50</v>
      </c>
      <c r="X42" s="1" t="s">
        <v>51</v>
      </c>
      <c r="Y42" s="1" t="s">
        <v>473</v>
      </c>
      <c r="Z42" s="1" t="s">
        <v>474</v>
      </c>
      <c r="AB42" s="1" t="s">
        <v>54</v>
      </c>
      <c r="AC42" s="1" t="s">
        <v>55</v>
      </c>
      <c r="AE42" s="1" t="s">
        <v>56</v>
      </c>
      <c r="AF42" s="1" t="s">
        <v>57</v>
      </c>
      <c r="AI42" s="1" t="s">
        <v>58</v>
      </c>
      <c r="AJ42" s="1" t="s">
        <v>76</v>
      </c>
      <c r="AK42" s="1" t="s">
        <v>475</v>
      </c>
      <c r="AL42" s="1" t="s">
        <v>476</v>
      </c>
    </row>
    <row r="43" spans="1:38" x14ac:dyDescent="0.3">
      <c r="A43" s="1" t="str">
        <f>HYPERLINK("https://hsdes.intel.com/resource/14013185686","14013185686")</f>
        <v>14013185686</v>
      </c>
      <c r="B43" s="1" t="s">
        <v>477</v>
      </c>
      <c r="C43" s="1" t="s">
        <v>579</v>
      </c>
      <c r="E43" s="1" t="s">
        <v>48</v>
      </c>
      <c r="F43" s="1" t="s">
        <v>132</v>
      </c>
      <c r="G43" s="1" t="s">
        <v>38</v>
      </c>
      <c r="H43" s="1" t="s">
        <v>39</v>
      </c>
      <c r="I43" s="1" t="s">
        <v>40</v>
      </c>
      <c r="J43" s="1" t="s">
        <v>147</v>
      </c>
      <c r="K43" s="1">
        <v>10</v>
      </c>
      <c r="L43" s="1">
        <v>8</v>
      </c>
      <c r="M43" s="1" t="s">
        <v>478</v>
      </c>
      <c r="N43" s="1" t="s">
        <v>148</v>
      </c>
      <c r="O43" s="1" t="s">
        <v>479</v>
      </c>
      <c r="P43" s="1" t="s">
        <v>149</v>
      </c>
      <c r="Q43" s="1" t="s">
        <v>480</v>
      </c>
      <c r="R43" s="1" t="s">
        <v>478</v>
      </c>
      <c r="S43" s="1" t="s">
        <v>47</v>
      </c>
      <c r="U43" s="1" t="s">
        <v>150</v>
      </c>
      <c r="V43" s="1" t="s">
        <v>481</v>
      </c>
      <c r="W43" s="1" t="s">
        <v>50</v>
      </c>
      <c r="X43" s="1" t="s">
        <v>130</v>
      </c>
      <c r="Y43" s="1" t="s">
        <v>151</v>
      </c>
      <c r="Z43" s="1" t="s">
        <v>482</v>
      </c>
      <c r="AB43" s="1" t="s">
        <v>54</v>
      </c>
      <c r="AC43" s="1" t="s">
        <v>55</v>
      </c>
      <c r="AE43" s="1" t="s">
        <v>56</v>
      </c>
      <c r="AF43" s="1" t="s">
        <v>57</v>
      </c>
      <c r="AI43" s="1" t="s">
        <v>153</v>
      </c>
      <c r="AJ43" s="1" t="s">
        <v>76</v>
      </c>
      <c r="AK43" s="1" t="s">
        <v>483</v>
      </c>
      <c r="AL43" s="1" t="s">
        <v>484</v>
      </c>
    </row>
    <row r="44" spans="1:38" x14ac:dyDescent="0.3">
      <c r="A44" s="1" t="str">
        <f>HYPERLINK("https://hsdes.intel.com/resource/14013185689","14013185689")</f>
        <v>14013185689</v>
      </c>
      <c r="B44" s="1" t="s">
        <v>485</v>
      </c>
      <c r="C44" s="1" t="s">
        <v>579</v>
      </c>
      <c r="E44" s="1" t="s">
        <v>48</v>
      </c>
      <c r="F44" s="1" t="s">
        <v>132</v>
      </c>
      <c r="G44" s="1" t="s">
        <v>38</v>
      </c>
      <c r="H44" s="1" t="s">
        <v>39</v>
      </c>
      <c r="I44" s="1" t="s">
        <v>40</v>
      </c>
      <c r="J44" s="1" t="s">
        <v>147</v>
      </c>
      <c r="K44" s="1">
        <v>15</v>
      </c>
      <c r="L44" s="1">
        <v>10</v>
      </c>
      <c r="M44" s="1" t="s">
        <v>486</v>
      </c>
      <c r="N44" s="1" t="s">
        <v>148</v>
      </c>
      <c r="O44" s="1" t="s">
        <v>487</v>
      </c>
      <c r="P44" s="1" t="s">
        <v>149</v>
      </c>
      <c r="Q44" s="1" t="s">
        <v>488</v>
      </c>
      <c r="R44" s="1" t="s">
        <v>486</v>
      </c>
      <c r="S44" s="1" t="s">
        <v>47</v>
      </c>
      <c r="U44" s="1" t="s">
        <v>150</v>
      </c>
      <c r="V44" s="1" t="s">
        <v>489</v>
      </c>
      <c r="W44" s="1" t="s">
        <v>50</v>
      </c>
      <c r="X44" s="1" t="s">
        <v>130</v>
      </c>
      <c r="Y44" s="1" t="s">
        <v>151</v>
      </c>
      <c r="Z44" s="1" t="s">
        <v>482</v>
      </c>
      <c r="AB44" s="1" t="s">
        <v>54</v>
      </c>
      <c r="AC44" s="1" t="s">
        <v>55</v>
      </c>
      <c r="AE44" s="1" t="s">
        <v>56</v>
      </c>
      <c r="AF44" s="1" t="s">
        <v>57</v>
      </c>
      <c r="AI44" s="1" t="s">
        <v>153</v>
      </c>
      <c r="AJ44" s="1" t="s">
        <v>76</v>
      </c>
      <c r="AK44" s="1" t="s">
        <v>490</v>
      </c>
      <c r="AL44" s="1" t="s">
        <v>491</v>
      </c>
    </row>
    <row r="45" spans="1:38" x14ac:dyDescent="0.3">
      <c r="A45" s="1" t="str">
        <f>HYPERLINK("https://hsdes.intel.com/resource/14013185720","14013185720")</f>
        <v>14013185720</v>
      </c>
      <c r="B45" s="1" t="s">
        <v>492</v>
      </c>
      <c r="C45" s="1" t="s">
        <v>579</v>
      </c>
      <c r="E45" s="1" t="s">
        <v>36</v>
      </c>
      <c r="F45" s="1" t="s">
        <v>132</v>
      </c>
      <c r="G45" s="1" t="s">
        <v>38</v>
      </c>
      <c r="H45" s="1" t="s">
        <v>39</v>
      </c>
      <c r="I45" s="1" t="s">
        <v>40</v>
      </c>
      <c r="J45" s="1" t="s">
        <v>154</v>
      </c>
      <c r="K45" s="1">
        <v>5</v>
      </c>
      <c r="L45" s="1">
        <v>5</v>
      </c>
      <c r="M45" s="1" t="s">
        <v>493</v>
      </c>
      <c r="N45" s="1" t="s">
        <v>43</v>
      </c>
      <c r="O45" s="1" t="s">
        <v>494</v>
      </c>
      <c r="P45" s="1" t="s">
        <v>45</v>
      </c>
      <c r="Q45" s="1" t="s">
        <v>495</v>
      </c>
      <c r="R45" s="1" t="s">
        <v>493</v>
      </c>
      <c r="S45" s="1" t="s">
        <v>47</v>
      </c>
      <c r="U45" s="1" t="s">
        <v>48</v>
      </c>
      <c r="V45" s="1" t="s">
        <v>496</v>
      </c>
      <c r="W45" s="1" t="s">
        <v>50</v>
      </c>
      <c r="X45" s="1" t="s">
        <v>51</v>
      </c>
      <c r="Y45" s="1" t="s">
        <v>497</v>
      </c>
      <c r="Z45" s="1" t="s">
        <v>498</v>
      </c>
      <c r="AB45" s="1" t="s">
        <v>54</v>
      </c>
      <c r="AC45" s="1" t="s">
        <v>55</v>
      </c>
      <c r="AE45" s="1" t="s">
        <v>56</v>
      </c>
      <c r="AF45" s="1" t="s">
        <v>57</v>
      </c>
      <c r="AI45" s="1" t="s">
        <v>58</v>
      </c>
      <c r="AJ45" s="1" t="s">
        <v>76</v>
      </c>
      <c r="AK45" s="1" t="s">
        <v>499</v>
      </c>
      <c r="AL45" s="1" t="s">
        <v>500</v>
      </c>
    </row>
    <row r="46" spans="1:38" x14ac:dyDescent="0.3">
      <c r="A46" s="1" t="str">
        <f>HYPERLINK("https://hsdes.intel.com/resource/14013185826","14013185826")</f>
        <v>14013185826</v>
      </c>
      <c r="B46" s="1" t="s">
        <v>502</v>
      </c>
      <c r="C46" s="1" t="s">
        <v>579</v>
      </c>
      <c r="E46" s="1" t="s">
        <v>238</v>
      </c>
      <c r="F46" s="1" t="s">
        <v>132</v>
      </c>
      <c r="G46" s="1" t="s">
        <v>38</v>
      </c>
      <c r="H46" s="1" t="s">
        <v>39</v>
      </c>
      <c r="I46" s="1" t="s">
        <v>40</v>
      </c>
      <c r="J46" s="1" t="s">
        <v>147</v>
      </c>
      <c r="K46" s="1">
        <v>25</v>
      </c>
      <c r="L46" s="1">
        <v>20</v>
      </c>
      <c r="M46" s="1" t="s">
        <v>503</v>
      </c>
      <c r="N46" s="1" t="s">
        <v>289</v>
      </c>
      <c r="O46" s="1" t="s">
        <v>504</v>
      </c>
      <c r="P46" s="1" t="s">
        <v>501</v>
      </c>
      <c r="Q46" s="1" t="s">
        <v>505</v>
      </c>
      <c r="R46" s="1" t="s">
        <v>503</v>
      </c>
      <c r="S46" s="1" t="s">
        <v>47</v>
      </c>
      <c r="U46" s="1" t="s">
        <v>238</v>
      </c>
      <c r="V46" s="1" t="s">
        <v>506</v>
      </c>
      <c r="W46" s="1" t="s">
        <v>50</v>
      </c>
      <c r="X46" s="1" t="s">
        <v>130</v>
      </c>
      <c r="Y46" s="1" t="s">
        <v>309</v>
      </c>
      <c r="Z46" s="1" t="s">
        <v>236</v>
      </c>
      <c r="AB46" s="1" t="s">
        <v>54</v>
      </c>
      <c r="AC46" s="1" t="s">
        <v>55</v>
      </c>
      <c r="AE46" s="1" t="s">
        <v>131</v>
      </c>
      <c r="AF46" s="1" t="s">
        <v>57</v>
      </c>
      <c r="AI46" s="1" t="s">
        <v>58</v>
      </c>
      <c r="AJ46" s="1" t="s">
        <v>76</v>
      </c>
      <c r="AK46" s="1" t="s">
        <v>507</v>
      </c>
      <c r="AL46" s="1" t="s">
        <v>508</v>
      </c>
    </row>
    <row r="47" spans="1:38" x14ac:dyDescent="0.3">
      <c r="A47" s="1" t="str">
        <f>HYPERLINK("https://hsdes.intel.com/resource/14013186383","14013186383")</f>
        <v>14013186383</v>
      </c>
      <c r="B47" s="1" t="s">
        <v>510</v>
      </c>
      <c r="C47" s="1" t="s">
        <v>579</v>
      </c>
      <c r="E47" s="1" t="s">
        <v>205</v>
      </c>
      <c r="F47" s="1" t="s">
        <v>108</v>
      </c>
      <c r="G47" s="1" t="s">
        <v>38</v>
      </c>
      <c r="H47" s="1" t="s">
        <v>39</v>
      </c>
      <c r="I47" s="1" t="s">
        <v>40</v>
      </c>
      <c r="J47" s="1" t="s">
        <v>511</v>
      </c>
      <c r="K47" s="1">
        <v>5</v>
      </c>
      <c r="L47" s="1">
        <v>4</v>
      </c>
      <c r="M47" s="1" t="s">
        <v>512</v>
      </c>
      <c r="N47" s="1" t="s">
        <v>206</v>
      </c>
      <c r="O47" s="1" t="s">
        <v>513</v>
      </c>
      <c r="P47" s="1" t="s">
        <v>294</v>
      </c>
      <c r="Q47" s="1" t="s">
        <v>514</v>
      </c>
      <c r="R47" s="1" t="s">
        <v>512</v>
      </c>
      <c r="S47" s="1" t="s">
        <v>134</v>
      </c>
      <c r="T47" s="1" t="s">
        <v>207</v>
      </c>
      <c r="U47" s="1" t="s">
        <v>208</v>
      </c>
      <c r="V47" s="1" t="s">
        <v>515</v>
      </c>
      <c r="W47" s="1" t="s">
        <v>509</v>
      </c>
      <c r="X47" s="1" t="s">
        <v>51</v>
      </c>
      <c r="Y47" s="1" t="s">
        <v>516</v>
      </c>
      <c r="Z47" s="1" t="s">
        <v>517</v>
      </c>
      <c r="AB47" s="1" t="s">
        <v>54</v>
      </c>
      <c r="AC47" s="1" t="s">
        <v>152</v>
      </c>
      <c r="AE47" s="1" t="s">
        <v>56</v>
      </c>
      <c r="AF47" s="1" t="s">
        <v>57</v>
      </c>
      <c r="AI47" s="1" t="s">
        <v>58</v>
      </c>
      <c r="AJ47" s="1" t="s">
        <v>76</v>
      </c>
      <c r="AK47" s="1" t="s">
        <v>518</v>
      </c>
      <c r="AL47" s="1" t="s">
        <v>519</v>
      </c>
    </row>
    <row r="48" spans="1:38" x14ac:dyDescent="0.3">
      <c r="A48" s="1" t="str">
        <f>HYPERLINK("https://hsdes.intel.com/resource/14013186924","14013186924")</f>
        <v>14013186924</v>
      </c>
      <c r="B48" s="1" t="s">
        <v>523</v>
      </c>
      <c r="C48" s="1" t="s">
        <v>579</v>
      </c>
      <c r="E48" s="1" t="s">
        <v>168</v>
      </c>
      <c r="F48" s="1" t="s">
        <v>132</v>
      </c>
      <c r="G48" s="1" t="s">
        <v>38</v>
      </c>
      <c r="H48" s="1" t="s">
        <v>39</v>
      </c>
      <c r="I48" s="1" t="s">
        <v>40</v>
      </c>
      <c r="J48" s="1" t="s">
        <v>524</v>
      </c>
      <c r="K48" s="1">
        <v>10</v>
      </c>
      <c r="L48" s="1">
        <v>8</v>
      </c>
      <c r="M48" s="1" t="s">
        <v>525</v>
      </c>
      <c r="N48" s="1" t="s">
        <v>270</v>
      </c>
      <c r="O48" s="1" t="s">
        <v>526</v>
      </c>
      <c r="P48" s="1" t="s">
        <v>527</v>
      </c>
      <c r="Q48" s="1" t="s">
        <v>528</v>
      </c>
      <c r="R48" s="1" t="s">
        <v>525</v>
      </c>
      <c r="S48" s="1" t="s">
        <v>134</v>
      </c>
      <c r="U48" s="1" t="s">
        <v>168</v>
      </c>
      <c r="V48" s="1" t="s">
        <v>529</v>
      </c>
      <c r="W48" s="1" t="s">
        <v>509</v>
      </c>
      <c r="X48" s="1" t="s">
        <v>51</v>
      </c>
      <c r="Y48" s="1" t="s">
        <v>530</v>
      </c>
      <c r="Z48" s="1" t="s">
        <v>531</v>
      </c>
      <c r="AB48" s="1" t="s">
        <v>54</v>
      </c>
      <c r="AC48" s="1" t="s">
        <v>55</v>
      </c>
      <c r="AE48" s="1" t="s">
        <v>56</v>
      </c>
      <c r="AF48" s="1" t="s">
        <v>75</v>
      </c>
      <c r="AI48" s="1" t="s">
        <v>58</v>
      </c>
      <c r="AJ48" s="1" t="s">
        <v>532</v>
      </c>
      <c r="AK48" s="1" t="s">
        <v>533</v>
      </c>
      <c r="AL48" s="1" t="s">
        <v>534</v>
      </c>
    </row>
    <row r="49" spans="1:38" x14ac:dyDescent="0.3">
      <c r="A49" s="1" t="str">
        <f>HYPERLINK("https://hsdes.intel.com/resource/14013186930","14013186930")</f>
        <v>14013186930</v>
      </c>
      <c r="B49" s="1" t="s">
        <v>535</v>
      </c>
      <c r="C49" s="1" t="s">
        <v>579</v>
      </c>
      <c r="E49" s="1" t="s">
        <v>168</v>
      </c>
      <c r="F49" s="1" t="s">
        <v>108</v>
      </c>
      <c r="G49" s="1" t="s">
        <v>38</v>
      </c>
      <c r="H49" s="1" t="s">
        <v>39</v>
      </c>
      <c r="I49" s="1" t="s">
        <v>40</v>
      </c>
      <c r="J49" s="1" t="s">
        <v>520</v>
      </c>
      <c r="K49" s="1">
        <v>20</v>
      </c>
      <c r="L49" s="1">
        <v>15</v>
      </c>
      <c r="M49" s="1" t="s">
        <v>536</v>
      </c>
      <c r="N49" s="1" t="s">
        <v>270</v>
      </c>
      <c r="O49" s="1" t="s">
        <v>537</v>
      </c>
      <c r="P49" s="1" t="s">
        <v>538</v>
      </c>
      <c r="Q49" s="1" t="s">
        <v>539</v>
      </c>
      <c r="R49" s="1" t="s">
        <v>536</v>
      </c>
      <c r="S49" s="1" t="s">
        <v>134</v>
      </c>
      <c r="U49" s="1" t="s">
        <v>168</v>
      </c>
      <c r="V49" s="1" t="s">
        <v>540</v>
      </c>
      <c r="W49" s="1" t="s">
        <v>509</v>
      </c>
      <c r="X49" s="1" t="s">
        <v>130</v>
      </c>
      <c r="Y49" s="1" t="s">
        <v>541</v>
      </c>
      <c r="Z49" s="1" t="s">
        <v>517</v>
      </c>
      <c r="AB49" s="1" t="s">
        <v>54</v>
      </c>
      <c r="AC49" s="1" t="s">
        <v>152</v>
      </c>
      <c r="AE49" s="1" t="s">
        <v>131</v>
      </c>
      <c r="AF49" s="1" t="s">
        <v>57</v>
      </c>
      <c r="AI49" s="1" t="s">
        <v>58</v>
      </c>
      <c r="AJ49" s="1" t="s">
        <v>542</v>
      </c>
      <c r="AK49" s="1" t="s">
        <v>543</v>
      </c>
      <c r="AL49" s="1" t="s">
        <v>544</v>
      </c>
    </row>
    <row r="50" spans="1:38" x14ac:dyDescent="0.3">
      <c r="A50" s="1" t="str">
        <f>HYPERLINK("https://hsdes.intel.com/resource/14013187018","14013187018")</f>
        <v>14013187018</v>
      </c>
      <c r="B50" s="1" t="s">
        <v>545</v>
      </c>
      <c r="C50" s="1" t="s">
        <v>579</v>
      </c>
      <c r="E50" s="1" t="s">
        <v>168</v>
      </c>
      <c r="F50" s="1" t="s">
        <v>132</v>
      </c>
      <c r="G50" s="1" t="s">
        <v>38</v>
      </c>
      <c r="H50" s="1" t="s">
        <v>39</v>
      </c>
      <c r="I50" s="1" t="s">
        <v>40</v>
      </c>
      <c r="J50" s="1" t="s">
        <v>182</v>
      </c>
      <c r="K50" s="1">
        <v>10</v>
      </c>
      <c r="L50" s="1">
        <v>8</v>
      </c>
      <c r="M50" s="1" t="s">
        <v>546</v>
      </c>
      <c r="N50" s="1" t="s">
        <v>184</v>
      </c>
      <c r="O50" s="1" t="s">
        <v>547</v>
      </c>
      <c r="P50" s="1" t="s">
        <v>548</v>
      </c>
      <c r="Q50" s="1" t="s">
        <v>549</v>
      </c>
      <c r="R50" s="1" t="s">
        <v>546</v>
      </c>
      <c r="S50" s="1" t="s">
        <v>134</v>
      </c>
      <c r="U50" s="1" t="s">
        <v>168</v>
      </c>
      <c r="V50" s="1" t="s">
        <v>529</v>
      </c>
      <c r="W50" s="1" t="s">
        <v>509</v>
      </c>
      <c r="X50" s="1" t="s">
        <v>51</v>
      </c>
      <c r="Y50" s="1" t="s">
        <v>530</v>
      </c>
      <c r="Z50" s="1" t="s">
        <v>550</v>
      </c>
      <c r="AB50" s="1" t="s">
        <v>54</v>
      </c>
      <c r="AC50" s="1" t="s">
        <v>152</v>
      </c>
      <c r="AE50" s="1" t="s">
        <v>56</v>
      </c>
      <c r="AF50" s="1" t="s">
        <v>75</v>
      </c>
      <c r="AI50" s="1" t="s">
        <v>58</v>
      </c>
      <c r="AJ50" s="1" t="s">
        <v>522</v>
      </c>
      <c r="AK50" s="1" t="s">
        <v>551</v>
      </c>
      <c r="AL50" s="1" t="s">
        <v>552</v>
      </c>
    </row>
    <row r="51" spans="1:38" x14ac:dyDescent="0.3">
      <c r="A51" s="1" t="str">
        <f>HYPERLINK("https://hsdes.intel.com/resource/14013187130","14013187130")</f>
        <v>14013187130</v>
      </c>
      <c r="B51" s="1" t="s">
        <v>553</v>
      </c>
      <c r="C51" s="1" t="s">
        <v>579</v>
      </c>
      <c r="E51" s="1" t="s">
        <v>205</v>
      </c>
      <c r="F51" s="1" t="s">
        <v>108</v>
      </c>
      <c r="G51" s="1" t="s">
        <v>38</v>
      </c>
      <c r="H51" s="1" t="s">
        <v>39</v>
      </c>
      <c r="I51" s="1" t="s">
        <v>40</v>
      </c>
      <c r="J51" s="1" t="s">
        <v>554</v>
      </c>
      <c r="K51" s="1">
        <v>5</v>
      </c>
      <c r="L51" s="1">
        <v>3</v>
      </c>
      <c r="M51" s="1" t="s">
        <v>555</v>
      </c>
      <c r="N51" s="1" t="s">
        <v>206</v>
      </c>
      <c r="O51" s="1" t="s">
        <v>556</v>
      </c>
      <c r="P51" s="1" t="s">
        <v>557</v>
      </c>
      <c r="Q51" s="1" t="s">
        <v>558</v>
      </c>
      <c r="R51" s="1" t="s">
        <v>555</v>
      </c>
      <c r="S51" s="1" t="s">
        <v>134</v>
      </c>
      <c r="T51" s="1" t="s">
        <v>207</v>
      </c>
      <c r="U51" s="1" t="s">
        <v>208</v>
      </c>
      <c r="V51" s="1" t="s">
        <v>559</v>
      </c>
      <c r="W51" s="1" t="s">
        <v>509</v>
      </c>
      <c r="X51" s="1" t="s">
        <v>51</v>
      </c>
      <c r="Y51" s="1" t="s">
        <v>516</v>
      </c>
      <c r="Z51" s="1" t="s">
        <v>517</v>
      </c>
      <c r="AB51" s="1" t="s">
        <v>54</v>
      </c>
      <c r="AC51" s="1" t="s">
        <v>560</v>
      </c>
      <c r="AE51" s="1" t="s">
        <v>56</v>
      </c>
      <c r="AF51" s="1" t="s">
        <v>57</v>
      </c>
      <c r="AI51" s="1" t="s">
        <v>58</v>
      </c>
      <c r="AJ51" s="1" t="s">
        <v>76</v>
      </c>
      <c r="AK51" s="1" t="s">
        <v>561</v>
      </c>
      <c r="AL51" s="1" t="s">
        <v>562</v>
      </c>
    </row>
    <row r="52" spans="1:38" x14ac:dyDescent="0.3">
      <c r="A52" s="1" t="str">
        <f>HYPERLINK("https://hsdes.intel.com/resource/14013187719","14013187719")</f>
        <v>14013187719</v>
      </c>
      <c r="B52" s="1" t="s">
        <v>563</v>
      </c>
      <c r="C52" s="1" t="s">
        <v>579</v>
      </c>
      <c r="E52" s="1" t="s">
        <v>168</v>
      </c>
      <c r="F52" s="1" t="s">
        <v>108</v>
      </c>
      <c r="G52" s="1" t="s">
        <v>38</v>
      </c>
      <c r="H52" s="1" t="s">
        <v>39</v>
      </c>
      <c r="I52" s="1" t="s">
        <v>40</v>
      </c>
      <c r="J52" s="1" t="s">
        <v>520</v>
      </c>
      <c r="K52" s="1">
        <v>10</v>
      </c>
      <c r="L52" s="1">
        <v>8</v>
      </c>
      <c r="M52" s="1" t="s">
        <v>564</v>
      </c>
      <c r="N52" s="1" t="s">
        <v>270</v>
      </c>
      <c r="O52" s="1" t="s">
        <v>565</v>
      </c>
      <c r="P52" s="1" t="s">
        <v>566</v>
      </c>
      <c r="Q52" s="1" t="s">
        <v>567</v>
      </c>
      <c r="R52" s="1" t="s">
        <v>564</v>
      </c>
      <c r="S52" s="1" t="s">
        <v>134</v>
      </c>
      <c r="U52" s="1" t="s">
        <v>168</v>
      </c>
      <c r="V52" s="1" t="s">
        <v>568</v>
      </c>
      <c r="W52" s="1" t="s">
        <v>509</v>
      </c>
      <c r="X52" s="1" t="s">
        <v>51</v>
      </c>
      <c r="Y52" s="1" t="s">
        <v>521</v>
      </c>
      <c r="Z52" s="1" t="s">
        <v>517</v>
      </c>
      <c r="AB52" s="1" t="s">
        <v>54</v>
      </c>
      <c r="AC52" s="1" t="s">
        <v>152</v>
      </c>
      <c r="AE52" s="1" t="s">
        <v>56</v>
      </c>
      <c r="AF52" s="1" t="s">
        <v>57</v>
      </c>
      <c r="AI52" s="1" t="s">
        <v>58</v>
      </c>
      <c r="AJ52" s="1" t="s">
        <v>522</v>
      </c>
      <c r="AK52" s="1" t="s">
        <v>569</v>
      </c>
      <c r="AL52" s="1" t="s">
        <v>570</v>
      </c>
    </row>
    <row r="53" spans="1:38" x14ac:dyDescent="0.3">
      <c r="A53" s="1" t="str">
        <f>HYPERLINK("https://hsdes.intel.com/resource/22011834519","22011834519")</f>
        <v>22011834519</v>
      </c>
      <c r="B53" s="1" t="s">
        <v>571</v>
      </c>
      <c r="C53" s="1" t="s">
        <v>579</v>
      </c>
      <c r="E53" s="1" t="s">
        <v>36</v>
      </c>
      <c r="F53" s="1" t="s">
        <v>132</v>
      </c>
      <c r="G53" s="1" t="s">
        <v>38</v>
      </c>
      <c r="H53" s="1" t="s">
        <v>39</v>
      </c>
      <c r="I53" s="1" t="s">
        <v>40</v>
      </c>
      <c r="J53" s="1" t="s">
        <v>154</v>
      </c>
      <c r="K53" s="1">
        <v>3</v>
      </c>
      <c r="L53" s="1">
        <v>2</v>
      </c>
      <c r="M53" s="1" t="s">
        <v>572</v>
      </c>
      <c r="N53" s="1" t="s">
        <v>138</v>
      </c>
      <c r="O53" s="1" t="s">
        <v>573</v>
      </c>
      <c r="P53" s="1" t="s">
        <v>45</v>
      </c>
      <c r="Q53" s="1" t="s">
        <v>495</v>
      </c>
      <c r="R53" s="1" t="s">
        <v>572</v>
      </c>
      <c r="S53" s="1" t="s">
        <v>47</v>
      </c>
      <c r="U53" s="1" t="s">
        <v>48</v>
      </c>
      <c r="V53" s="1" t="s">
        <v>574</v>
      </c>
      <c r="W53" s="1" t="s">
        <v>50</v>
      </c>
      <c r="X53" s="1" t="s">
        <v>51</v>
      </c>
      <c r="Y53" s="1" t="s">
        <v>575</v>
      </c>
      <c r="Z53" s="1" t="s">
        <v>576</v>
      </c>
      <c r="AB53" s="1" t="s">
        <v>54</v>
      </c>
      <c r="AC53" s="1" t="s">
        <v>55</v>
      </c>
      <c r="AE53" s="1" t="s">
        <v>56</v>
      </c>
      <c r="AF53" s="1" t="s">
        <v>57</v>
      </c>
      <c r="AI53" s="1" t="s">
        <v>58</v>
      </c>
      <c r="AJ53" s="1" t="s">
        <v>76</v>
      </c>
      <c r="AK53" s="1" t="s">
        <v>577</v>
      </c>
      <c r="AL53" s="1" t="s">
        <v>578</v>
      </c>
    </row>
  </sheetData>
  <autoFilter ref="A1:AL53" xr:uid="{00000000-0001-0000-0000-00000000000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RPL_S_IFWI_Test suite_Ext_BAT_2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Agarwal, Naman</cp:lastModifiedBy>
  <dcterms:created xsi:type="dcterms:W3CDTF">2022-10-27T05:17:08Z</dcterms:created>
  <dcterms:modified xsi:type="dcterms:W3CDTF">2022-12-01T03:15:33Z</dcterms:modified>
</cp:coreProperties>
</file>