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60" windowWidth="19815" windowHeight="7650" activeTab="3"/>
  </bookViews>
  <sheets>
    <sheet name="Generic_Complete" sheetId="1" r:id="rId1"/>
    <sheet name="Generic_fields" sheetId="2" r:id="rId2"/>
    <sheet name="DI_REF_ENTITY" sheetId="3" r:id="rId3"/>
    <sheet name="DI_REF_DATA" sheetId="4" r:id="rId4"/>
    <sheet name="Data_Generator" sheetId="5" r:id="rId5"/>
  </sheets>
  <definedNames>
    <definedName name="_xlnm._FilterDatabase" localSheetId="0" hidden="1">Generic_Complete!$A$1:$H$309</definedName>
    <definedName name="_xlnm._FilterDatabase" localSheetId="1" hidden="1">Generic_fields!$A$1:$B$214</definedName>
  </definedNames>
  <calcPr calcId="125725"/>
</workbook>
</file>

<file path=xl/calcChain.xml><?xml version="1.0" encoding="utf-8"?>
<calcChain xmlns="http://schemas.openxmlformats.org/spreadsheetml/2006/main">
  <c r="F185" i="4"/>
  <c r="F186"/>
  <c r="F187"/>
  <c r="F188"/>
  <c r="F189"/>
  <c r="F190"/>
  <c r="F191"/>
  <c r="F192"/>
  <c r="F193"/>
  <c r="F194"/>
  <c r="F195"/>
  <c r="F196"/>
  <c r="F197"/>
  <c r="F198"/>
  <c r="B190" i="5"/>
  <c r="B191"/>
  <c r="B192"/>
  <c r="B193"/>
  <c r="B194"/>
  <c r="B195"/>
  <c r="B196"/>
  <c r="B197"/>
  <c r="B198"/>
  <c r="B199"/>
  <c r="B200"/>
  <c r="B201"/>
  <c r="B202"/>
  <c r="B203"/>
  <c r="F190" i="3"/>
  <c r="F191"/>
  <c r="F192"/>
  <c r="F193"/>
  <c r="F194"/>
  <c r="F195"/>
  <c r="F196"/>
  <c r="F197"/>
  <c r="F198"/>
  <c r="F199"/>
  <c r="F200"/>
  <c r="F201"/>
  <c r="F202"/>
  <c r="F203"/>
  <c r="D190"/>
  <c r="D191"/>
  <c r="D192"/>
  <c r="D193"/>
  <c r="D194"/>
  <c r="D195"/>
  <c r="D196"/>
  <c r="D197"/>
  <c r="D198"/>
  <c r="D199"/>
  <c r="D200"/>
  <c r="D201"/>
  <c r="D202"/>
  <c r="D203"/>
  <c r="B176" i="5"/>
  <c r="B177"/>
  <c r="B178"/>
  <c r="B179"/>
  <c r="B180"/>
  <c r="B181"/>
  <c r="B182"/>
  <c r="B183"/>
  <c r="B184"/>
  <c r="B185"/>
  <c r="B186"/>
  <c r="B187"/>
  <c r="B188"/>
  <c r="B189"/>
  <c r="F171" i="4"/>
  <c r="F172"/>
  <c r="F173"/>
  <c r="F174"/>
  <c r="F175"/>
  <c r="F176"/>
  <c r="F177"/>
  <c r="F178"/>
  <c r="F179"/>
  <c r="F180"/>
  <c r="F181"/>
  <c r="F182"/>
  <c r="F183"/>
  <c r="F184"/>
  <c r="F176" i="3"/>
  <c r="F177"/>
  <c r="F178"/>
  <c r="F179"/>
  <c r="F180"/>
  <c r="F181"/>
  <c r="F182"/>
  <c r="F183"/>
  <c r="F184"/>
  <c r="F185"/>
  <c r="F186"/>
  <c r="F187"/>
  <c r="F188"/>
  <c r="F189"/>
  <c r="D176"/>
  <c r="D177"/>
  <c r="D178"/>
  <c r="D179"/>
  <c r="D180"/>
  <c r="D181"/>
  <c r="D182"/>
  <c r="D183"/>
  <c r="D184"/>
  <c r="D185"/>
  <c r="D186"/>
  <c r="D187"/>
  <c r="D188"/>
  <c r="D189"/>
  <c r="B161" i="5"/>
  <c r="B162"/>
  <c r="B163"/>
  <c r="B164"/>
  <c r="B165"/>
  <c r="B166"/>
  <c r="B167"/>
  <c r="B168"/>
  <c r="B169"/>
  <c r="B170"/>
  <c r="B171"/>
  <c r="B172"/>
  <c r="B173"/>
  <c r="B174"/>
  <c r="B175"/>
  <c r="F157" i="4"/>
  <c r="F158"/>
  <c r="F159"/>
  <c r="F160"/>
  <c r="F161"/>
  <c r="F162"/>
  <c r="F163"/>
  <c r="F164"/>
  <c r="F165"/>
  <c r="F166"/>
  <c r="F167"/>
  <c r="F168"/>
  <c r="F169"/>
  <c r="F170"/>
  <c r="F156"/>
  <c r="F161" i="3"/>
  <c r="F162"/>
  <c r="F164"/>
  <c r="F165"/>
  <c r="F166"/>
  <c r="F167"/>
  <c r="F168"/>
  <c r="F169"/>
  <c r="F170"/>
  <c r="F171"/>
  <c r="F163"/>
  <c r="F172"/>
  <c r="F173"/>
  <c r="F174"/>
  <c r="F175"/>
  <c r="D161"/>
  <c r="D162"/>
  <c r="D164"/>
  <c r="D165"/>
  <c r="D166"/>
  <c r="D167"/>
  <c r="D168"/>
  <c r="D169"/>
  <c r="D170"/>
  <c r="D171"/>
  <c r="D163"/>
  <c r="D172"/>
  <c r="D173"/>
  <c r="D174"/>
  <c r="D175"/>
  <c r="B153" i="5"/>
  <c r="B154"/>
  <c r="B155"/>
  <c r="B156"/>
  <c r="B157"/>
  <c r="B158"/>
  <c r="B159"/>
  <c r="B160"/>
  <c r="F148" i="4"/>
  <c r="F149"/>
  <c r="F150"/>
  <c r="F151"/>
  <c r="F152"/>
  <c r="F153"/>
  <c r="F154"/>
  <c r="F155"/>
  <c r="F153" i="3"/>
  <c r="F154"/>
  <c r="F155"/>
  <c r="F156"/>
  <c r="F157"/>
  <c r="F158"/>
  <c r="F159"/>
  <c r="F160"/>
  <c r="D153"/>
  <c r="D154"/>
  <c r="D155"/>
  <c r="D156"/>
  <c r="D157"/>
  <c r="D158"/>
  <c r="D159"/>
  <c r="D160"/>
  <c r="F140" i="4"/>
  <c r="F141"/>
  <c r="F142"/>
  <c r="F143"/>
  <c r="F144"/>
  <c r="F145"/>
  <c r="F146"/>
  <c r="F147"/>
  <c r="F139"/>
  <c r="B144" i="5"/>
  <c r="B145"/>
  <c r="B146"/>
  <c r="B147"/>
  <c r="B148"/>
  <c r="B149"/>
  <c r="B150"/>
  <c r="B151"/>
  <c r="B152"/>
  <c r="F144" i="3"/>
  <c r="F145"/>
  <c r="F146"/>
  <c r="F147"/>
  <c r="F148"/>
  <c r="F149"/>
  <c r="F150"/>
  <c r="F151"/>
  <c r="F152"/>
  <c r="D144"/>
  <c r="D145"/>
  <c r="D146"/>
  <c r="D147"/>
  <c r="D148"/>
  <c r="D149"/>
  <c r="D150"/>
  <c r="D151"/>
  <c r="D152"/>
  <c r="B142" i="5"/>
  <c r="B143"/>
  <c r="F137" i="4"/>
  <c r="F138"/>
  <c r="F142" i="3"/>
  <c r="F143"/>
  <c r="D142"/>
  <c r="D143"/>
  <c r="B117" i="5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F113" i="4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12"/>
  <c r="F117" i="3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B104" i="5"/>
  <c r="B105"/>
  <c r="B106"/>
  <c r="B107"/>
  <c r="B108"/>
  <c r="B109"/>
  <c r="B110"/>
  <c r="B111"/>
  <c r="B112"/>
  <c r="B113"/>
  <c r="B114"/>
  <c r="B115"/>
  <c r="B116"/>
  <c r="F103" i="4"/>
  <c r="F104"/>
  <c r="F105"/>
  <c r="F106"/>
  <c r="F107"/>
  <c r="F108"/>
  <c r="F109"/>
  <c r="F110"/>
  <c r="F111"/>
  <c r="F113" i="3"/>
  <c r="F114"/>
  <c r="F115"/>
  <c r="F116"/>
  <c r="D113"/>
  <c r="D114"/>
  <c r="D115"/>
  <c r="D116"/>
  <c r="F108"/>
  <c r="F109"/>
  <c r="F110"/>
  <c r="F111"/>
  <c r="F112"/>
  <c r="D108"/>
  <c r="D109"/>
  <c r="D110"/>
  <c r="D111"/>
  <c r="D112"/>
  <c r="F99" i="4"/>
  <c r="F100"/>
  <c r="F101"/>
  <c r="F102"/>
  <c r="F104" i="3"/>
  <c r="F105"/>
  <c r="F106"/>
  <c r="F107"/>
  <c r="D104"/>
  <c r="D105"/>
  <c r="D106"/>
  <c r="D107"/>
  <c r="B77" i="5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F72" i="4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77" i="3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62"/>
  <c r="B50" i="5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F47" i="4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45"/>
  <c r="F46"/>
  <c r="F58" i="3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D58"/>
  <c r="D59"/>
  <c r="D60"/>
  <c r="D61"/>
  <c r="D63"/>
  <c r="D64"/>
  <c r="D65"/>
  <c r="D66"/>
  <c r="D67"/>
  <c r="D68"/>
  <c r="D69"/>
  <c r="D70"/>
  <c r="D71"/>
  <c r="D72"/>
  <c r="D73"/>
  <c r="D74"/>
  <c r="D75"/>
  <c r="D76"/>
  <c r="F51"/>
  <c r="F52"/>
  <c r="F53"/>
  <c r="F54"/>
  <c r="F55"/>
  <c r="F56"/>
  <c r="F57"/>
  <c r="F50"/>
  <c r="D51"/>
  <c r="D52"/>
  <c r="D53"/>
  <c r="D54"/>
  <c r="D55"/>
  <c r="D56"/>
  <c r="D57"/>
  <c r="D50"/>
  <c r="B48" i="5"/>
  <c r="B49"/>
  <c r="F44" i="4"/>
  <c r="F43"/>
  <c r="F48" i="3"/>
  <c r="F49"/>
  <c r="D48"/>
  <c r="D49"/>
  <c r="B47" i="5"/>
  <c r="F42" i="4"/>
  <c r="D47" i="3"/>
  <c r="F47"/>
  <c r="B23" i="5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F18" i="4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6" i="3"/>
  <c r="F37"/>
  <c r="F38"/>
  <c r="F39"/>
  <c r="F40"/>
  <c r="F41"/>
  <c r="F42"/>
  <c r="F43"/>
  <c r="F44"/>
  <c r="F45"/>
  <c r="F46"/>
  <c r="F35"/>
  <c r="F34"/>
  <c r="F24"/>
  <c r="F25"/>
  <c r="F26"/>
  <c r="F27"/>
  <c r="F28"/>
  <c r="F29"/>
  <c r="F30"/>
  <c r="F31"/>
  <c r="F32"/>
  <c r="F33"/>
  <c r="F23"/>
  <c r="D36"/>
  <c r="D37"/>
  <c r="D38"/>
  <c r="D39"/>
  <c r="D40"/>
  <c r="D41"/>
  <c r="D42"/>
  <c r="D43"/>
  <c r="D44"/>
  <c r="D45"/>
  <c r="D46"/>
  <c r="D35"/>
  <c r="D24"/>
  <c r="D25"/>
  <c r="D26"/>
  <c r="D27"/>
  <c r="D28"/>
  <c r="D29"/>
  <c r="D30"/>
  <c r="D31"/>
  <c r="D32"/>
  <c r="D33"/>
  <c r="D34"/>
  <c r="D23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  <c r="F17" i="4"/>
  <c r="F2"/>
  <c r="F3"/>
  <c r="F4"/>
  <c r="F5"/>
  <c r="F6"/>
  <c r="F7"/>
  <c r="F8"/>
  <c r="F9"/>
  <c r="F10"/>
  <c r="F11"/>
  <c r="F12"/>
  <c r="F13"/>
  <c r="F14"/>
  <c r="F15"/>
  <c r="F16"/>
  <c r="F1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1"/>
</calcChain>
</file>

<file path=xl/sharedStrings.xml><?xml version="1.0" encoding="utf-8"?>
<sst xmlns="http://schemas.openxmlformats.org/spreadsheetml/2006/main" count="2694" uniqueCount="531">
  <si>
    <t>name</t>
  </si>
  <si>
    <t>name2</t>
  </si>
  <si>
    <t>type</t>
  </si>
  <si>
    <t>minOccurs</t>
  </si>
  <si>
    <t>nillable</t>
  </si>
  <si>
    <t>base</t>
  </si>
  <si>
    <t>value</t>
  </si>
  <si>
    <t>value3</t>
  </si>
  <si>
    <t>Supporter</t>
  </si>
  <si>
    <t>dateOfBirth</t>
  </si>
  <si>
    <t>date</t>
  </si>
  <si>
    <t>primaryExternalReferenceId</t>
  </si>
  <si>
    <t>token</t>
  </si>
  <si>
    <t>secondaryExternalReferenceId</t>
  </si>
  <si>
    <t>primaryDataSourceCode</t>
  </si>
  <si>
    <t>secondaryDataSourceCode</t>
  </si>
  <si>
    <t>forename</t>
  </si>
  <si>
    <t>com:PartyNamePerson</t>
  </si>
  <si>
    <t>gender</t>
  </si>
  <si>
    <t>initial</t>
  </si>
  <si>
    <t>startDate</t>
  </si>
  <si>
    <t>dateTime</t>
  </si>
  <si>
    <t>source</t>
  </si>
  <si>
    <t>statusCode</t>
  </si>
  <si>
    <t>statusDate</t>
  </si>
  <si>
    <t>suffix</t>
  </si>
  <si>
    <t>supporterURN</t>
  </si>
  <si>
    <t>com:AlphaNumeric</t>
  </si>
  <si>
    <t>surname</t>
  </si>
  <si>
    <t>title</t>
  </si>
  <si>
    <t>changeofNameIndicator</t>
  </si>
  <si>
    <t>com:YNFlag</t>
  </si>
  <si>
    <t>nonTaxPayerFlag</t>
  </si>
  <si>
    <t>nonTaxPayerStartDate</t>
  </si>
  <si>
    <t>dateOfDeath</t>
  </si>
  <si>
    <t>deathNotificationDate</t>
  </si>
  <si>
    <t>maritalStatus</t>
  </si>
  <si>
    <t>address</t>
  </si>
  <si>
    <t>tns:Address</t>
  </si>
  <si>
    <t>secondaryAddresses</t>
  </si>
  <si>
    <t>contactInfo-Phone</t>
  </si>
  <si>
    <t>tns:ContactInfo-Phone</t>
  </si>
  <si>
    <t>contactInfo-Email</t>
  </si>
  <si>
    <t>tns:ContactInfo-Email</t>
  </si>
  <si>
    <t>contactInfo-Mobile</t>
  </si>
  <si>
    <t>tns:ContactInfo-Mobile</t>
  </si>
  <si>
    <t>giftAidDeclaration</t>
  </si>
  <si>
    <t>tns:GiftAidDeclaration</t>
  </si>
  <si>
    <t>directDebit</t>
  </si>
  <si>
    <t>tns:DirectDebit</t>
  </si>
  <si>
    <t>listOfDonations</t>
  </si>
  <si>
    <t>listOfSuppressionsPreferences</t>
  </si>
  <si>
    <t>listOfCampaignMembership</t>
  </si>
  <si>
    <t>listOfMailingActivities</t>
  </si>
  <si>
    <t>listOfEventRegistration</t>
  </si>
  <si>
    <t>standingOrders</t>
  </si>
  <si>
    <t>tns:StandingOrders</t>
  </si>
  <si>
    <t>listOfProfilingInfo</t>
  </si>
  <si>
    <t>listOfOpportunity</t>
  </si>
  <si>
    <t>Batch</t>
  </si>
  <si>
    <t>id</t>
  </si>
  <si>
    <t>integer</t>
  </si>
  <si>
    <t>listOfTransaction</t>
  </si>
  <si>
    <t>Transaction</t>
  </si>
  <si>
    <t>reference</t>
  </si>
  <si>
    <t>supporter</t>
  </si>
  <si>
    <t>tns:Supporter</t>
  </si>
  <si>
    <t>Address</t>
  </si>
  <si>
    <t>addressLine1</t>
  </si>
  <si>
    <t>com:AlphaNumericWithSeperators</t>
  </si>
  <si>
    <t>addressLine2</t>
  </si>
  <si>
    <t>addressLine3</t>
  </si>
  <si>
    <t>addressLine4</t>
  </si>
  <si>
    <t>cherishedAddressHouseName</t>
  </si>
  <si>
    <t>city</t>
  </si>
  <si>
    <t>country</t>
  </si>
  <si>
    <t>county</t>
  </si>
  <si>
    <t>postalCode</t>
  </si>
  <si>
    <t>validationStatus</t>
  </si>
  <si>
    <t>newAddressIndicator</t>
  </si>
  <si>
    <t>ContactInfo-Phone</t>
  </si>
  <si>
    <t>phoneNumber</t>
  </si>
  <si>
    <t>com:Landline</t>
  </si>
  <si>
    <t>ContactInfo-Email</t>
  </si>
  <si>
    <t>emailAddress</t>
  </si>
  <si>
    <t>com:EmailAddress</t>
  </si>
  <si>
    <t>ContactInfo-Mobile</t>
  </si>
  <si>
    <t>mobileNumber</t>
  </si>
  <si>
    <t>com:Mobile</t>
  </si>
  <si>
    <t>Donations</t>
  </si>
  <si>
    <t>amount</t>
  </si>
  <si>
    <t>decimal</t>
  </si>
  <si>
    <t>bankAccountCode-CRUK</t>
  </si>
  <si>
    <t>dataSource</t>
  </si>
  <si>
    <t>dateReceived</t>
  </si>
  <si>
    <t>donationType</t>
  </si>
  <si>
    <t>eventCode</t>
  </si>
  <si>
    <t>financialPaymentReference</t>
  </si>
  <si>
    <t>letterCode</t>
  </si>
  <si>
    <t>resCode</t>
  </si>
  <si>
    <t>paymentMethod</t>
  </si>
  <si>
    <t>paymentStatus</t>
  </si>
  <si>
    <t>personalGiftAid</t>
  </si>
  <si>
    <t>reasonNotGiftAid</t>
  </si>
  <si>
    <t>product</t>
  </si>
  <si>
    <t>webPageId</t>
  </si>
  <si>
    <t>originatorPaymentID</t>
  </si>
  <si>
    <t>toBeGiftAided</t>
  </si>
  <si>
    <t>letterCodeGAD</t>
  </si>
  <si>
    <t>methodGAD</t>
  </si>
  <si>
    <t>motivation</t>
  </si>
  <si>
    <t>inMemoryName</t>
  </si>
  <si>
    <t>celebrantDataSource</t>
  </si>
  <si>
    <t>celebrantExternalReference</t>
  </si>
  <si>
    <t>paymentProviderTransactionId</t>
  </si>
  <si>
    <t>gadType</t>
  </si>
  <si>
    <t>excludefromAgresso</t>
  </si>
  <si>
    <t>GiftAidDeclaration</t>
  </si>
  <si>
    <t>confirmedOn</t>
  </si>
  <si>
    <t>declarationDate</t>
  </si>
  <si>
    <t>method</t>
  </si>
  <si>
    <t>DirectDebit</t>
  </si>
  <si>
    <t>accountName</t>
  </si>
  <si>
    <t>bankAccountNumber</t>
  </si>
  <si>
    <t>com:NumericOnly</t>
  </si>
  <si>
    <t>bankSortCode</t>
  </si>
  <si>
    <t>frequency</t>
  </si>
  <si>
    <t>paymentDay</t>
  </si>
  <si>
    <t>SuppressionsPreferences</t>
  </si>
  <si>
    <t>endDate</t>
  </si>
  <si>
    <t>suppressionPreferenceCode</t>
  </si>
  <si>
    <t>CampaignMembership</t>
  </si>
  <si>
    <t>campaignCode</t>
  </si>
  <si>
    <t>contactedOn</t>
  </si>
  <si>
    <t>outcome</t>
  </si>
  <si>
    <t>versionCode</t>
  </si>
  <si>
    <t>campaignRecipientToken</t>
  </si>
  <si>
    <t>MailingActivities</t>
  </si>
  <si>
    <t>category</t>
  </si>
  <si>
    <t>originatorActivityID</t>
  </si>
  <si>
    <t>EventRegistration</t>
  </si>
  <si>
    <t>registrationNumber</t>
  </si>
  <si>
    <t>entryType</t>
  </si>
  <si>
    <t>entryFeeStatus</t>
  </si>
  <si>
    <t>cancerType</t>
  </si>
  <si>
    <t>fundraisingPageId</t>
  </si>
  <si>
    <t>fundraisingPageType</t>
  </si>
  <si>
    <t>fundraisingPageUrl</t>
  </si>
  <si>
    <t>howHeardAbout</t>
  </si>
  <si>
    <t>inviteSource</t>
  </si>
  <si>
    <t>participationType</t>
  </si>
  <si>
    <t>placeType</t>
  </si>
  <si>
    <t>pledgeAmount</t>
  </si>
  <si>
    <t>registered</t>
  </si>
  <si>
    <t>registrationStatus</t>
  </si>
  <si>
    <t>supporterRegistrationType</t>
  </si>
  <si>
    <t>survivorshipActivities</t>
  </si>
  <si>
    <t>runningNumber</t>
  </si>
  <si>
    <t>groupName</t>
  </si>
  <si>
    <t>groupRole</t>
  </si>
  <si>
    <t>emergencyContactName</t>
  </si>
  <si>
    <t>emergencyContactNumber</t>
  </si>
  <si>
    <t>channel</t>
  </si>
  <si>
    <t>listOfRegistrationPack</t>
  </si>
  <si>
    <t>RegistrationPack</t>
  </si>
  <si>
    <t>merchandiseProductCode</t>
  </si>
  <si>
    <t>quantity</t>
  </si>
  <si>
    <t>StandingOrders</t>
  </si>
  <si>
    <t>crukBankAccountCode</t>
  </si>
  <si>
    <t>ProfilingInfo</t>
  </si>
  <si>
    <t>codeLevel1</t>
  </si>
  <si>
    <t>codeLevel2</t>
  </si>
  <si>
    <t>comments</t>
  </si>
  <si>
    <t>siebelAttribute1</t>
  </si>
  <si>
    <t>siebelAttribute6</t>
  </si>
  <si>
    <t>Opportunity</t>
  </si>
  <si>
    <t>crukReference</t>
  </si>
  <si>
    <t>department</t>
  </si>
  <si>
    <t>journey</t>
  </si>
  <si>
    <t>stage</t>
  </si>
  <si>
    <t>description</t>
  </si>
  <si>
    <t>likelihood</t>
  </si>
  <si>
    <t>currency</t>
  </si>
  <si>
    <t>externalReference</t>
  </si>
  <si>
    <t>status</t>
  </si>
  <si>
    <t>reasonForClosure</t>
  </si>
  <si>
    <t>closureSummary</t>
  </si>
  <si>
    <t>listOfOpportunityProduct</t>
  </si>
  <si>
    <t>listOfOpportunityActivities</t>
  </si>
  <si>
    <t>OpportunityProduct</t>
  </si>
  <si>
    <t>productCode</t>
  </si>
  <si>
    <t>targetAmount</t>
  </si>
  <si>
    <t>askAmount</t>
  </si>
  <si>
    <t>askDate</t>
  </si>
  <si>
    <t>percentage</t>
  </si>
  <si>
    <t>agreedAmount</t>
  </si>
  <si>
    <t>expectedDate</t>
  </si>
  <si>
    <t>notes</t>
  </si>
  <si>
    <t>OpportunityActivities</t>
  </si>
  <si>
    <t>subType</t>
  </si>
  <si>
    <t>subCategory</t>
  </si>
  <si>
    <t>completedDate</t>
  </si>
  <si>
    <t>SUPP_dateOfBirth</t>
  </si>
  <si>
    <t>SUPP_primaryDataSourceCode</t>
  </si>
  <si>
    <t>SUPP_secondaryDataSourceCode</t>
  </si>
  <si>
    <t>SUPP_forename</t>
  </si>
  <si>
    <t>SUPP_gender</t>
  </si>
  <si>
    <t>SUPP_initial</t>
  </si>
  <si>
    <t>SUPP_startDate</t>
  </si>
  <si>
    <t>SUPP_source</t>
  </si>
  <si>
    <t>SUPP_statusCode</t>
  </si>
  <si>
    <t>SUPP_statusDate</t>
  </si>
  <si>
    <t>SUPP_suffix</t>
  </si>
  <si>
    <t>SUPP_supporterURN</t>
  </si>
  <si>
    <t>SUPP_surname</t>
  </si>
  <si>
    <t>SUPP_title</t>
  </si>
  <si>
    <t>SUPP_changeofNameIndicator</t>
  </si>
  <si>
    <t>SUPP_nonTaxPayerFlag</t>
  </si>
  <si>
    <t>SUPP_nonTaxPayerStartDate</t>
  </si>
  <si>
    <t>SUPP_dateOfDeath</t>
  </si>
  <si>
    <t>SUPP_deathNotificationDate</t>
  </si>
  <si>
    <t>SUPP_maritalStatus</t>
  </si>
  <si>
    <t>Static</t>
  </si>
  <si>
    <t>SUPP_primaryExternalRefId</t>
  </si>
  <si>
    <t>SUPP_secondaryExternalRefId</t>
  </si>
  <si>
    <t>2015-01-17T13:11:20</t>
  </si>
  <si>
    <t>JG</t>
  </si>
  <si>
    <t>Male</t>
  </si>
  <si>
    <t>E13DM1001</t>
  </si>
  <si>
    <t>Jr.</t>
  </si>
  <si>
    <t>Mr</t>
  </si>
  <si>
    <t>Y</t>
  </si>
  <si>
    <t>Single</t>
  </si>
  <si>
    <t>2015-01-17</t>
  </si>
  <si>
    <t>T</t>
  </si>
  <si>
    <t>Live</t>
  </si>
  <si>
    <t>Sec_Address</t>
  </si>
  <si>
    <t>ADDR_addressLine1</t>
  </si>
  <si>
    <t>ADDR_addressLine2</t>
  </si>
  <si>
    <t>ADDR_addressLine3</t>
  </si>
  <si>
    <t>ADDR_addressLine4</t>
  </si>
  <si>
    <t>ADDR_city</t>
  </si>
  <si>
    <t>ADDR_country</t>
  </si>
  <si>
    <t>ADDR_county</t>
  </si>
  <si>
    <t>ADDR_postalCode</t>
  </si>
  <si>
    <t>ADDR_startDate</t>
  </si>
  <si>
    <t>ADDR_validationStatus</t>
  </si>
  <si>
    <t>ADDR_newAddressIndicator</t>
  </si>
  <si>
    <t>SEC_ADDR_addressLine1</t>
  </si>
  <si>
    <t>SEC_ADDR_addressLine2</t>
  </si>
  <si>
    <t>SEC_ADDR_addressLine3</t>
  </si>
  <si>
    <t>SEC_ADDR_addressLine4</t>
  </si>
  <si>
    <t>SEC_ADDR_city</t>
  </si>
  <si>
    <t>SEC_ADDR_country</t>
  </si>
  <si>
    <t>SEC_ADDR_county</t>
  </si>
  <si>
    <t>SEC_ADDR_postalCode</t>
  </si>
  <si>
    <t>SEC_ADDR_startDate</t>
  </si>
  <si>
    <t>SEC_ADDR_validationStatus</t>
  </si>
  <si>
    <t>SEC_ADDR_newAddressIndicator</t>
  </si>
  <si>
    <t>cherishedAddressHN</t>
  </si>
  <si>
    <t>10 Culver Lane</t>
  </si>
  <si>
    <t>Road</t>
  </si>
  <si>
    <t>Ship</t>
  </si>
  <si>
    <t>Cross</t>
  </si>
  <si>
    <t>Main</t>
  </si>
  <si>
    <t>Reading</t>
  </si>
  <si>
    <t>United Kingdom</t>
  </si>
  <si>
    <t>Berkshire</t>
  </si>
  <si>
    <t>RG45 7HB</t>
  </si>
  <si>
    <t>NV</t>
  </si>
  <si>
    <t>222 Beggerwood</t>
  </si>
  <si>
    <t>RG23 7HB</t>
  </si>
  <si>
    <t>ADDR_cherishedAddressHN</t>
  </si>
  <si>
    <t>SEC_ADDR_cherishedAddressHN</t>
  </si>
  <si>
    <t>Con_phoneNumber</t>
  </si>
  <si>
    <t>Coninfo</t>
  </si>
  <si>
    <t>CONINFO_phoneNumber</t>
  </si>
  <si>
    <t>07000000001</t>
  </si>
  <si>
    <t>Con_Email</t>
  </si>
  <si>
    <t>Con_Mobile</t>
  </si>
  <si>
    <t>CONINFO_emailAddress</t>
  </si>
  <si>
    <t>CONINFO_mobileNumber</t>
  </si>
  <si>
    <t>test@test.com</t>
  </si>
  <si>
    <t>02000000001</t>
  </si>
  <si>
    <t>GAD</t>
  </si>
  <si>
    <t>GAD_confirmedOn</t>
  </si>
  <si>
    <t>GAD_declarationDate</t>
  </si>
  <si>
    <t>GAD_letterCode</t>
  </si>
  <si>
    <t>GAD_method</t>
  </si>
  <si>
    <t>GAD_reference</t>
  </si>
  <si>
    <t>GAD_source</t>
  </si>
  <si>
    <t>GAD_startDate</t>
  </si>
  <si>
    <t>GAD_gadType</t>
  </si>
  <si>
    <t>2014-12-08</t>
  </si>
  <si>
    <t>11DDGA</t>
  </si>
  <si>
    <t>Written</t>
  </si>
  <si>
    <t>Rolling</t>
  </si>
  <si>
    <t>DD</t>
  </si>
  <si>
    <t>DD_accountName</t>
  </si>
  <si>
    <t>DD_amount</t>
  </si>
  <si>
    <t>DD_bankAccountNumber</t>
  </si>
  <si>
    <t>DD_bankSortCode</t>
  </si>
  <si>
    <t>DD_frequency</t>
  </si>
  <si>
    <t>DD_product</t>
  </si>
  <si>
    <t>DD_reference</t>
  </si>
  <si>
    <t>DD_resCode</t>
  </si>
  <si>
    <t>DD_source</t>
  </si>
  <si>
    <t>DD_dataSource</t>
  </si>
  <si>
    <t>DD_paymentDay</t>
  </si>
  <si>
    <t>DD_startDate</t>
  </si>
  <si>
    <t>DD_toBeGiftAided</t>
  </si>
  <si>
    <t>DD_letterCodeGAD</t>
  </si>
  <si>
    <t>DD_methodGAD</t>
  </si>
  <si>
    <t>DD_motivation</t>
  </si>
  <si>
    <t>DD_inMemoryName</t>
  </si>
  <si>
    <t>DD_gadType</t>
  </si>
  <si>
    <t>Mrs valid</t>
  </si>
  <si>
    <t>050370</t>
  </si>
  <si>
    <t>Annually</t>
  </si>
  <si>
    <t>CRDD</t>
  </si>
  <si>
    <t>RES003</t>
  </si>
  <si>
    <t>ACTV</t>
  </si>
  <si>
    <t>2020-12-08</t>
  </si>
  <si>
    <t>11NUPOGAD</t>
  </si>
  <si>
    <t>MEM</t>
  </si>
  <si>
    <t>Meercat</t>
  </si>
  <si>
    <t>bankAccountCodeCRUK</t>
  </si>
  <si>
    <t>DD_bankAccountCodeCRUK</t>
  </si>
  <si>
    <t>Don</t>
  </si>
  <si>
    <t>Don_amount</t>
  </si>
  <si>
    <t>Don_bankAccountCodeCRUK</t>
  </si>
  <si>
    <t>Don_dataSource</t>
  </si>
  <si>
    <t>Don_dateReceived</t>
  </si>
  <si>
    <t>Don_donationType</t>
  </si>
  <si>
    <t>Don_eventCode</t>
  </si>
  <si>
    <t>Don_financialPaymentReference</t>
  </si>
  <si>
    <t>Don_letterCode</t>
  </si>
  <si>
    <t>Don_resCode</t>
  </si>
  <si>
    <t>Don_paymentMethod</t>
  </si>
  <si>
    <t>Don_paymentStatus</t>
  </si>
  <si>
    <t>Don_personalGiftAid</t>
  </si>
  <si>
    <t>Don_reasonNotGiftAid</t>
  </si>
  <si>
    <t>Don_product</t>
  </si>
  <si>
    <t>Don_source</t>
  </si>
  <si>
    <t>Don_webPageId</t>
  </si>
  <si>
    <t>Don_originatorPaymentID</t>
  </si>
  <si>
    <t>Don_toBeGiftAided</t>
  </si>
  <si>
    <t>Don_letterCodeGAD</t>
  </si>
  <si>
    <t>Don_methodGAD</t>
  </si>
  <si>
    <t>Don_motivation</t>
  </si>
  <si>
    <t>Don_inMemoryName</t>
  </si>
  <si>
    <t>Don_celebrantDataSource</t>
  </si>
  <si>
    <t>Don_celebrantExternalReference</t>
  </si>
  <si>
    <t>Don_gadType</t>
  </si>
  <si>
    <t>Don_excludefromAgresso</t>
  </si>
  <si>
    <t>Payment</t>
  </si>
  <si>
    <t>N15YCO</t>
  </si>
  <si>
    <t>09DTDNCC</t>
  </si>
  <si>
    <t>Credit Card</t>
  </si>
  <si>
    <t>Completed</t>
  </si>
  <si>
    <t>ONLDON</t>
  </si>
  <si>
    <t>url</t>
  </si>
  <si>
    <t>CEL</t>
  </si>
  <si>
    <t>John</t>
  </si>
  <si>
    <t>N</t>
  </si>
  <si>
    <t>paymentProviderTransactId</t>
  </si>
  <si>
    <t>Don_paymentProviderTransactId</t>
  </si>
  <si>
    <t>SuppPre</t>
  </si>
  <si>
    <t>suppressionPreCode</t>
  </si>
  <si>
    <t>SuppPre_endDate</t>
  </si>
  <si>
    <t>SuppPre_startDate</t>
  </si>
  <si>
    <t>SuppPre_suppressionPreCode</t>
  </si>
  <si>
    <t>SuppPre_source</t>
  </si>
  <si>
    <t>NTC</t>
  </si>
  <si>
    <t>2030-12-08</t>
  </si>
  <si>
    <t>Camp</t>
  </si>
  <si>
    <t>Camp_campaignCode</t>
  </si>
  <si>
    <t>Camp_contactedOn</t>
  </si>
  <si>
    <t>Camp_outcome</t>
  </si>
  <si>
    <t>Camp_versionCode</t>
  </si>
  <si>
    <t>00CFA5</t>
  </si>
  <si>
    <t>Passed</t>
  </si>
  <si>
    <t>N13LRPCM1101</t>
  </si>
  <si>
    <t>campaignRecipient</t>
  </si>
  <si>
    <t>Camp_campaignRecipient</t>
  </si>
  <si>
    <t>Act</t>
  </si>
  <si>
    <t>Act_category</t>
  </si>
  <si>
    <t>Act_endDate</t>
  </si>
  <si>
    <t>Act_letterCode</t>
  </si>
  <si>
    <t>Act_originatorActivityID</t>
  </si>
  <si>
    <t>Corporate</t>
  </si>
  <si>
    <t>EVT</t>
  </si>
  <si>
    <t>EVT_eventCode</t>
  </si>
  <si>
    <t>EVT_registrationNumber</t>
  </si>
  <si>
    <t>EVT_entryType</t>
  </si>
  <si>
    <t>EVT_entryFeeStatus</t>
  </si>
  <si>
    <t>EVT_cancerType</t>
  </si>
  <si>
    <t>EVT_fundraisingPageId</t>
  </si>
  <si>
    <t>EVT_fundraisingPageType</t>
  </si>
  <si>
    <t>EVT_fundraisingPageUrl</t>
  </si>
  <si>
    <t>EVT_howHeardAbout</t>
  </si>
  <si>
    <t>EVT_inviteSource</t>
  </si>
  <si>
    <t>EVT_motivation</t>
  </si>
  <si>
    <t>EVT_participationType</t>
  </si>
  <si>
    <t>EVT_placeType</t>
  </si>
  <si>
    <t>EVT_pledgeAmount</t>
  </si>
  <si>
    <t>EVT_registered</t>
  </si>
  <si>
    <t>EVT_registrationStatus</t>
  </si>
  <si>
    <t>EVT_supporterRegistrationType</t>
  </si>
  <si>
    <t>EVT_survivorshipActivities</t>
  </si>
  <si>
    <t>EVT_runningNumber</t>
  </si>
  <si>
    <t>EVT_groupName</t>
  </si>
  <si>
    <t>EVT_groupRole</t>
  </si>
  <si>
    <t>EVT_emergencyContactName</t>
  </si>
  <si>
    <t>EVT_emergencyContactNumber</t>
  </si>
  <si>
    <t>EVT_channel</t>
  </si>
  <si>
    <t>EVT_source</t>
  </si>
  <si>
    <t>N11RCK</t>
  </si>
  <si>
    <t>Individual Organiser</t>
  </si>
  <si>
    <t>Free of charge</t>
  </si>
  <si>
    <t>Cancer Research UK's work</t>
  </si>
  <si>
    <t>Just Giving</t>
  </si>
  <si>
    <t>URL</t>
  </si>
  <si>
    <t>CR-UK event</t>
  </si>
  <si>
    <t>Friends</t>
  </si>
  <si>
    <t>Cancer Experience</t>
  </si>
  <si>
    <t>Associate Sponsor</t>
  </si>
  <si>
    <t>Guaranteed Place</t>
  </si>
  <si>
    <t>Invited</t>
  </si>
  <si>
    <t>Internal</t>
  </si>
  <si>
    <t>Test Group</t>
  </si>
  <si>
    <t>Group Member</t>
  </si>
  <si>
    <t>TestEmergency</t>
  </si>
  <si>
    <t>Email</t>
  </si>
  <si>
    <t>EVTPack</t>
  </si>
  <si>
    <t>merchanProductCode</t>
  </si>
  <si>
    <t>EVTPack_merchanProductCode</t>
  </si>
  <si>
    <t>EVTPack_quantity</t>
  </si>
  <si>
    <t>BMFONL</t>
  </si>
  <si>
    <t>SO</t>
  </si>
  <si>
    <t>SO_amount</t>
  </si>
  <si>
    <t>SO_accountName</t>
  </si>
  <si>
    <t>SO_bankAccountNumber</t>
  </si>
  <si>
    <t>SO_bankSortCode</t>
  </si>
  <si>
    <t>SO_crukBankAccountCode</t>
  </si>
  <si>
    <t>SO_frequency</t>
  </si>
  <si>
    <t>SO_reference</t>
  </si>
  <si>
    <t>SO_source</t>
  </si>
  <si>
    <t>SO_startDate</t>
  </si>
  <si>
    <t>Quarterly</t>
  </si>
  <si>
    <t>Pinfo</t>
  </si>
  <si>
    <t>Pinfo_codeLevel1</t>
  </si>
  <si>
    <t>Pinfo_codeLevel2</t>
  </si>
  <si>
    <t>Pinfo_source</t>
  </si>
  <si>
    <t>Pinfo_comments</t>
  </si>
  <si>
    <t>Pinfo_startDate</t>
  </si>
  <si>
    <t>Pinfo_endDate</t>
  </si>
  <si>
    <t>Pinfo_siebelAttribute1</t>
  </si>
  <si>
    <t>Pinfo_siebelAttribute6</t>
  </si>
  <si>
    <t>L10CH3</t>
  </si>
  <si>
    <t>NEV</t>
  </si>
  <si>
    <t>LEG INT PF LOV</t>
  </si>
  <si>
    <t>DI Test</t>
  </si>
  <si>
    <t>Oppty</t>
  </si>
  <si>
    <t>Oppty_dataSource</t>
  </si>
  <si>
    <t>Oppty_crukReference</t>
  </si>
  <si>
    <t>Oppty_department</t>
  </si>
  <si>
    <t>Oppty_journey</t>
  </si>
  <si>
    <t>Oppty_stage</t>
  </si>
  <si>
    <t>Oppty_source</t>
  </si>
  <si>
    <t>Oppty_startDate</t>
  </si>
  <si>
    <t>Oppty_description</t>
  </si>
  <si>
    <t>Oppty_likelihood</t>
  </si>
  <si>
    <t>Oppty_currency</t>
  </si>
  <si>
    <t>Oppty_externalReference</t>
  </si>
  <si>
    <t>Oppty_status</t>
  </si>
  <si>
    <t>Oppty_endDate</t>
  </si>
  <si>
    <t>Oppty_reasonForClosure</t>
  </si>
  <si>
    <t>Oppty_closureSummary</t>
  </si>
  <si>
    <t>PGMS</t>
  </si>
  <si>
    <t>MG&amp;amp;A</t>
  </si>
  <si>
    <t>MG&amp;amp;A Journey</t>
  </si>
  <si>
    <t>1 - Identify</t>
  </si>
  <si>
    <t xml:space="preserve">This is DI Test description </t>
  </si>
  <si>
    <t>Low</t>
  </si>
  <si>
    <t>GBP</t>
  </si>
  <si>
    <t>Active</t>
  </si>
  <si>
    <t>Test Closure</t>
  </si>
  <si>
    <t>Test Closure Summary</t>
  </si>
  <si>
    <t>OpptyProd</t>
  </si>
  <si>
    <t>OpptyProd_crukReference</t>
  </si>
  <si>
    <t>OpptyProd_externalReference</t>
  </si>
  <si>
    <t>OpptyProd_dataSource</t>
  </si>
  <si>
    <t>OpptyProd_productCode</t>
  </si>
  <si>
    <t>OpptyProd_targetAmount</t>
  </si>
  <si>
    <t>OpptyProd_askAmount</t>
  </si>
  <si>
    <t>OpptyProd_askDate</t>
  </si>
  <si>
    <t>OpptyProd_percentage</t>
  </si>
  <si>
    <t>OpptyProd_agreedAmount</t>
  </si>
  <si>
    <t>OpptyProd_expectedDate</t>
  </si>
  <si>
    <t>OpptyProd_notes</t>
  </si>
  <si>
    <t>OpptyProd_resCode</t>
  </si>
  <si>
    <t>OpptyProd_motivation</t>
  </si>
  <si>
    <t>OpptyProd_inMemoryName</t>
  </si>
  <si>
    <t>BMPCOR</t>
  </si>
  <si>
    <t>2021-12-08</t>
  </si>
  <si>
    <t>DI test</t>
  </si>
  <si>
    <t>Mr Mem Name</t>
  </si>
  <si>
    <t>OpptyAct</t>
  </si>
  <si>
    <t>OpptyAct_crukReference</t>
  </si>
  <si>
    <t>OpptyAct_externalReference</t>
  </si>
  <si>
    <t>OpptyAct_dataSource</t>
  </si>
  <si>
    <t>OpptyAct_type</t>
  </si>
  <si>
    <t>OpptyAct_subType</t>
  </si>
  <si>
    <t>OpptyAct_category</t>
  </si>
  <si>
    <t>OpptyAct_subCategory</t>
  </si>
  <si>
    <t>OpptyAct_description</t>
  </si>
  <si>
    <t>OpptyAct_comments</t>
  </si>
  <si>
    <t>OpptyAct_completedDate</t>
  </si>
  <si>
    <t>OpptyAct_status</t>
  </si>
  <si>
    <t>OpptyAct_startDate</t>
  </si>
  <si>
    <t>OpptyAct_endDate</t>
  </si>
  <si>
    <t>OpptyAct_source</t>
  </si>
  <si>
    <t>Meeting</t>
  </si>
  <si>
    <t>Donate in Memory</t>
  </si>
  <si>
    <t>Acknowledgement Chase</t>
  </si>
  <si>
    <t>Test Description</t>
  </si>
  <si>
    <t>Test Comments</t>
  </si>
  <si>
    <t>2018-01-17T13:11:20</t>
  </si>
  <si>
    <t>In Progress</t>
  </si>
  <si>
    <t>2011-01-17T13:11:20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</si>
</sst>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.3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3" fillId="0" borderId="0" xfId="1" applyAlignment="1" applyProtection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9"/>
  <sheetViews>
    <sheetView topLeftCell="A79" workbookViewId="0">
      <selection activeCell="B72" sqref="B72"/>
    </sheetView>
  </sheetViews>
  <sheetFormatPr defaultRowHeight="15"/>
  <cols>
    <col min="1" max="1" width="23.85546875" bestFit="1" customWidth="1"/>
    <col min="2" max="2" width="28.85546875" bestFit="1" customWidth="1"/>
    <col min="3" max="3" width="22" bestFit="1" customWidth="1"/>
    <col min="4" max="4" width="12.5703125" bestFit="1" customWidth="1"/>
    <col min="5" max="5" width="10" bestFit="1" customWidth="1"/>
    <col min="6" max="6" width="32.5703125" bestFit="1" customWidth="1"/>
    <col min="7" max="7" width="8.140625" bestFit="1" customWidth="1"/>
    <col min="8" max="8" width="9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>
        <v>0</v>
      </c>
      <c r="F2" s="1"/>
    </row>
    <row r="3" spans="1:8">
      <c r="A3" s="1" t="s">
        <v>8</v>
      </c>
      <c r="B3" s="1" t="s">
        <v>11</v>
      </c>
      <c r="C3" s="1"/>
      <c r="D3">
        <v>0</v>
      </c>
      <c r="F3" s="1" t="s">
        <v>12</v>
      </c>
      <c r="G3">
        <v>100</v>
      </c>
    </row>
    <row r="4" spans="1:8">
      <c r="A4" s="1" t="s">
        <v>8</v>
      </c>
      <c r="B4" s="1" t="s">
        <v>13</v>
      </c>
      <c r="C4" s="1"/>
      <c r="D4">
        <v>0</v>
      </c>
      <c r="F4" s="1" t="s">
        <v>12</v>
      </c>
      <c r="G4">
        <v>100</v>
      </c>
    </row>
    <row r="5" spans="1:8">
      <c r="A5" s="1" t="s">
        <v>8</v>
      </c>
      <c r="B5" s="1" t="s">
        <v>14</v>
      </c>
      <c r="C5" s="1"/>
      <c r="D5">
        <v>0</v>
      </c>
      <c r="F5" s="1" t="s">
        <v>12</v>
      </c>
      <c r="G5">
        <v>30</v>
      </c>
    </row>
    <row r="6" spans="1:8">
      <c r="A6" s="1" t="s">
        <v>8</v>
      </c>
      <c r="B6" s="1" t="s">
        <v>15</v>
      </c>
      <c r="C6" s="1"/>
      <c r="D6">
        <v>0</v>
      </c>
      <c r="F6" s="1" t="s">
        <v>12</v>
      </c>
      <c r="G6">
        <v>30</v>
      </c>
    </row>
    <row r="7" spans="1:8">
      <c r="A7" s="1" t="s">
        <v>8</v>
      </c>
      <c r="B7" s="1" t="s">
        <v>16</v>
      </c>
      <c r="C7" s="1"/>
      <c r="E7" t="b">
        <v>0</v>
      </c>
      <c r="F7" s="1" t="s">
        <v>17</v>
      </c>
      <c r="G7">
        <v>50</v>
      </c>
    </row>
    <row r="8" spans="1:8">
      <c r="A8" s="1" t="s">
        <v>8</v>
      </c>
      <c r="B8" s="1" t="s">
        <v>16</v>
      </c>
      <c r="C8" s="1"/>
      <c r="E8" t="b">
        <v>0</v>
      </c>
      <c r="F8" s="1" t="s">
        <v>17</v>
      </c>
      <c r="H8">
        <v>1</v>
      </c>
    </row>
    <row r="9" spans="1:8">
      <c r="A9" s="1" t="s">
        <v>8</v>
      </c>
      <c r="B9" s="1" t="s">
        <v>18</v>
      </c>
      <c r="C9" s="1"/>
      <c r="D9">
        <v>0</v>
      </c>
      <c r="F9" s="1" t="s">
        <v>12</v>
      </c>
      <c r="G9">
        <v>30</v>
      </c>
    </row>
    <row r="10" spans="1:8">
      <c r="A10" s="1" t="s">
        <v>8</v>
      </c>
      <c r="B10" s="1" t="s">
        <v>19</v>
      </c>
      <c r="C10" s="1"/>
      <c r="D10">
        <v>0</v>
      </c>
      <c r="F10" s="1" t="s">
        <v>12</v>
      </c>
      <c r="G10">
        <v>30</v>
      </c>
    </row>
    <row r="11" spans="1:8">
      <c r="A11" s="1" t="s">
        <v>8</v>
      </c>
      <c r="B11" s="1" t="s">
        <v>19</v>
      </c>
      <c r="C11" s="1"/>
      <c r="D11">
        <v>0</v>
      </c>
      <c r="F11" s="1" t="s">
        <v>12</v>
      </c>
    </row>
    <row r="12" spans="1:8">
      <c r="A12" s="1" t="s">
        <v>8</v>
      </c>
      <c r="B12" s="1" t="s">
        <v>20</v>
      </c>
      <c r="C12" s="1" t="s">
        <v>21</v>
      </c>
      <c r="E12" t="b">
        <v>0</v>
      </c>
      <c r="F12" s="1"/>
    </row>
    <row r="13" spans="1:8">
      <c r="A13" s="1" t="s">
        <v>8</v>
      </c>
      <c r="B13" s="1" t="s">
        <v>22</v>
      </c>
      <c r="C13" s="1"/>
      <c r="E13" t="b">
        <v>0</v>
      </c>
      <c r="F13" s="1" t="s">
        <v>12</v>
      </c>
      <c r="G13">
        <v>100</v>
      </c>
    </row>
    <row r="14" spans="1:8">
      <c r="A14" s="1" t="s">
        <v>8</v>
      </c>
      <c r="B14" s="1" t="s">
        <v>22</v>
      </c>
      <c r="C14" s="1"/>
      <c r="E14" t="b">
        <v>0</v>
      </c>
      <c r="F14" s="1" t="s">
        <v>12</v>
      </c>
      <c r="H14">
        <v>1</v>
      </c>
    </row>
    <row r="15" spans="1:8">
      <c r="A15" s="1" t="s">
        <v>8</v>
      </c>
      <c r="B15" s="1" t="s">
        <v>23</v>
      </c>
      <c r="C15" s="1"/>
      <c r="E15" t="b">
        <v>0</v>
      </c>
      <c r="F15" s="1" t="s">
        <v>12</v>
      </c>
      <c r="G15">
        <v>30</v>
      </c>
    </row>
    <row r="16" spans="1:8">
      <c r="A16" s="1" t="s">
        <v>8</v>
      </c>
      <c r="B16" s="1" t="s">
        <v>23</v>
      </c>
      <c r="C16" s="1"/>
      <c r="E16" t="b">
        <v>0</v>
      </c>
      <c r="F16" s="1" t="s">
        <v>12</v>
      </c>
      <c r="H16">
        <v>1</v>
      </c>
    </row>
    <row r="17" spans="1:8">
      <c r="A17" s="1" t="s">
        <v>8</v>
      </c>
      <c r="B17" s="1" t="s">
        <v>24</v>
      </c>
      <c r="C17" s="1" t="s">
        <v>10</v>
      </c>
      <c r="E17" t="b">
        <v>0</v>
      </c>
      <c r="F17" s="1"/>
    </row>
    <row r="18" spans="1:8">
      <c r="A18" s="1" t="s">
        <v>8</v>
      </c>
      <c r="B18" s="1" t="s">
        <v>25</v>
      </c>
      <c r="C18" s="1"/>
      <c r="D18">
        <v>0</v>
      </c>
      <c r="F18" s="1" t="s">
        <v>12</v>
      </c>
      <c r="G18">
        <v>15</v>
      </c>
    </row>
    <row r="19" spans="1:8">
      <c r="A19" s="1" t="s">
        <v>8</v>
      </c>
      <c r="B19" s="1" t="s">
        <v>26</v>
      </c>
      <c r="C19" s="1"/>
      <c r="D19">
        <v>0</v>
      </c>
      <c r="F19" s="1" t="s">
        <v>27</v>
      </c>
      <c r="G19">
        <v>30</v>
      </c>
    </row>
    <row r="20" spans="1:8">
      <c r="A20" s="1" t="s">
        <v>8</v>
      </c>
      <c r="B20" s="1" t="s">
        <v>28</v>
      </c>
      <c r="C20" s="1"/>
      <c r="E20" t="b">
        <v>0</v>
      </c>
      <c r="F20" s="1" t="s">
        <v>17</v>
      </c>
      <c r="G20">
        <v>50</v>
      </c>
    </row>
    <row r="21" spans="1:8">
      <c r="A21" s="1" t="s">
        <v>8</v>
      </c>
      <c r="B21" s="1" t="s">
        <v>28</v>
      </c>
      <c r="C21" s="1"/>
      <c r="E21" t="b">
        <v>0</v>
      </c>
      <c r="F21" s="1" t="s">
        <v>17</v>
      </c>
      <c r="H21">
        <v>2</v>
      </c>
    </row>
    <row r="22" spans="1:8">
      <c r="A22" s="1" t="s">
        <v>8</v>
      </c>
      <c r="B22" s="1" t="s">
        <v>29</v>
      </c>
      <c r="C22" s="1"/>
      <c r="D22">
        <v>0</v>
      </c>
      <c r="F22" s="1" t="s">
        <v>12</v>
      </c>
      <c r="G22">
        <v>50</v>
      </c>
    </row>
    <row r="23" spans="1:8">
      <c r="A23" s="1" t="s">
        <v>8</v>
      </c>
      <c r="B23" s="1" t="s">
        <v>29</v>
      </c>
      <c r="C23" s="1"/>
      <c r="D23">
        <v>0</v>
      </c>
      <c r="F23" s="1" t="s">
        <v>12</v>
      </c>
      <c r="H23">
        <v>2</v>
      </c>
    </row>
    <row r="24" spans="1:8">
      <c r="A24" s="1" t="s">
        <v>8</v>
      </c>
      <c r="B24" s="1" t="s">
        <v>29</v>
      </c>
      <c r="C24" s="1"/>
      <c r="D24">
        <v>0</v>
      </c>
      <c r="F24" s="1" t="s">
        <v>12</v>
      </c>
    </row>
    <row r="25" spans="1:8">
      <c r="A25" s="1" t="s">
        <v>8</v>
      </c>
      <c r="B25" s="1" t="s">
        <v>30</v>
      </c>
      <c r="C25" s="1" t="s">
        <v>31</v>
      </c>
      <c r="D25">
        <v>0</v>
      </c>
      <c r="F25" s="1"/>
    </row>
    <row r="26" spans="1:8">
      <c r="A26" s="1" t="s">
        <v>8</v>
      </c>
      <c r="B26" s="1" t="s">
        <v>32</v>
      </c>
      <c r="C26" s="1" t="s">
        <v>31</v>
      </c>
      <c r="D26">
        <v>0</v>
      </c>
      <c r="F26" s="1"/>
    </row>
    <row r="27" spans="1:8">
      <c r="A27" s="1" t="s">
        <v>8</v>
      </c>
      <c r="B27" s="1" t="s">
        <v>33</v>
      </c>
      <c r="C27" s="1" t="s">
        <v>10</v>
      </c>
      <c r="D27">
        <v>0</v>
      </c>
      <c r="F27" s="1"/>
    </row>
    <row r="28" spans="1:8">
      <c r="A28" s="1" t="s">
        <v>8</v>
      </c>
      <c r="B28" s="1" t="s">
        <v>34</v>
      </c>
      <c r="C28" s="1" t="s">
        <v>10</v>
      </c>
      <c r="D28">
        <v>0</v>
      </c>
      <c r="F28" s="1"/>
    </row>
    <row r="29" spans="1:8">
      <c r="A29" s="1" t="s">
        <v>8</v>
      </c>
      <c r="B29" s="1" t="s">
        <v>35</v>
      </c>
      <c r="C29" s="1" t="s">
        <v>10</v>
      </c>
      <c r="D29">
        <v>0</v>
      </c>
      <c r="F29" s="1"/>
    </row>
    <row r="30" spans="1:8">
      <c r="A30" s="1" t="s">
        <v>8</v>
      </c>
      <c r="B30" s="1" t="s">
        <v>36</v>
      </c>
      <c r="C30" s="1"/>
      <c r="D30">
        <v>0</v>
      </c>
      <c r="F30" s="1" t="s">
        <v>12</v>
      </c>
      <c r="G30">
        <v>30</v>
      </c>
    </row>
    <row r="31" spans="1:8">
      <c r="A31" s="1" t="s">
        <v>8</v>
      </c>
      <c r="B31" s="1" t="s">
        <v>37</v>
      </c>
      <c r="C31" s="1" t="s">
        <v>38</v>
      </c>
      <c r="E31" t="b">
        <v>0</v>
      </c>
      <c r="F31" s="1"/>
    </row>
    <row r="32" spans="1:8">
      <c r="A32" s="1" t="s">
        <v>8</v>
      </c>
      <c r="B32" s="1" t="s">
        <v>39</v>
      </c>
      <c r="C32" s="1"/>
      <c r="D32">
        <v>0</v>
      </c>
      <c r="F32" s="1"/>
    </row>
    <row r="33" spans="1:7">
      <c r="A33" s="1" t="s">
        <v>8</v>
      </c>
      <c r="B33" s="1" t="s">
        <v>40</v>
      </c>
      <c r="C33" s="1" t="s">
        <v>41</v>
      </c>
      <c r="D33">
        <v>0</v>
      </c>
      <c r="F33" s="1"/>
    </row>
    <row r="34" spans="1:7">
      <c r="A34" s="1" t="s">
        <v>8</v>
      </c>
      <c r="B34" s="1" t="s">
        <v>42</v>
      </c>
      <c r="C34" s="1" t="s">
        <v>43</v>
      </c>
      <c r="D34">
        <v>0</v>
      </c>
      <c r="F34" s="1"/>
    </row>
    <row r="35" spans="1:7">
      <c r="A35" s="1" t="s">
        <v>8</v>
      </c>
      <c r="B35" s="1" t="s">
        <v>44</v>
      </c>
      <c r="C35" s="1" t="s">
        <v>45</v>
      </c>
      <c r="D35">
        <v>0</v>
      </c>
      <c r="F35" s="1"/>
    </row>
    <row r="36" spans="1:7">
      <c r="A36" s="1" t="s">
        <v>8</v>
      </c>
      <c r="B36" s="1" t="s">
        <v>46</v>
      </c>
      <c r="C36" s="1" t="s">
        <v>47</v>
      </c>
      <c r="D36">
        <v>0</v>
      </c>
      <c r="F36" s="1"/>
    </row>
    <row r="37" spans="1:7">
      <c r="A37" s="1" t="s">
        <v>8</v>
      </c>
      <c r="B37" s="1" t="s">
        <v>48</v>
      </c>
      <c r="C37" s="1" t="s">
        <v>49</v>
      </c>
      <c r="D37">
        <v>0</v>
      </c>
      <c r="F37" s="1"/>
    </row>
    <row r="38" spans="1:7">
      <c r="A38" s="1" t="s">
        <v>8</v>
      </c>
      <c r="B38" s="1" t="s">
        <v>50</v>
      </c>
      <c r="C38" s="1"/>
      <c r="D38">
        <v>0</v>
      </c>
      <c r="F38" s="1"/>
    </row>
    <row r="39" spans="1:7">
      <c r="A39" s="1" t="s">
        <v>8</v>
      </c>
      <c r="B39" s="1" t="s">
        <v>51</v>
      </c>
      <c r="C39" s="1"/>
      <c r="D39">
        <v>0</v>
      </c>
      <c r="F39" s="1"/>
    </row>
    <row r="40" spans="1:7">
      <c r="A40" s="1" t="s">
        <v>8</v>
      </c>
      <c r="B40" s="1" t="s">
        <v>52</v>
      </c>
      <c r="C40" s="1"/>
      <c r="D40">
        <v>0</v>
      </c>
      <c r="F40" s="1"/>
    </row>
    <row r="41" spans="1:7">
      <c r="A41" s="1" t="s">
        <v>8</v>
      </c>
      <c r="B41" s="1" t="s">
        <v>53</v>
      </c>
      <c r="C41" s="1"/>
      <c r="D41">
        <v>0</v>
      </c>
      <c r="F41" s="1"/>
    </row>
    <row r="42" spans="1:7">
      <c r="A42" s="1" t="s">
        <v>8</v>
      </c>
      <c r="B42" s="1" t="s">
        <v>54</v>
      </c>
      <c r="C42" s="1"/>
      <c r="D42">
        <v>0</v>
      </c>
      <c r="F42" s="1"/>
    </row>
    <row r="43" spans="1:7">
      <c r="A43" s="1" t="s">
        <v>8</v>
      </c>
      <c r="B43" s="1" t="s">
        <v>55</v>
      </c>
      <c r="C43" s="1" t="s">
        <v>56</v>
      </c>
      <c r="D43">
        <v>0</v>
      </c>
      <c r="F43" s="1"/>
    </row>
    <row r="44" spans="1:7">
      <c r="A44" s="1" t="s">
        <v>8</v>
      </c>
      <c r="B44" s="1" t="s">
        <v>57</v>
      </c>
      <c r="C44" s="1"/>
      <c r="D44">
        <v>0</v>
      </c>
      <c r="F44" s="1"/>
    </row>
    <row r="45" spans="1:7">
      <c r="A45" s="1" t="s">
        <v>8</v>
      </c>
      <c r="B45" s="1" t="s">
        <v>58</v>
      </c>
      <c r="C45" s="1"/>
      <c r="D45">
        <v>0</v>
      </c>
      <c r="F45" s="1"/>
    </row>
    <row r="46" spans="1:7">
      <c r="A46" s="1" t="s">
        <v>59</v>
      </c>
      <c r="B46" s="1" t="s">
        <v>60</v>
      </c>
      <c r="C46" s="1" t="s">
        <v>61</v>
      </c>
      <c r="D46">
        <v>0</v>
      </c>
      <c r="F46" s="1"/>
    </row>
    <row r="47" spans="1:7">
      <c r="A47" s="1" t="s">
        <v>59</v>
      </c>
      <c r="B47" s="1" t="s">
        <v>62</v>
      </c>
      <c r="C47" s="1"/>
      <c r="D47">
        <v>0</v>
      </c>
      <c r="F47" s="1"/>
    </row>
    <row r="48" spans="1:7">
      <c r="A48" s="1" t="s">
        <v>63</v>
      </c>
      <c r="B48" s="1" t="s">
        <v>64</v>
      </c>
      <c r="C48" s="1"/>
      <c r="E48" t="b">
        <v>0</v>
      </c>
      <c r="F48" s="1" t="s">
        <v>12</v>
      </c>
      <c r="G48">
        <v>100</v>
      </c>
    </row>
    <row r="49" spans="1:8">
      <c r="A49" s="1" t="s">
        <v>63</v>
      </c>
      <c r="B49" s="1" t="s">
        <v>64</v>
      </c>
      <c r="C49" s="1"/>
      <c r="E49" t="b">
        <v>0</v>
      </c>
      <c r="F49" s="1" t="s">
        <v>12</v>
      </c>
      <c r="H49">
        <v>1</v>
      </c>
    </row>
    <row r="50" spans="1:8">
      <c r="A50" s="1" t="s">
        <v>63</v>
      </c>
      <c r="B50" s="1" t="s">
        <v>65</v>
      </c>
      <c r="C50" s="1" t="s">
        <v>66</v>
      </c>
      <c r="E50" t="b">
        <v>0</v>
      </c>
      <c r="F50" s="1"/>
    </row>
    <row r="51" spans="1:8">
      <c r="A51" s="1" t="s">
        <v>67</v>
      </c>
      <c r="B51" s="1" t="s">
        <v>68</v>
      </c>
      <c r="C51" s="1"/>
      <c r="E51" t="b">
        <v>0</v>
      </c>
      <c r="F51" s="1" t="s">
        <v>69</v>
      </c>
      <c r="G51">
        <v>200</v>
      </c>
    </row>
    <row r="52" spans="1:8">
      <c r="A52" s="1" t="s">
        <v>67</v>
      </c>
      <c r="B52" s="1" t="s">
        <v>68</v>
      </c>
      <c r="C52" s="1"/>
      <c r="E52" t="b">
        <v>0</v>
      </c>
      <c r="F52" s="1" t="s">
        <v>69</v>
      </c>
      <c r="H52">
        <v>2</v>
      </c>
    </row>
    <row r="53" spans="1:8">
      <c r="A53" s="1" t="s">
        <v>67</v>
      </c>
      <c r="B53" s="1" t="s">
        <v>70</v>
      </c>
      <c r="C53" s="1"/>
      <c r="D53">
        <v>0</v>
      </c>
      <c r="F53" s="1" t="s">
        <v>69</v>
      </c>
      <c r="G53">
        <v>100</v>
      </c>
    </row>
    <row r="54" spans="1:8">
      <c r="A54" s="1" t="s">
        <v>67</v>
      </c>
      <c r="B54" s="1" t="s">
        <v>71</v>
      </c>
      <c r="C54" s="1"/>
      <c r="D54">
        <v>0</v>
      </c>
      <c r="F54" s="1" t="s">
        <v>69</v>
      </c>
      <c r="G54">
        <v>100</v>
      </c>
    </row>
    <row r="55" spans="1:8">
      <c r="A55" s="1" t="s">
        <v>67</v>
      </c>
      <c r="B55" s="1" t="s">
        <v>72</v>
      </c>
      <c r="C55" s="1"/>
      <c r="D55">
        <v>0</v>
      </c>
      <c r="F55" s="1" t="s">
        <v>69</v>
      </c>
      <c r="G55">
        <v>100</v>
      </c>
    </row>
    <row r="56" spans="1:8">
      <c r="A56" s="1" t="s">
        <v>67</v>
      </c>
      <c r="B56" s="1" t="s">
        <v>73</v>
      </c>
      <c r="C56" s="1"/>
      <c r="D56">
        <v>0</v>
      </c>
      <c r="F56" s="1" t="s">
        <v>12</v>
      </c>
      <c r="G56">
        <v>100</v>
      </c>
    </row>
    <row r="57" spans="1:8">
      <c r="A57" s="1" t="s">
        <v>67</v>
      </c>
      <c r="B57" s="1" t="s">
        <v>73</v>
      </c>
      <c r="C57" s="1"/>
      <c r="D57">
        <v>0</v>
      </c>
      <c r="F57" s="1" t="s">
        <v>12</v>
      </c>
    </row>
    <row r="58" spans="1:8">
      <c r="A58" s="1" t="s">
        <v>67</v>
      </c>
      <c r="B58" s="1" t="s">
        <v>74</v>
      </c>
      <c r="C58" s="1"/>
      <c r="E58" t="b">
        <v>0</v>
      </c>
      <c r="F58" s="1" t="s">
        <v>12</v>
      </c>
      <c r="G58">
        <v>50</v>
      </c>
    </row>
    <row r="59" spans="1:8">
      <c r="A59" s="1" t="s">
        <v>67</v>
      </c>
      <c r="B59" s="1" t="s">
        <v>74</v>
      </c>
      <c r="C59" s="1"/>
      <c r="E59" t="b">
        <v>0</v>
      </c>
      <c r="F59" s="1" t="s">
        <v>12</v>
      </c>
      <c r="H59">
        <v>1</v>
      </c>
    </row>
    <row r="60" spans="1:8">
      <c r="A60" s="1" t="s">
        <v>67</v>
      </c>
      <c r="B60" s="1" t="s">
        <v>74</v>
      </c>
      <c r="C60" s="1"/>
      <c r="E60" t="b">
        <v>0</v>
      </c>
      <c r="F60" s="1" t="s">
        <v>12</v>
      </c>
    </row>
    <row r="61" spans="1:8">
      <c r="A61" s="1" t="s">
        <v>67</v>
      </c>
      <c r="B61" s="1" t="s">
        <v>75</v>
      </c>
      <c r="C61" s="1"/>
      <c r="E61" t="b">
        <v>0</v>
      </c>
      <c r="F61" s="1" t="s">
        <v>12</v>
      </c>
      <c r="G61">
        <v>30</v>
      </c>
    </row>
    <row r="62" spans="1:8">
      <c r="A62" s="1" t="s">
        <v>67</v>
      </c>
      <c r="B62" s="1" t="s">
        <v>75</v>
      </c>
      <c r="C62" s="1"/>
      <c r="E62" t="b">
        <v>0</v>
      </c>
      <c r="F62" s="1" t="s">
        <v>12</v>
      </c>
      <c r="H62">
        <v>1</v>
      </c>
    </row>
    <row r="63" spans="1:8">
      <c r="A63" s="1" t="s">
        <v>67</v>
      </c>
      <c r="B63" s="1" t="s">
        <v>75</v>
      </c>
      <c r="C63" s="1"/>
      <c r="E63" t="b">
        <v>0</v>
      </c>
      <c r="F63" s="1" t="s">
        <v>12</v>
      </c>
    </row>
    <row r="64" spans="1:8">
      <c r="A64" s="1" t="s">
        <v>67</v>
      </c>
      <c r="B64" s="1" t="s">
        <v>76</v>
      </c>
      <c r="C64" s="1"/>
      <c r="D64">
        <v>0</v>
      </c>
      <c r="F64" s="1" t="s">
        <v>12</v>
      </c>
      <c r="G64">
        <v>50</v>
      </c>
    </row>
    <row r="65" spans="1:8">
      <c r="A65" s="1" t="s">
        <v>67</v>
      </c>
      <c r="B65" s="1" t="s">
        <v>76</v>
      </c>
      <c r="C65" s="1"/>
      <c r="D65">
        <v>0</v>
      </c>
      <c r="F65" s="1" t="s">
        <v>12</v>
      </c>
    </row>
    <row r="66" spans="1:8">
      <c r="A66" s="1" t="s">
        <v>67</v>
      </c>
      <c r="B66" s="1" t="s">
        <v>77</v>
      </c>
      <c r="C66" s="1"/>
      <c r="D66">
        <v>0</v>
      </c>
      <c r="F66" s="1" t="s">
        <v>12</v>
      </c>
    </row>
    <row r="67" spans="1:8">
      <c r="A67" s="1" t="s">
        <v>67</v>
      </c>
      <c r="B67" s="1" t="s">
        <v>20</v>
      </c>
      <c r="C67" s="1" t="s">
        <v>10</v>
      </c>
      <c r="E67" t="b">
        <v>0</v>
      </c>
      <c r="F67" s="1"/>
    </row>
    <row r="68" spans="1:8">
      <c r="A68" s="1" t="s">
        <v>67</v>
      </c>
      <c r="B68" s="1" t="s">
        <v>78</v>
      </c>
      <c r="C68" s="1"/>
      <c r="E68" t="b">
        <v>0</v>
      </c>
      <c r="F68" s="1" t="s">
        <v>27</v>
      </c>
      <c r="G68">
        <v>20</v>
      </c>
    </row>
    <row r="69" spans="1:8">
      <c r="A69" s="1" t="s">
        <v>67</v>
      </c>
      <c r="B69" s="1" t="s">
        <v>78</v>
      </c>
      <c r="C69" s="1"/>
      <c r="E69" t="b">
        <v>0</v>
      </c>
      <c r="F69" s="1" t="s">
        <v>27</v>
      </c>
      <c r="H69">
        <v>1</v>
      </c>
    </row>
    <row r="70" spans="1:8">
      <c r="A70" s="1" t="s">
        <v>67</v>
      </c>
      <c r="B70" s="1" t="s">
        <v>79</v>
      </c>
      <c r="C70" s="1" t="s">
        <v>31</v>
      </c>
      <c r="D70">
        <v>0</v>
      </c>
      <c r="F70" s="1"/>
    </row>
    <row r="71" spans="1:8">
      <c r="A71" s="1" t="s">
        <v>80</v>
      </c>
      <c r="B71" s="1" t="s">
        <v>81</v>
      </c>
      <c r="C71" s="1"/>
      <c r="D71">
        <v>0</v>
      </c>
      <c r="F71" s="1" t="s">
        <v>82</v>
      </c>
      <c r="G71">
        <v>16</v>
      </c>
    </row>
    <row r="72" spans="1:8">
      <c r="A72" s="1" t="s">
        <v>83</v>
      </c>
      <c r="B72" s="1" t="s">
        <v>84</v>
      </c>
      <c r="C72" s="1"/>
      <c r="D72">
        <v>0</v>
      </c>
      <c r="F72" s="1" t="s">
        <v>85</v>
      </c>
      <c r="G72">
        <v>100</v>
      </c>
    </row>
    <row r="73" spans="1:8">
      <c r="A73" s="1" t="s">
        <v>86</v>
      </c>
      <c r="B73" s="1" t="s">
        <v>87</v>
      </c>
      <c r="C73" s="1"/>
      <c r="D73">
        <v>0</v>
      </c>
      <c r="F73" s="1" t="s">
        <v>88</v>
      </c>
      <c r="G73">
        <v>100</v>
      </c>
    </row>
    <row r="74" spans="1:8">
      <c r="A74" s="1" t="s">
        <v>89</v>
      </c>
      <c r="B74" s="1" t="s">
        <v>90</v>
      </c>
      <c r="C74" s="1"/>
      <c r="E74" t="b">
        <v>0</v>
      </c>
      <c r="F74" s="1" t="s">
        <v>91</v>
      </c>
    </row>
    <row r="75" spans="1:8">
      <c r="A75" s="1" t="s">
        <v>89</v>
      </c>
      <c r="B75" s="1" t="s">
        <v>90</v>
      </c>
      <c r="C75" s="1"/>
      <c r="E75" t="b">
        <v>0</v>
      </c>
      <c r="F75" s="1" t="s">
        <v>91</v>
      </c>
    </row>
    <row r="76" spans="1:8">
      <c r="A76" s="1" t="s">
        <v>89</v>
      </c>
      <c r="B76" s="1" t="s">
        <v>90</v>
      </c>
      <c r="C76" s="1"/>
      <c r="E76" t="b">
        <v>0</v>
      </c>
      <c r="F76" s="1" t="s">
        <v>91</v>
      </c>
    </row>
    <row r="77" spans="1:8">
      <c r="A77" s="1" t="s">
        <v>89</v>
      </c>
      <c r="B77" s="1" t="s">
        <v>90</v>
      </c>
      <c r="C77" s="1"/>
      <c r="E77" t="b">
        <v>0</v>
      </c>
      <c r="F77" s="1" t="s">
        <v>91</v>
      </c>
    </row>
    <row r="78" spans="1:8">
      <c r="A78" s="1" t="s">
        <v>89</v>
      </c>
      <c r="B78" s="1" t="s">
        <v>92</v>
      </c>
      <c r="C78" s="1"/>
      <c r="E78" t="b">
        <v>0</v>
      </c>
      <c r="F78" s="1" t="s">
        <v>12</v>
      </c>
      <c r="G78">
        <v>50</v>
      </c>
    </row>
    <row r="79" spans="1:8">
      <c r="A79" s="1" t="s">
        <v>89</v>
      </c>
      <c r="B79" s="1" t="s">
        <v>92</v>
      </c>
      <c r="C79" s="1"/>
      <c r="E79" t="b">
        <v>0</v>
      </c>
      <c r="F79" s="1" t="s">
        <v>12</v>
      </c>
      <c r="H79">
        <v>1</v>
      </c>
    </row>
    <row r="80" spans="1:8">
      <c r="A80" s="1" t="s">
        <v>89</v>
      </c>
      <c r="B80" s="1" t="s">
        <v>93</v>
      </c>
      <c r="C80" s="1"/>
      <c r="E80" t="b">
        <v>0</v>
      </c>
      <c r="F80" s="1" t="s">
        <v>12</v>
      </c>
      <c r="G80">
        <v>30</v>
      </c>
    </row>
    <row r="81" spans="1:8">
      <c r="A81" s="1" t="s">
        <v>89</v>
      </c>
      <c r="B81" s="1" t="s">
        <v>93</v>
      </c>
      <c r="C81" s="1"/>
      <c r="E81" t="b">
        <v>0</v>
      </c>
      <c r="F81" s="1" t="s">
        <v>12</v>
      </c>
      <c r="H81">
        <v>1</v>
      </c>
    </row>
    <row r="82" spans="1:8">
      <c r="A82" s="1" t="s">
        <v>89</v>
      </c>
      <c r="B82" s="1" t="s">
        <v>94</v>
      </c>
      <c r="C82" s="1" t="s">
        <v>10</v>
      </c>
      <c r="E82" t="b">
        <v>0</v>
      </c>
      <c r="F82" s="1"/>
    </row>
    <row r="83" spans="1:8">
      <c r="A83" s="1" t="s">
        <v>89</v>
      </c>
      <c r="B83" s="1" t="s">
        <v>95</v>
      </c>
      <c r="C83" s="1"/>
      <c r="E83" t="b">
        <v>0</v>
      </c>
      <c r="F83" s="1" t="s">
        <v>12</v>
      </c>
      <c r="G83">
        <v>30</v>
      </c>
    </row>
    <row r="84" spans="1:8">
      <c r="A84" s="1" t="s">
        <v>89</v>
      </c>
      <c r="B84" s="1" t="s">
        <v>95</v>
      </c>
      <c r="C84" s="1"/>
      <c r="E84" t="b">
        <v>0</v>
      </c>
      <c r="F84" s="1" t="s">
        <v>12</v>
      </c>
      <c r="H84">
        <v>1</v>
      </c>
    </row>
    <row r="85" spans="1:8">
      <c r="A85" s="1" t="s">
        <v>89</v>
      </c>
      <c r="B85" s="1" t="s">
        <v>96</v>
      </c>
      <c r="C85" s="1"/>
      <c r="D85">
        <v>0</v>
      </c>
      <c r="F85" s="1" t="s">
        <v>12</v>
      </c>
      <c r="G85">
        <v>30</v>
      </c>
    </row>
    <row r="86" spans="1:8">
      <c r="A86" s="1" t="s">
        <v>89</v>
      </c>
      <c r="B86" s="1" t="s">
        <v>97</v>
      </c>
      <c r="C86" s="1"/>
      <c r="D86">
        <v>0</v>
      </c>
      <c r="F86" s="1" t="s">
        <v>12</v>
      </c>
      <c r="G86">
        <v>30</v>
      </c>
    </row>
    <row r="87" spans="1:8">
      <c r="A87" s="1" t="s">
        <v>89</v>
      </c>
      <c r="B87" s="1" t="s">
        <v>97</v>
      </c>
      <c r="C87" s="1"/>
      <c r="D87">
        <v>0</v>
      </c>
      <c r="F87" s="1" t="s">
        <v>12</v>
      </c>
    </row>
    <row r="88" spans="1:8">
      <c r="A88" s="1" t="s">
        <v>89</v>
      </c>
      <c r="B88" s="1" t="s">
        <v>98</v>
      </c>
      <c r="C88" s="1"/>
      <c r="D88">
        <v>0</v>
      </c>
      <c r="F88" s="1" t="s">
        <v>12</v>
      </c>
      <c r="G88">
        <v>30</v>
      </c>
    </row>
    <row r="89" spans="1:8">
      <c r="A89" s="1" t="s">
        <v>89</v>
      </c>
      <c r="B89" s="1" t="s">
        <v>99</v>
      </c>
      <c r="C89" s="1"/>
      <c r="D89">
        <v>0</v>
      </c>
      <c r="F89" s="1" t="s">
        <v>12</v>
      </c>
      <c r="G89">
        <v>50</v>
      </c>
    </row>
    <row r="90" spans="1:8">
      <c r="A90" s="1" t="s">
        <v>89</v>
      </c>
      <c r="B90" s="1" t="s">
        <v>100</v>
      </c>
      <c r="C90" s="1"/>
      <c r="E90" t="b">
        <v>0</v>
      </c>
      <c r="F90" s="1" t="s">
        <v>12</v>
      </c>
      <c r="G90">
        <v>30</v>
      </c>
    </row>
    <row r="91" spans="1:8">
      <c r="A91" s="1" t="s">
        <v>89</v>
      </c>
      <c r="B91" s="1" t="s">
        <v>100</v>
      </c>
      <c r="C91" s="1"/>
      <c r="E91" t="b">
        <v>0</v>
      </c>
      <c r="F91" s="1" t="s">
        <v>12</v>
      </c>
      <c r="H91">
        <v>1</v>
      </c>
    </row>
    <row r="92" spans="1:8">
      <c r="A92" s="1" t="s">
        <v>89</v>
      </c>
      <c r="B92" s="1" t="s">
        <v>101</v>
      </c>
      <c r="C92" s="1"/>
      <c r="E92" t="b">
        <v>0</v>
      </c>
      <c r="F92" s="1" t="s">
        <v>12</v>
      </c>
      <c r="G92">
        <v>30</v>
      </c>
    </row>
    <row r="93" spans="1:8">
      <c r="A93" s="1" t="s">
        <v>89</v>
      </c>
      <c r="B93" s="1" t="s">
        <v>101</v>
      </c>
      <c r="C93" s="1"/>
      <c r="E93" t="b">
        <v>0</v>
      </c>
      <c r="F93" s="1" t="s">
        <v>12</v>
      </c>
      <c r="H93">
        <v>1</v>
      </c>
    </row>
    <row r="94" spans="1:8">
      <c r="A94" s="1" t="s">
        <v>89</v>
      </c>
      <c r="B94" s="1" t="s">
        <v>102</v>
      </c>
      <c r="C94" s="1"/>
      <c r="E94" t="b">
        <v>0</v>
      </c>
      <c r="F94" s="1" t="s">
        <v>31</v>
      </c>
    </row>
    <row r="95" spans="1:8">
      <c r="A95" s="1" t="s">
        <v>89</v>
      </c>
      <c r="B95" s="1" t="s">
        <v>103</v>
      </c>
      <c r="C95" s="1"/>
      <c r="D95">
        <v>0</v>
      </c>
      <c r="F95" s="1" t="s">
        <v>12</v>
      </c>
      <c r="G95">
        <v>30</v>
      </c>
    </row>
    <row r="96" spans="1:8">
      <c r="A96" s="1" t="s">
        <v>89</v>
      </c>
      <c r="B96" s="1" t="s">
        <v>104</v>
      </c>
      <c r="C96" s="1"/>
      <c r="E96" t="b">
        <v>0</v>
      </c>
      <c r="F96" s="1" t="s">
        <v>12</v>
      </c>
      <c r="G96">
        <v>100</v>
      </c>
    </row>
    <row r="97" spans="1:8">
      <c r="A97" s="1" t="s">
        <v>89</v>
      </c>
      <c r="B97" s="1" t="s">
        <v>104</v>
      </c>
      <c r="C97" s="1"/>
      <c r="E97" t="b">
        <v>0</v>
      </c>
      <c r="F97" s="1" t="s">
        <v>12</v>
      </c>
      <c r="H97">
        <v>1</v>
      </c>
    </row>
    <row r="98" spans="1:8">
      <c r="A98" s="1" t="s">
        <v>89</v>
      </c>
      <c r="B98" s="1" t="s">
        <v>22</v>
      </c>
      <c r="C98" s="1"/>
      <c r="E98" t="b">
        <v>0</v>
      </c>
      <c r="F98" s="1" t="s">
        <v>12</v>
      </c>
      <c r="G98">
        <v>30</v>
      </c>
    </row>
    <row r="99" spans="1:8">
      <c r="A99" s="1" t="s">
        <v>89</v>
      </c>
      <c r="B99" s="1" t="s">
        <v>22</v>
      </c>
      <c r="C99" s="1"/>
      <c r="E99" t="b">
        <v>0</v>
      </c>
      <c r="F99" s="1" t="s">
        <v>12</v>
      </c>
      <c r="H99">
        <v>1</v>
      </c>
    </row>
    <row r="100" spans="1:8">
      <c r="A100" s="1" t="s">
        <v>89</v>
      </c>
      <c r="B100" s="1" t="s">
        <v>105</v>
      </c>
      <c r="C100" s="1"/>
      <c r="D100">
        <v>0</v>
      </c>
      <c r="F100" s="1" t="s">
        <v>12</v>
      </c>
      <c r="G100">
        <v>255</v>
      </c>
    </row>
    <row r="101" spans="1:8">
      <c r="A101" s="1" t="s">
        <v>89</v>
      </c>
      <c r="B101" s="1" t="s">
        <v>105</v>
      </c>
      <c r="C101" s="1"/>
      <c r="D101">
        <v>0</v>
      </c>
      <c r="F101" s="1" t="s">
        <v>12</v>
      </c>
    </row>
    <row r="102" spans="1:8">
      <c r="A102" s="1" t="s">
        <v>89</v>
      </c>
      <c r="B102" s="1" t="s">
        <v>106</v>
      </c>
      <c r="C102" s="1"/>
      <c r="E102" t="b">
        <v>0</v>
      </c>
      <c r="F102" s="1" t="s">
        <v>12</v>
      </c>
      <c r="G102">
        <v>30</v>
      </c>
    </row>
    <row r="103" spans="1:8">
      <c r="A103" s="1" t="s">
        <v>89</v>
      </c>
      <c r="B103" s="1" t="s">
        <v>106</v>
      </c>
      <c r="C103" s="1"/>
      <c r="E103" t="b">
        <v>0</v>
      </c>
      <c r="F103" s="1" t="s">
        <v>12</v>
      </c>
      <c r="H103">
        <v>1</v>
      </c>
    </row>
    <row r="104" spans="1:8">
      <c r="A104" s="1" t="s">
        <v>89</v>
      </c>
      <c r="B104" s="1" t="s">
        <v>107</v>
      </c>
      <c r="C104" s="1"/>
      <c r="E104" t="b">
        <v>0</v>
      </c>
      <c r="F104" s="1" t="s">
        <v>31</v>
      </c>
    </row>
    <row r="105" spans="1:8">
      <c r="A105" s="1" t="s">
        <v>89</v>
      </c>
      <c r="B105" s="1" t="s">
        <v>108</v>
      </c>
      <c r="C105" s="1"/>
      <c r="D105">
        <v>0</v>
      </c>
      <c r="F105" s="1" t="s">
        <v>12</v>
      </c>
      <c r="G105">
        <v>30</v>
      </c>
    </row>
    <row r="106" spans="1:8">
      <c r="A106" s="1" t="s">
        <v>89</v>
      </c>
      <c r="B106" s="1" t="s">
        <v>109</v>
      </c>
      <c r="C106" s="1"/>
      <c r="D106">
        <v>0</v>
      </c>
      <c r="F106" s="1" t="s">
        <v>12</v>
      </c>
      <c r="G106">
        <v>30</v>
      </c>
    </row>
    <row r="107" spans="1:8">
      <c r="A107" s="1" t="s">
        <v>89</v>
      </c>
      <c r="B107" s="1" t="s">
        <v>110</v>
      </c>
      <c r="C107" s="1"/>
      <c r="D107">
        <v>0</v>
      </c>
      <c r="F107" s="1" t="s">
        <v>12</v>
      </c>
      <c r="G107">
        <v>100</v>
      </c>
    </row>
    <row r="108" spans="1:8">
      <c r="A108" s="1" t="s">
        <v>89</v>
      </c>
      <c r="B108" s="1" t="s">
        <v>111</v>
      </c>
      <c r="C108" s="1"/>
      <c r="D108">
        <v>0</v>
      </c>
      <c r="F108" s="1" t="s">
        <v>12</v>
      </c>
      <c r="G108">
        <v>100</v>
      </c>
    </row>
    <row r="109" spans="1:8">
      <c r="A109" s="1" t="s">
        <v>89</v>
      </c>
      <c r="B109" s="1" t="s">
        <v>112</v>
      </c>
      <c r="C109" s="1"/>
      <c r="D109">
        <v>0</v>
      </c>
      <c r="F109" s="1" t="s">
        <v>12</v>
      </c>
      <c r="G109">
        <v>30</v>
      </c>
    </row>
    <row r="110" spans="1:8">
      <c r="A110" s="1" t="s">
        <v>89</v>
      </c>
      <c r="B110" s="1" t="s">
        <v>113</v>
      </c>
      <c r="C110" s="1"/>
      <c r="D110">
        <v>0</v>
      </c>
      <c r="F110" s="1" t="s">
        <v>12</v>
      </c>
      <c r="G110">
        <v>100</v>
      </c>
    </row>
    <row r="111" spans="1:8">
      <c r="A111" s="1" t="s">
        <v>89</v>
      </c>
      <c r="B111" s="1" t="s">
        <v>114</v>
      </c>
      <c r="C111" s="1"/>
      <c r="D111">
        <v>0</v>
      </c>
      <c r="F111" s="1" t="s">
        <v>12</v>
      </c>
      <c r="G111">
        <v>30</v>
      </c>
    </row>
    <row r="112" spans="1:8">
      <c r="A112" s="1" t="s">
        <v>89</v>
      </c>
      <c r="B112" s="1" t="s">
        <v>115</v>
      </c>
      <c r="C112" s="1"/>
      <c r="D112">
        <v>0</v>
      </c>
      <c r="F112" s="1" t="s">
        <v>12</v>
      </c>
      <c r="G112">
        <v>30</v>
      </c>
    </row>
    <row r="113" spans="1:8">
      <c r="A113" s="1" t="s">
        <v>89</v>
      </c>
      <c r="B113" s="1" t="s">
        <v>116</v>
      </c>
      <c r="C113" s="1" t="s">
        <v>31</v>
      </c>
      <c r="D113">
        <v>0</v>
      </c>
      <c r="F113" s="1"/>
    </row>
    <row r="114" spans="1:8">
      <c r="A114" s="1" t="s">
        <v>117</v>
      </c>
      <c r="B114" s="1" t="s">
        <v>118</v>
      </c>
      <c r="C114" s="1" t="s">
        <v>10</v>
      </c>
      <c r="D114">
        <v>0</v>
      </c>
      <c r="F114" s="1"/>
    </row>
    <row r="115" spans="1:8">
      <c r="A115" s="1" t="s">
        <v>117</v>
      </c>
      <c r="B115" s="1" t="s">
        <v>119</v>
      </c>
      <c r="C115" s="1" t="s">
        <v>10</v>
      </c>
      <c r="E115" t="b">
        <v>0</v>
      </c>
      <c r="F115" s="1"/>
    </row>
    <row r="116" spans="1:8">
      <c r="A116" s="1" t="s">
        <v>117</v>
      </c>
      <c r="B116" s="1" t="s">
        <v>98</v>
      </c>
      <c r="C116" s="1"/>
      <c r="D116">
        <v>0</v>
      </c>
      <c r="F116" s="1" t="s">
        <v>12</v>
      </c>
      <c r="G116">
        <v>30</v>
      </c>
    </row>
    <row r="117" spans="1:8">
      <c r="A117" s="1" t="s">
        <v>117</v>
      </c>
      <c r="B117" s="1" t="s">
        <v>120</v>
      </c>
      <c r="C117" s="1"/>
      <c r="E117" t="b">
        <v>0</v>
      </c>
      <c r="F117" s="1" t="s">
        <v>12</v>
      </c>
      <c r="G117">
        <v>30</v>
      </c>
    </row>
    <row r="118" spans="1:8">
      <c r="A118" s="1" t="s">
        <v>117</v>
      </c>
      <c r="B118" s="1" t="s">
        <v>120</v>
      </c>
      <c r="C118" s="1"/>
      <c r="E118" t="b">
        <v>0</v>
      </c>
      <c r="F118" s="1" t="s">
        <v>12</v>
      </c>
      <c r="H118">
        <v>1</v>
      </c>
    </row>
    <row r="119" spans="1:8">
      <c r="A119" s="1" t="s">
        <v>117</v>
      </c>
      <c r="B119" s="1" t="s">
        <v>64</v>
      </c>
      <c r="C119" s="1"/>
      <c r="D119">
        <v>0</v>
      </c>
      <c r="F119" s="1" t="s">
        <v>27</v>
      </c>
      <c r="G119">
        <v>100</v>
      </c>
    </row>
    <row r="120" spans="1:8">
      <c r="A120" s="1" t="s">
        <v>117</v>
      </c>
      <c r="B120" s="1" t="s">
        <v>22</v>
      </c>
      <c r="C120" s="1"/>
      <c r="E120" t="b">
        <v>0</v>
      </c>
      <c r="F120" s="1" t="s">
        <v>12</v>
      </c>
      <c r="G120">
        <v>30</v>
      </c>
    </row>
    <row r="121" spans="1:8">
      <c r="A121" s="1" t="s">
        <v>117</v>
      </c>
      <c r="B121" s="1" t="s">
        <v>22</v>
      </c>
      <c r="C121" s="1"/>
      <c r="E121" t="b">
        <v>0</v>
      </c>
      <c r="F121" s="1" t="s">
        <v>12</v>
      </c>
      <c r="H121">
        <v>1</v>
      </c>
    </row>
    <row r="122" spans="1:8">
      <c r="A122" s="1" t="s">
        <v>117</v>
      </c>
      <c r="B122" s="1" t="s">
        <v>20</v>
      </c>
      <c r="C122" s="1" t="s">
        <v>10</v>
      </c>
      <c r="E122" t="b">
        <v>0</v>
      </c>
      <c r="F122" s="1"/>
    </row>
    <row r="123" spans="1:8">
      <c r="A123" s="1" t="s">
        <v>117</v>
      </c>
      <c r="B123" s="1" t="s">
        <v>115</v>
      </c>
      <c r="C123" s="1"/>
      <c r="E123" t="b">
        <v>0</v>
      </c>
      <c r="F123" s="1" t="s">
        <v>12</v>
      </c>
      <c r="G123">
        <v>30</v>
      </c>
    </row>
    <row r="124" spans="1:8">
      <c r="A124" s="1" t="s">
        <v>117</v>
      </c>
      <c r="B124" s="1" t="s">
        <v>115</v>
      </c>
      <c r="C124" s="1"/>
      <c r="E124" t="b">
        <v>0</v>
      </c>
      <c r="F124" s="1" t="s">
        <v>12</v>
      </c>
      <c r="H124">
        <v>1</v>
      </c>
    </row>
    <row r="125" spans="1:8">
      <c r="A125" s="1" t="s">
        <v>121</v>
      </c>
      <c r="B125" s="1" t="s">
        <v>122</v>
      </c>
      <c r="C125" s="1"/>
      <c r="E125" t="b">
        <v>0</v>
      </c>
      <c r="F125" s="1" t="s">
        <v>12</v>
      </c>
      <c r="G125">
        <v>50</v>
      </c>
    </row>
    <row r="126" spans="1:8">
      <c r="A126" s="1" t="s">
        <v>121</v>
      </c>
      <c r="B126" s="1" t="s">
        <v>122</v>
      </c>
      <c r="C126" s="1"/>
      <c r="E126" t="b">
        <v>0</v>
      </c>
      <c r="F126" s="1" t="s">
        <v>12</v>
      </c>
      <c r="H126">
        <v>2</v>
      </c>
    </row>
    <row r="127" spans="1:8">
      <c r="A127" s="1" t="s">
        <v>121</v>
      </c>
      <c r="B127" s="1" t="s">
        <v>90</v>
      </c>
      <c r="C127" s="1"/>
      <c r="E127" t="b">
        <v>0</v>
      </c>
      <c r="F127" s="1" t="s">
        <v>91</v>
      </c>
    </row>
    <row r="128" spans="1:8">
      <c r="A128" s="1" t="s">
        <v>121</v>
      </c>
      <c r="B128" s="1" t="s">
        <v>90</v>
      </c>
      <c r="C128" s="1"/>
      <c r="E128" t="b">
        <v>0</v>
      </c>
      <c r="F128" s="1" t="s">
        <v>91</v>
      </c>
    </row>
    <row r="129" spans="1:8">
      <c r="A129" s="1" t="s">
        <v>121</v>
      </c>
      <c r="B129" s="1" t="s">
        <v>90</v>
      </c>
      <c r="C129" s="1"/>
      <c r="E129" t="b">
        <v>0</v>
      </c>
      <c r="F129" s="1" t="s">
        <v>91</v>
      </c>
    </row>
    <row r="130" spans="1:8">
      <c r="A130" s="1" t="s">
        <v>121</v>
      </c>
      <c r="B130" s="1" t="s">
        <v>90</v>
      </c>
      <c r="C130" s="1"/>
      <c r="E130" t="b">
        <v>0</v>
      </c>
      <c r="F130" s="1" t="s">
        <v>91</v>
      </c>
    </row>
    <row r="131" spans="1:8">
      <c r="A131" s="1" t="s">
        <v>121</v>
      </c>
      <c r="B131" s="1" t="s">
        <v>123</v>
      </c>
      <c r="C131" s="1"/>
      <c r="E131" t="b">
        <v>0</v>
      </c>
      <c r="F131" s="1" t="s">
        <v>124</v>
      </c>
      <c r="G131">
        <v>10</v>
      </c>
    </row>
    <row r="132" spans="1:8">
      <c r="A132" s="1" t="s">
        <v>121</v>
      </c>
      <c r="B132" s="1" t="s">
        <v>123</v>
      </c>
      <c r="C132" s="1"/>
      <c r="E132" t="b">
        <v>0</v>
      </c>
      <c r="F132" s="1" t="s">
        <v>124</v>
      </c>
      <c r="H132">
        <v>8</v>
      </c>
    </row>
    <row r="133" spans="1:8">
      <c r="A133" s="1" t="s">
        <v>121</v>
      </c>
      <c r="B133" s="1" t="s">
        <v>125</v>
      </c>
      <c r="C133" s="1"/>
      <c r="E133" t="b">
        <v>0</v>
      </c>
      <c r="F133" s="1" t="s">
        <v>124</v>
      </c>
    </row>
    <row r="134" spans="1:8">
      <c r="A134" s="1" t="s">
        <v>121</v>
      </c>
      <c r="B134" s="1" t="s">
        <v>92</v>
      </c>
      <c r="C134" s="1"/>
      <c r="E134" t="b">
        <v>0</v>
      </c>
      <c r="F134" s="1" t="s">
        <v>12</v>
      </c>
      <c r="G134">
        <v>50</v>
      </c>
    </row>
    <row r="135" spans="1:8">
      <c r="A135" s="1" t="s">
        <v>121</v>
      </c>
      <c r="B135" s="1" t="s">
        <v>92</v>
      </c>
      <c r="C135" s="1"/>
      <c r="E135" t="b">
        <v>0</v>
      </c>
      <c r="F135" s="1" t="s">
        <v>12</v>
      </c>
      <c r="H135">
        <v>1</v>
      </c>
    </row>
    <row r="136" spans="1:8">
      <c r="A136" s="1" t="s">
        <v>121</v>
      </c>
      <c r="B136" s="1" t="s">
        <v>126</v>
      </c>
      <c r="C136" s="1"/>
      <c r="E136" t="b">
        <v>0</v>
      </c>
      <c r="F136" s="1" t="s">
        <v>12</v>
      </c>
      <c r="G136">
        <v>30</v>
      </c>
    </row>
    <row r="137" spans="1:8">
      <c r="A137" s="1" t="s">
        <v>121</v>
      </c>
      <c r="B137" s="1" t="s">
        <v>126</v>
      </c>
      <c r="C137" s="1"/>
      <c r="E137" t="b">
        <v>0</v>
      </c>
      <c r="F137" s="1" t="s">
        <v>12</v>
      </c>
      <c r="H137">
        <v>1</v>
      </c>
    </row>
    <row r="138" spans="1:8">
      <c r="A138" s="1" t="s">
        <v>121</v>
      </c>
      <c r="B138" s="1" t="s">
        <v>104</v>
      </c>
      <c r="C138" s="1"/>
      <c r="E138" t="b">
        <v>0</v>
      </c>
      <c r="F138" s="1" t="s">
        <v>12</v>
      </c>
      <c r="G138">
        <v>100</v>
      </c>
    </row>
    <row r="139" spans="1:8">
      <c r="A139" s="1" t="s">
        <v>121</v>
      </c>
      <c r="B139" s="1" t="s">
        <v>104</v>
      </c>
      <c r="C139" s="1"/>
      <c r="E139" t="b">
        <v>0</v>
      </c>
      <c r="F139" s="1" t="s">
        <v>12</v>
      </c>
      <c r="H139">
        <v>1</v>
      </c>
    </row>
    <row r="140" spans="1:8">
      <c r="A140" s="1" t="s">
        <v>121</v>
      </c>
      <c r="B140" s="1" t="s">
        <v>64</v>
      </c>
      <c r="C140" s="1"/>
      <c r="E140" t="b">
        <v>0</v>
      </c>
      <c r="F140" s="1" t="s">
        <v>27</v>
      </c>
      <c r="G140">
        <v>30</v>
      </c>
    </row>
    <row r="141" spans="1:8">
      <c r="A141" s="1" t="s">
        <v>121</v>
      </c>
      <c r="B141" s="1" t="s">
        <v>64</v>
      </c>
      <c r="C141" s="1"/>
      <c r="E141" t="b">
        <v>0</v>
      </c>
      <c r="F141" s="1" t="s">
        <v>27</v>
      </c>
      <c r="H141">
        <v>1</v>
      </c>
    </row>
    <row r="142" spans="1:8">
      <c r="A142" s="1" t="s">
        <v>121</v>
      </c>
      <c r="B142" s="1" t="s">
        <v>99</v>
      </c>
      <c r="C142" s="1"/>
      <c r="D142">
        <v>0</v>
      </c>
      <c r="F142" s="1" t="s">
        <v>12</v>
      </c>
      <c r="G142">
        <v>50</v>
      </c>
    </row>
    <row r="143" spans="1:8">
      <c r="A143" s="1" t="s">
        <v>121</v>
      </c>
      <c r="B143" s="1" t="s">
        <v>22</v>
      </c>
      <c r="C143" s="1"/>
      <c r="E143" t="b">
        <v>0</v>
      </c>
      <c r="F143" s="1" t="s">
        <v>12</v>
      </c>
      <c r="G143">
        <v>30</v>
      </c>
    </row>
    <row r="144" spans="1:8">
      <c r="A144" s="1" t="s">
        <v>121</v>
      </c>
      <c r="B144" s="1" t="s">
        <v>22</v>
      </c>
      <c r="C144" s="1"/>
      <c r="E144" t="b">
        <v>0</v>
      </c>
      <c r="F144" s="1" t="s">
        <v>12</v>
      </c>
      <c r="H144">
        <v>1</v>
      </c>
    </row>
    <row r="145" spans="1:8">
      <c r="A145" s="1" t="s">
        <v>121</v>
      </c>
      <c r="B145" s="1" t="s">
        <v>93</v>
      </c>
      <c r="C145" s="1"/>
      <c r="E145" t="b">
        <v>0</v>
      </c>
      <c r="F145" s="1" t="s">
        <v>12</v>
      </c>
      <c r="G145">
        <v>30</v>
      </c>
    </row>
    <row r="146" spans="1:8">
      <c r="A146" s="1" t="s">
        <v>121</v>
      </c>
      <c r="B146" s="1" t="s">
        <v>93</v>
      </c>
      <c r="C146" s="1"/>
      <c r="E146" t="b">
        <v>0</v>
      </c>
      <c r="F146" s="1" t="s">
        <v>12</v>
      </c>
      <c r="H146">
        <v>1</v>
      </c>
    </row>
    <row r="147" spans="1:8">
      <c r="A147" s="1" t="s">
        <v>121</v>
      </c>
      <c r="B147" s="1" t="s">
        <v>127</v>
      </c>
      <c r="C147" s="1"/>
      <c r="E147" t="b">
        <v>0</v>
      </c>
      <c r="F147" s="1" t="s">
        <v>61</v>
      </c>
    </row>
    <row r="148" spans="1:8">
      <c r="A148" s="1" t="s">
        <v>121</v>
      </c>
      <c r="B148" s="1" t="s">
        <v>127</v>
      </c>
      <c r="C148" s="1"/>
      <c r="E148" t="b">
        <v>0</v>
      </c>
      <c r="F148" s="1" t="s">
        <v>61</v>
      </c>
    </row>
    <row r="149" spans="1:8">
      <c r="A149" s="1" t="s">
        <v>121</v>
      </c>
      <c r="B149" s="1" t="s">
        <v>20</v>
      </c>
      <c r="C149" s="1" t="s">
        <v>10</v>
      </c>
      <c r="D149">
        <v>0</v>
      </c>
      <c r="F149" s="1"/>
    </row>
    <row r="150" spans="1:8">
      <c r="A150" s="1" t="s">
        <v>121</v>
      </c>
      <c r="B150" s="1" t="s">
        <v>107</v>
      </c>
      <c r="C150" s="1"/>
      <c r="E150" t="b">
        <v>0</v>
      </c>
      <c r="F150" s="1" t="s">
        <v>31</v>
      </c>
    </row>
    <row r="151" spans="1:8">
      <c r="A151" s="1" t="s">
        <v>121</v>
      </c>
      <c r="B151" s="1" t="s">
        <v>108</v>
      </c>
      <c r="C151" s="1"/>
      <c r="D151">
        <v>0</v>
      </c>
      <c r="F151" s="1" t="s">
        <v>12</v>
      </c>
      <c r="G151">
        <v>30</v>
      </c>
    </row>
    <row r="152" spans="1:8">
      <c r="A152" s="1" t="s">
        <v>121</v>
      </c>
      <c r="B152" s="1" t="s">
        <v>109</v>
      </c>
      <c r="C152" s="1"/>
      <c r="D152">
        <v>0</v>
      </c>
      <c r="F152" s="1" t="s">
        <v>12</v>
      </c>
      <c r="G152">
        <v>30</v>
      </c>
    </row>
    <row r="153" spans="1:8">
      <c r="A153" s="1" t="s">
        <v>121</v>
      </c>
      <c r="B153" s="1" t="s">
        <v>110</v>
      </c>
      <c r="C153" s="1"/>
      <c r="D153">
        <v>0</v>
      </c>
      <c r="F153" s="1" t="s">
        <v>12</v>
      </c>
      <c r="G153">
        <v>100</v>
      </c>
    </row>
    <row r="154" spans="1:8">
      <c r="A154" s="1" t="s">
        <v>121</v>
      </c>
      <c r="B154" s="1" t="s">
        <v>111</v>
      </c>
      <c r="C154" s="1"/>
      <c r="D154">
        <v>0</v>
      </c>
      <c r="F154" s="1" t="s">
        <v>12</v>
      </c>
      <c r="G154">
        <v>100</v>
      </c>
    </row>
    <row r="155" spans="1:8">
      <c r="A155" s="1" t="s">
        <v>121</v>
      </c>
      <c r="B155" s="1" t="s">
        <v>115</v>
      </c>
      <c r="C155" s="1"/>
      <c r="D155">
        <v>0</v>
      </c>
      <c r="F155" s="1" t="s">
        <v>12</v>
      </c>
      <c r="G155">
        <v>30</v>
      </c>
    </row>
    <row r="156" spans="1:8">
      <c r="A156" s="1" t="s">
        <v>128</v>
      </c>
      <c r="B156" s="1" t="s">
        <v>129</v>
      </c>
      <c r="C156" s="1" t="s">
        <v>10</v>
      </c>
      <c r="D156">
        <v>0</v>
      </c>
      <c r="F156" s="1"/>
    </row>
    <row r="157" spans="1:8">
      <c r="A157" s="1" t="s">
        <v>128</v>
      </c>
      <c r="B157" s="1" t="s">
        <v>20</v>
      </c>
      <c r="C157" s="1" t="s">
        <v>10</v>
      </c>
      <c r="E157" t="b">
        <v>0</v>
      </c>
      <c r="F157" s="1"/>
    </row>
    <row r="158" spans="1:8">
      <c r="A158" s="1" t="s">
        <v>128</v>
      </c>
      <c r="B158" s="1" t="s">
        <v>130</v>
      </c>
      <c r="C158" s="1"/>
      <c r="E158" t="b">
        <v>0</v>
      </c>
      <c r="F158" s="1" t="s">
        <v>12</v>
      </c>
      <c r="G158">
        <v>30</v>
      </c>
    </row>
    <row r="159" spans="1:8">
      <c r="A159" s="1" t="s">
        <v>128</v>
      </c>
      <c r="B159" s="1" t="s">
        <v>130</v>
      </c>
      <c r="C159" s="1"/>
      <c r="E159" t="b">
        <v>0</v>
      </c>
      <c r="F159" s="1" t="s">
        <v>12</v>
      </c>
      <c r="H159">
        <v>1</v>
      </c>
    </row>
    <row r="160" spans="1:8">
      <c r="A160" s="1" t="s">
        <v>128</v>
      </c>
      <c r="B160" s="1" t="s">
        <v>22</v>
      </c>
      <c r="C160" s="1"/>
      <c r="E160" t="b">
        <v>0</v>
      </c>
      <c r="F160" s="1" t="s">
        <v>12</v>
      </c>
      <c r="G160">
        <v>30</v>
      </c>
    </row>
    <row r="161" spans="1:8">
      <c r="A161" s="1" t="s">
        <v>128</v>
      </c>
      <c r="B161" s="1" t="s">
        <v>22</v>
      </c>
      <c r="C161" s="1"/>
      <c r="E161" t="b">
        <v>0</v>
      </c>
      <c r="F161" s="1" t="s">
        <v>12</v>
      </c>
      <c r="H161">
        <v>1</v>
      </c>
    </row>
    <row r="162" spans="1:8">
      <c r="A162" s="1" t="s">
        <v>131</v>
      </c>
      <c r="B162" s="1" t="s">
        <v>132</v>
      </c>
      <c r="C162" s="1"/>
      <c r="E162" t="b">
        <v>0</v>
      </c>
      <c r="F162" s="1" t="s">
        <v>12</v>
      </c>
      <c r="G162">
        <v>30</v>
      </c>
    </row>
    <row r="163" spans="1:8">
      <c r="A163" s="1" t="s">
        <v>131</v>
      </c>
      <c r="B163" s="1" t="s">
        <v>132</v>
      </c>
      <c r="C163" s="1"/>
      <c r="E163" t="b">
        <v>0</v>
      </c>
      <c r="F163" s="1" t="s">
        <v>12</v>
      </c>
      <c r="H163">
        <v>1</v>
      </c>
    </row>
    <row r="164" spans="1:8">
      <c r="A164" s="1" t="s">
        <v>131</v>
      </c>
      <c r="B164" s="1" t="s">
        <v>133</v>
      </c>
      <c r="C164" s="1" t="s">
        <v>10</v>
      </c>
      <c r="E164" t="b">
        <v>0</v>
      </c>
      <c r="F164" s="1"/>
    </row>
    <row r="165" spans="1:8">
      <c r="A165" s="1" t="s">
        <v>131</v>
      </c>
      <c r="B165" s="1" t="s">
        <v>134</v>
      </c>
      <c r="C165" s="1"/>
      <c r="E165" t="b">
        <v>0</v>
      </c>
      <c r="F165" s="1" t="s">
        <v>12</v>
      </c>
      <c r="G165">
        <v>30</v>
      </c>
    </row>
    <row r="166" spans="1:8">
      <c r="A166" s="1" t="s">
        <v>131</v>
      </c>
      <c r="B166" s="1" t="s">
        <v>134</v>
      </c>
      <c r="C166" s="1"/>
      <c r="E166" t="b">
        <v>0</v>
      </c>
      <c r="F166" s="1" t="s">
        <v>12</v>
      </c>
      <c r="H166">
        <v>1</v>
      </c>
    </row>
    <row r="167" spans="1:8">
      <c r="A167" s="1" t="s">
        <v>131</v>
      </c>
      <c r="B167" s="1" t="s">
        <v>135</v>
      </c>
      <c r="C167" s="1"/>
      <c r="E167" t="b">
        <v>0</v>
      </c>
      <c r="F167" s="1" t="s">
        <v>12</v>
      </c>
      <c r="G167">
        <v>30</v>
      </c>
    </row>
    <row r="168" spans="1:8">
      <c r="A168" s="1" t="s">
        <v>131</v>
      </c>
      <c r="B168" s="1" t="s">
        <v>135</v>
      </c>
      <c r="C168" s="1"/>
      <c r="E168" t="b">
        <v>0</v>
      </c>
      <c r="F168" s="1" t="s">
        <v>12</v>
      </c>
      <c r="H168">
        <v>1</v>
      </c>
    </row>
    <row r="169" spans="1:8">
      <c r="A169" s="1" t="s">
        <v>131</v>
      </c>
      <c r="B169" s="1" t="s">
        <v>136</v>
      </c>
      <c r="C169" s="1"/>
      <c r="E169" t="b">
        <v>0</v>
      </c>
      <c r="F169" s="1" t="s">
        <v>91</v>
      </c>
    </row>
    <row r="170" spans="1:8">
      <c r="A170" s="1" t="s">
        <v>131</v>
      </c>
      <c r="B170" s="1" t="s">
        <v>136</v>
      </c>
      <c r="C170" s="1"/>
      <c r="E170" t="b">
        <v>0</v>
      </c>
      <c r="F170" s="1" t="s">
        <v>91</v>
      </c>
    </row>
    <row r="171" spans="1:8">
      <c r="A171" s="1" t="s">
        <v>131</v>
      </c>
      <c r="B171" s="1" t="s">
        <v>136</v>
      </c>
      <c r="C171" s="1"/>
      <c r="E171" t="b">
        <v>0</v>
      </c>
      <c r="F171" s="1" t="s">
        <v>91</v>
      </c>
    </row>
    <row r="172" spans="1:8">
      <c r="A172" s="1" t="s">
        <v>137</v>
      </c>
      <c r="B172" s="1" t="s">
        <v>138</v>
      </c>
      <c r="C172" s="1"/>
      <c r="D172">
        <v>0</v>
      </c>
      <c r="F172" s="1" t="s">
        <v>12</v>
      </c>
      <c r="G172">
        <v>30</v>
      </c>
    </row>
    <row r="173" spans="1:8">
      <c r="A173" s="1" t="s">
        <v>137</v>
      </c>
      <c r="B173" s="1" t="s">
        <v>129</v>
      </c>
      <c r="C173" s="1" t="s">
        <v>21</v>
      </c>
      <c r="E173" t="b">
        <v>0</v>
      </c>
      <c r="F173" s="1"/>
    </row>
    <row r="174" spans="1:8">
      <c r="A174" s="1" t="s">
        <v>137</v>
      </c>
      <c r="B174" s="1" t="s">
        <v>98</v>
      </c>
      <c r="C174" s="1"/>
      <c r="D174">
        <v>0</v>
      </c>
      <c r="F174" s="1" t="s">
        <v>12</v>
      </c>
      <c r="G174">
        <v>100</v>
      </c>
    </row>
    <row r="175" spans="1:8">
      <c r="A175" s="1" t="s">
        <v>137</v>
      </c>
      <c r="B175" s="1" t="s">
        <v>139</v>
      </c>
      <c r="C175" s="1"/>
      <c r="E175" t="b">
        <v>0</v>
      </c>
      <c r="F175" s="1" t="s">
        <v>12</v>
      </c>
      <c r="G175">
        <v>30</v>
      </c>
    </row>
    <row r="176" spans="1:8">
      <c r="A176" s="1" t="s">
        <v>137</v>
      </c>
      <c r="B176" s="1" t="s">
        <v>139</v>
      </c>
      <c r="C176" s="1"/>
      <c r="E176" t="b">
        <v>0</v>
      </c>
      <c r="F176" s="1" t="s">
        <v>12</v>
      </c>
      <c r="H176">
        <v>1</v>
      </c>
    </row>
    <row r="177" spans="1:8">
      <c r="A177" s="1" t="s">
        <v>140</v>
      </c>
      <c r="B177" s="1" t="s">
        <v>96</v>
      </c>
      <c r="C177" s="1"/>
      <c r="E177" t="b">
        <v>0</v>
      </c>
      <c r="F177" s="1" t="s">
        <v>12</v>
      </c>
      <c r="G177">
        <v>30</v>
      </c>
    </row>
    <row r="178" spans="1:8">
      <c r="A178" s="1" t="s">
        <v>140</v>
      </c>
      <c r="B178" s="1" t="s">
        <v>96</v>
      </c>
      <c r="C178" s="1"/>
      <c r="E178" t="b">
        <v>0</v>
      </c>
      <c r="F178" s="1" t="s">
        <v>12</v>
      </c>
      <c r="H178">
        <v>1</v>
      </c>
    </row>
    <row r="179" spans="1:8">
      <c r="A179" s="1" t="s">
        <v>140</v>
      </c>
      <c r="B179" s="1" t="s">
        <v>141</v>
      </c>
      <c r="C179" s="1"/>
      <c r="E179" t="b">
        <v>0</v>
      </c>
      <c r="F179" s="1" t="s">
        <v>12</v>
      </c>
      <c r="G179">
        <v>30</v>
      </c>
    </row>
    <row r="180" spans="1:8">
      <c r="A180" s="1" t="s">
        <v>140</v>
      </c>
      <c r="B180" s="1" t="s">
        <v>141</v>
      </c>
      <c r="C180" s="1"/>
      <c r="E180" t="b">
        <v>0</v>
      </c>
      <c r="F180" s="1" t="s">
        <v>12</v>
      </c>
      <c r="H180">
        <v>1</v>
      </c>
    </row>
    <row r="181" spans="1:8">
      <c r="A181" s="1" t="s">
        <v>140</v>
      </c>
      <c r="B181" s="1" t="s">
        <v>142</v>
      </c>
      <c r="C181" s="1"/>
      <c r="D181">
        <v>0</v>
      </c>
      <c r="F181" s="1" t="s">
        <v>12</v>
      </c>
      <c r="G181">
        <v>30</v>
      </c>
    </row>
    <row r="182" spans="1:8">
      <c r="A182" s="1" t="s">
        <v>140</v>
      </c>
      <c r="B182" s="1" t="s">
        <v>143</v>
      </c>
      <c r="C182" s="1"/>
      <c r="D182">
        <v>0</v>
      </c>
      <c r="F182" s="1" t="s">
        <v>12</v>
      </c>
      <c r="G182">
        <v>30</v>
      </c>
    </row>
    <row r="183" spans="1:8">
      <c r="A183" s="1" t="s">
        <v>140</v>
      </c>
      <c r="B183" s="1" t="s">
        <v>144</v>
      </c>
      <c r="C183" s="1"/>
      <c r="D183">
        <v>0</v>
      </c>
      <c r="F183" s="1" t="s">
        <v>12</v>
      </c>
      <c r="G183">
        <v>30</v>
      </c>
    </row>
    <row r="184" spans="1:8">
      <c r="A184" s="1" t="s">
        <v>140</v>
      </c>
      <c r="B184" s="1" t="s">
        <v>145</v>
      </c>
      <c r="C184" s="1"/>
      <c r="D184">
        <v>0</v>
      </c>
      <c r="F184" s="1" t="s">
        <v>27</v>
      </c>
      <c r="G184">
        <v>500</v>
      </c>
    </row>
    <row r="185" spans="1:8">
      <c r="A185" s="1" t="s">
        <v>140</v>
      </c>
      <c r="B185" s="1" t="s">
        <v>146</v>
      </c>
      <c r="C185" s="1"/>
      <c r="D185">
        <v>0</v>
      </c>
      <c r="F185" s="1" t="s">
        <v>12</v>
      </c>
      <c r="G185">
        <v>30</v>
      </c>
    </row>
    <row r="186" spans="1:8">
      <c r="A186" s="1" t="s">
        <v>140</v>
      </c>
      <c r="B186" s="1" t="s">
        <v>147</v>
      </c>
      <c r="C186" s="1"/>
      <c r="D186">
        <v>0</v>
      </c>
      <c r="F186" s="1" t="s">
        <v>12</v>
      </c>
      <c r="G186">
        <v>500</v>
      </c>
    </row>
    <row r="187" spans="1:8">
      <c r="A187" s="1" t="s">
        <v>140</v>
      </c>
      <c r="B187" s="1" t="s">
        <v>147</v>
      </c>
      <c r="C187" s="1"/>
      <c r="D187">
        <v>0</v>
      </c>
      <c r="F187" s="1" t="s">
        <v>12</v>
      </c>
    </row>
    <row r="188" spans="1:8">
      <c r="A188" s="1" t="s">
        <v>140</v>
      </c>
      <c r="B188" s="1" t="s">
        <v>148</v>
      </c>
      <c r="C188" s="1"/>
      <c r="D188">
        <v>0</v>
      </c>
      <c r="F188" s="1" t="s">
        <v>12</v>
      </c>
      <c r="G188">
        <v>30</v>
      </c>
    </row>
    <row r="189" spans="1:8">
      <c r="A189" s="1" t="s">
        <v>140</v>
      </c>
      <c r="B189" s="1" t="s">
        <v>149</v>
      </c>
      <c r="C189" s="1"/>
      <c r="D189">
        <v>0</v>
      </c>
      <c r="F189" s="1" t="s">
        <v>12</v>
      </c>
      <c r="G189">
        <v>30</v>
      </c>
    </row>
    <row r="190" spans="1:8">
      <c r="A190" s="1" t="s">
        <v>140</v>
      </c>
      <c r="B190" s="1" t="s">
        <v>110</v>
      </c>
      <c r="C190" s="1"/>
      <c r="D190">
        <v>0</v>
      </c>
      <c r="F190" s="1" t="s">
        <v>12</v>
      </c>
      <c r="G190">
        <v>30</v>
      </c>
    </row>
    <row r="191" spans="1:8">
      <c r="A191" s="1" t="s">
        <v>140</v>
      </c>
      <c r="B191" s="1" t="s">
        <v>150</v>
      </c>
      <c r="C191" s="1"/>
      <c r="D191">
        <v>0</v>
      </c>
      <c r="F191" s="1" t="s">
        <v>12</v>
      </c>
      <c r="G191">
        <v>30</v>
      </c>
    </row>
    <row r="192" spans="1:8">
      <c r="A192" s="1" t="s">
        <v>140</v>
      </c>
      <c r="B192" s="1" t="s">
        <v>151</v>
      </c>
      <c r="C192" s="1"/>
      <c r="D192">
        <v>0</v>
      </c>
      <c r="F192" s="1" t="s">
        <v>12</v>
      </c>
      <c r="G192">
        <v>50</v>
      </c>
    </row>
    <row r="193" spans="1:8">
      <c r="A193" s="1" t="s">
        <v>140</v>
      </c>
      <c r="B193" s="1" t="s">
        <v>152</v>
      </c>
      <c r="C193" s="1"/>
      <c r="D193">
        <v>0</v>
      </c>
      <c r="F193" s="1" t="s">
        <v>91</v>
      </c>
    </row>
    <row r="194" spans="1:8">
      <c r="A194" s="1" t="s">
        <v>140</v>
      </c>
      <c r="B194" s="1" t="s">
        <v>152</v>
      </c>
      <c r="C194" s="1"/>
      <c r="D194">
        <v>0</v>
      </c>
      <c r="F194" s="1" t="s">
        <v>91</v>
      </c>
    </row>
    <row r="195" spans="1:8">
      <c r="A195" s="1" t="s">
        <v>140</v>
      </c>
      <c r="B195" s="1" t="s">
        <v>152</v>
      </c>
      <c r="C195" s="1"/>
      <c r="D195">
        <v>0</v>
      </c>
      <c r="F195" s="1" t="s">
        <v>91</v>
      </c>
    </row>
    <row r="196" spans="1:8">
      <c r="A196" s="1" t="s">
        <v>140</v>
      </c>
      <c r="B196" s="1" t="s">
        <v>152</v>
      </c>
      <c r="C196" s="1"/>
      <c r="D196">
        <v>0</v>
      </c>
      <c r="F196" s="1" t="s">
        <v>91</v>
      </c>
    </row>
    <row r="197" spans="1:8">
      <c r="A197" s="1" t="s">
        <v>140</v>
      </c>
      <c r="B197" s="1" t="s">
        <v>153</v>
      </c>
      <c r="C197" s="1" t="s">
        <v>10</v>
      </c>
      <c r="E197" t="b">
        <v>0</v>
      </c>
      <c r="F197" s="1"/>
    </row>
    <row r="198" spans="1:8">
      <c r="A198" s="1" t="s">
        <v>140</v>
      </c>
      <c r="B198" s="1" t="s">
        <v>154</v>
      </c>
      <c r="C198" s="1"/>
      <c r="E198" t="b">
        <v>0</v>
      </c>
      <c r="F198" s="1" t="s">
        <v>12</v>
      </c>
      <c r="G198">
        <v>30</v>
      </c>
    </row>
    <row r="199" spans="1:8">
      <c r="A199" s="1" t="s">
        <v>140</v>
      </c>
      <c r="B199" s="1" t="s">
        <v>154</v>
      </c>
      <c r="C199" s="1"/>
      <c r="E199" t="b">
        <v>0</v>
      </c>
      <c r="F199" s="1" t="s">
        <v>12</v>
      </c>
      <c r="H199">
        <v>1</v>
      </c>
    </row>
    <row r="200" spans="1:8">
      <c r="A200" s="1" t="s">
        <v>140</v>
      </c>
      <c r="B200" s="1" t="s">
        <v>155</v>
      </c>
      <c r="C200" s="1"/>
      <c r="D200">
        <v>0</v>
      </c>
      <c r="F200" s="1" t="s">
        <v>12</v>
      </c>
      <c r="G200">
        <v>30</v>
      </c>
    </row>
    <row r="201" spans="1:8">
      <c r="A201" s="1" t="s">
        <v>140</v>
      </c>
      <c r="B201" s="1" t="s">
        <v>156</v>
      </c>
      <c r="C201" s="1"/>
      <c r="D201">
        <v>0</v>
      </c>
      <c r="F201" s="1" t="s">
        <v>31</v>
      </c>
    </row>
    <row r="202" spans="1:8">
      <c r="A202" s="1" t="s">
        <v>140</v>
      </c>
      <c r="B202" s="1" t="s">
        <v>157</v>
      </c>
      <c r="C202" s="1"/>
      <c r="D202">
        <v>0</v>
      </c>
      <c r="F202" s="1" t="s">
        <v>61</v>
      </c>
    </row>
    <row r="203" spans="1:8">
      <c r="A203" s="1" t="s">
        <v>140</v>
      </c>
      <c r="B203" s="1" t="s">
        <v>157</v>
      </c>
      <c r="C203" s="1"/>
      <c r="D203">
        <v>0</v>
      </c>
      <c r="F203" s="1" t="s">
        <v>61</v>
      </c>
    </row>
    <row r="204" spans="1:8">
      <c r="A204" s="1" t="s">
        <v>140</v>
      </c>
      <c r="B204" s="1" t="s">
        <v>157</v>
      </c>
      <c r="C204" s="1"/>
      <c r="D204">
        <v>0</v>
      </c>
      <c r="F204" s="1" t="s">
        <v>61</v>
      </c>
    </row>
    <row r="205" spans="1:8">
      <c r="A205" s="1" t="s">
        <v>140</v>
      </c>
      <c r="B205" s="1" t="s">
        <v>158</v>
      </c>
      <c r="C205" s="1"/>
      <c r="D205">
        <v>0</v>
      </c>
      <c r="F205" s="1" t="s">
        <v>12</v>
      </c>
      <c r="G205">
        <v>30</v>
      </c>
    </row>
    <row r="206" spans="1:8">
      <c r="A206" s="1" t="s">
        <v>140</v>
      </c>
      <c r="B206" s="1" t="s">
        <v>159</v>
      </c>
      <c r="C206" s="1"/>
      <c r="D206">
        <v>0</v>
      </c>
      <c r="F206" s="1" t="s">
        <v>12</v>
      </c>
      <c r="G206">
        <v>30</v>
      </c>
    </row>
    <row r="207" spans="1:8">
      <c r="A207" s="1" t="s">
        <v>140</v>
      </c>
      <c r="B207" s="1" t="s">
        <v>160</v>
      </c>
      <c r="C207" s="1"/>
      <c r="D207">
        <v>0</v>
      </c>
      <c r="F207" s="1" t="s">
        <v>12</v>
      </c>
      <c r="G207">
        <v>30</v>
      </c>
    </row>
    <row r="208" spans="1:8">
      <c r="A208" s="1" t="s">
        <v>140</v>
      </c>
      <c r="B208" s="1" t="s">
        <v>161</v>
      </c>
      <c r="C208" s="1"/>
      <c r="D208">
        <v>0</v>
      </c>
      <c r="F208" s="1" t="s">
        <v>124</v>
      </c>
      <c r="G208">
        <v>15</v>
      </c>
    </row>
    <row r="209" spans="1:8">
      <c r="A209" s="1" t="s">
        <v>140</v>
      </c>
      <c r="B209" s="1" t="s">
        <v>162</v>
      </c>
      <c r="C209" s="1"/>
      <c r="D209">
        <v>0</v>
      </c>
      <c r="F209" s="1" t="s">
        <v>12</v>
      </c>
      <c r="G209">
        <v>30</v>
      </c>
    </row>
    <row r="210" spans="1:8">
      <c r="A210" s="1" t="s">
        <v>140</v>
      </c>
      <c r="B210" s="1" t="s">
        <v>22</v>
      </c>
      <c r="C210" s="1"/>
      <c r="E210" t="b">
        <v>0</v>
      </c>
      <c r="F210" s="1" t="s">
        <v>12</v>
      </c>
      <c r="G210">
        <v>30</v>
      </c>
    </row>
    <row r="211" spans="1:8">
      <c r="A211" s="1" t="s">
        <v>140</v>
      </c>
      <c r="B211" s="1" t="s">
        <v>22</v>
      </c>
      <c r="C211" s="1"/>
      <c r="E211" t="b">
        <v>0</v>
      </c>
      <c r="F211" s="1" t="s">
        <v>12</v>
      </c>
      <c r="H211">
        <v>1</v>
      </c>
    </row>
    <row r="212" spans="1:8">
      <c r="A212" s="1" t="s">
        <v>140</v>
      </c>
      <c r="B212" s="1" t="s">
        <v>163</v>
      </c>
      <c r="C212" s="1"/>
      <c r="D212">
        <v>0</v>
      </c>
      <c r="F212" s="1"/>
    </row>
    <row r="213" spans="1:8">
      <c r="A213" s="1" t="s">
        <v>164</v>
      </c>
      <c r="B213" s="1" t="s">
        <v>165</v>
      </c>
      <c r="C213" s="1"/>
      <c r="E213" t="b">
        <v>0</v>
      </c>
      <c r="F213" s="1" t="s">
        <v>12</v>
      </c>
      <c r="G213">
        <v>100</v>
      </c>
    </row>
    <row r="214" spans="1:8">
      <c r="A214" s="1" t="s">
        <v>164</v>
      </c>
      <c r="B214" s="1" t="s">
        <v>165</v>
      </c>
      <c r="C214" s="1"/>
      <c r="E214" t="b">
        <v>0</v>
      </c>
      <c r="F214" s="1" t="s">
        <v>12</v>
      </c>
      <c r="H214">
        <v>1</v>
      </c>
    </row>
    <row r="215" spans="1:8">
      <c r="A215" s="1" t="s">
        <v>164</v>
      </c>
      <c r="B215" s="1" t="s">
        <v>166</v>
      </c>
      <c r="C215" s="1"/>
      <c r="D215">
        <v>0</v>
      </c>
      <c r="F215" s="1" t="s">
        <v>61</v>
      </c>
    </row>
    <row r="216" spans="1:8">
      <c r="A216" s="1" t="s">
        <v>167</v>
      </c>
      <c r="B216" s="1" t="s">
        <v>90</v>
      </c>
      <c r="C216" s="1"/>
      <c r="E216" t="b">
        <v>0</v>
      </c>
      <c r="F216" s="1" t="s">
        <v>91</v>
      </c>
    </row>
    <row r="217" spans="1:8">
      <c r="A217" s="1" t="s">
        <v>167</v>
      </c>
      <c r="B217" s="1" t="s">
        <v>90</v>
      </c>
      <c r="C217" s="1"/>
      <c r="E217" t="b">
        <v>0</v>
      </c>
      <c r="F217" s="1" t="s">
        <v>91</v>
      </c>
    </row>
    <row r="218" spans="1:8">
      <c r="A218" s="1" t="s">
        <v>167</v>
      </c>
      <c r="B218" s="1" t="s">
        <v>90</v>
      </c>
      <c r="C218" s="1"/>
      <c r="E218" t="b">
        <v>0</v>
      </c>
      <c r="F218" s="1" t="s">
        <v>91</v>
      </c>
    </row>
    <row r="219" spans="1:8">
      <c r="A219" s="1" t="s">
        <v>167</v>
      </c>
      <c r="B219" s="1" t="s">
        <v>90</v>
      </c>
      <c r="C219" s="1"/>
      <c r="E219" t="b">
        <v>0</v>
      </c>
      <c r="F219" s="1" t="s">
        <v>91</v>
      </c>
    </row>
    <row r="220" spans="1:8">
      <c r="A220" s="1" t="s">
        <v>167</v>
      </c>
      <c r="B220" s="1" t="s">
        <v>122</v>
      </c>
      <c r="C220" s="1"/>
      <c r="E220" t="b">
        <v>0</v>
      </c>
      <c r="F220" s="1" t="s">
        <v>12</v>
      </c>
      <c r="G220">
        <v>50</v>
      </c>
    </row>
    <row r="221" spans="1:8">
      <c r="A221" s="1" t="s">
        <v>167</v>
      </c>
      <c r="B221" s="1" t="s">
        <v>122</v>
      </c>
      <c r="C221" s="1"/>
      <c r="E221" t="b">
        <v>0</v>
      </c>
      <c r="F221" s="1" t="s">
        <v>12</v>
      </c>
      <c r="H221">
        <v>2</v>
      </c>
    </row>
    <row r="222" spans="1:8">
      <c r="A222" s="1" t="s">
        <v>167</v>
      </c>
      <c r="B222" s="1" t="s">
        <v>123</v>
      </c>
      <c r="C222" s="1"/>
      <c r="E222" t="b">
        <v>0</v>
      </c>
      <c r="F222" s="1" t="s">
        <v>124</v>
      </c>
      <c r="G222">
        <v>10</v>
      </c>
    </row>
    <row r="223" spans="1:8">
      <c r="A223" s="1" t="s">
        <v>167</v>
      </c>
      <c r="B223" s="1" t="s">
        <v>123</v>
      </c>
      <c r="C223" s="1"/>
      <c r="E223" t="b">
        <v>0</v>
      </c>
      <c r="F223" s="1" t="s">
        <v>124</v>
      </c>
      <c r="H223">
        <v>8</v>
      </c>
    </row>
    <row r="224" spans="1:8">
      <c r="A224" s="1" t="s">
        <v>167</v>
      </c>
      <c r="B224" s="1" t="s">
        <v>125</v>
      </c>
      <c r="C224" s="1"/>
      <c r="E224" t="b">
        <v>0</v>
      </c>
      <c r="F224" s="1" t="s">
        <v>124</v>
      </c>
    </row>
    <row r="225" spans="1:8">
      <c r="A225" s="1" t="s">
        <v>167</v>
      </c>
      <c r="B225" s="1" t="s">
        <v>168</v>
      </c>
      <c r="C225" s="1"/>
      <c r="E225" t="b">
        <v>0</v>
      </c>
      <c r="F225" s="1" t="s">
        <v>12</v>
      </c>
      <c r="G225">
        <v>50</v>
      </c>
    </row>
    <row r="226" spans="1:8">
      <c r="A226" s="1" t="s">
        <v>167</v>
      </c>
      <c r="B226" s="1" t="s">
        <v>168</v>
      </c>
      <c r="C226" s="1"/>
      <c r="E226" t="b">
        <v>0</v>
      </c>
      <c r="F226" s="1" t="s">
        <v>12</v>
      </c>
      <c r="H226">
        <v>1</v>
      </c>
    </row>
    <row r="227" spans="1:8">
      <c r="A227" s="1" t="s">
        <v>167</v>
      </c>
      <c r="B227" s="1" t="s">
        <v>126</v>
      </c>
      <c r="C227" s="1"/>
      <c r="E227" t="b">
        <v>0</v>
      </c>
      <c r="F227" s="1" t="s">
        <v>12</v>
      </c>
      <c r="G227">
        <v>30</v>
      </c>
    </row>
    <row r="228" spans="1:8">
      <c r="A228" s="1" t="s">
        <v>167</v>
      </c>
      <c r="B228" s="1" t="s">
        <v>126</v>
      </c>
      <c r="C228" s="1"/>
      <c r="E228" t="b">
        <v>0</v>
      </c>
      <c r="F228" s="1" t="s">
        <v>12</v>
      </c>
      <c r="H228">
        <v>1</v>
      </c>
    </row>
    <row r="229" spans="1:8">
      <c r="A229" s="1" t="s">
        <v>167</v>
      </c>
      <c r="B229" s="1" t="s">
        <v>64</v>
      </c>
      <c r="C229" s="1"/>
      <c r="E229" t="b">
        <v>0</v>
      </c>
      <c r="F229" s="1" t="s">
        <v>27</v>
      </c>
      <c r="G229">
        <v>30</v>
      </c>
    </row>
    <row r="230" spans="1:8">
      <c r="A230" s="1" t="s">
        <v>167</v>
      </c>
      <c r="B230" s="1" t="s">
        <v>64</v>
      </c>
      <c r="C230" s="1"/>
      <c r="E230" t="b">
        <v>0</v>
      </c>
      <c r="F230" s="1" t="s">
        <v>27</v>
      </c>
      <c r="H230">
        <v>1</v>
      </c>
    </row>
    <row r="231" spans="1:8">
      <c r="A231" s="1" t="s">
        <v>167</v>
      </c>
      <c r="B231" s="1" t="s">
        <v>22</v>
      </c>
      <c r="C231" s="1"/>
      <c r="E231" t="b">
        <v>0</v>
      </c>
      <c r="F231" s="1" t="s">
        <v>12</v>
      </c>
      <c r="G231">
        <v>30</v>
      </c>
    </row>
    <row r="232" spans="1:8">
      <c r="A232" s="1" t="s">
        <v>167</v>
      </c>
      <c r="B232" s="1" t="s">
        <v>22</v>
      </c>
      <c r="C232" s="1"/>
      <c r="E232" t="b">
        <v>0</v>
      </c>
      <c r="F232" s="1" t="s">
        <v>12</v>
      </c>
      <c r="H232">
        <v>1</v>
      </c>
    </row>
    <row r="233" spans="1:8">
      <c r="A233" s="1" t="s">
        <v>167</v>
      </c>
      <c r="B233" s="1" t="s">
        <v>20</v>
      </c>
      <c r="C233" s="1" t="s">
        <v>10</v>
      </c>
      <c r="E233" t="b">
        <v>0</v>
      </c>
      <c r="F233" s="1"/>
    </row>
    <row r="234" spans="1:8">
      <c r="A234" s="1" t="s">
        <v>169</v>
      </c>
      <c r="B234" s="1" t="s">
        <v>170</v>
      </c>
      <c r="C234" s="1"/>
      <c r="E234" t="b">
        <v>0</v>
      </c>
      <c r="F234" s="1" t="s">
        <v>12</v>
      </c>
      <c r="G234">
        <v>50</v>
      </c>
    </row>
    <row r="235" spans="1:8">
      <c r="A235" s="1" t="s">
        <v>169</v>
      </c>
      <c r="B235" s="1" t="s">
        <v>170</v>
      </c>
      <c r="C235" s="1"/>
      <c r="E235" t="b">
        <v>0</v>
      </c>
      <c r="F235" s="1" t="s">
        <v>12</v>
      </c>
      <c r="H235">
        <v>1</v>
      </c>
    </row>
    <row r="236" spans="1:8">
      <c r="A236" s="1" t="s">
        <v>169</v>
      </c>
      <c r="B236" s="1" t="s">
        <v>171</v>
      </c>
      <c r="C236" s="1"/>
      <c r="E236" t="b">
        <v>0</v>
      </c>
      <c r="F236" s="1" t="s">
        <v>12</v>
      </c>
      <c r="G236">
        <v>100</v>
      </c>
    </row>
    <row r="237" spans="1:8">
      <c r="A237" s="1" t="s">
        <v>169</v>
      </c>
      <c r="B237" s="1" t="s">
        <v>171</v>
      </c>
      <c r="C237" s="1"/>
      <c r="E237" t="b">
        <v>0</v>
      </c>
      <c r="F237" s="1" t="s">
        <v>12</v>
      </c>
      <c r="H237">
        <v>1</v>
      </c>
    </row>
    <row r="238" spans="1:8">
      <c r="A238" s="1" t="s">
        <v>169</v>
      </c>
      <c r="B238" s="1" t="s">
        <v>22</v>
      </c>
      <c r="C238" s="1"/>
      <c r="E238" t="b">
        <v>0</v>
      </c>
      <c r="F238" s="1" t="s">
        <v>12</v>
      </c>
      <c r="G238">
        <v>100</v>
      </c>
    </row>
    <row r="239" spans="1:8">
      <c r="A239" s="1" t="s">
        <v>169</v>
      </c>
      <c r="B239" s="1" t="s">
        <v>22</v>
      </c>
      <c r="C239" s="1"/>
      <c r="E239" t="b">
        <v>0</v>
      </c>
      <c r="F239" s="1" t="s">
        <v>12</v>
      </c>
      <c r="H239">
        <v>1</v>
      </c>
    </row>
    <row r="240" spans="1:8">
      <c r="A240" s="1" t="s">
        <v>169</v>
      </c>
      <c r="B240" s="1" t="s">
        <v>172</v>
      </c>
      <c r="C240" s="1"/>
      <c r="D240">
        <v>0</v>
      </c>
      <c r="F240" s="1" t="s">
        <v>12</v>
      </c>
      <c r="G240">
        <v>250</v>
      </c>
    </row>
    <row r="241" spans="1:8">
      <c r="A241" s="1" t="s">
        <v>169</v>
      </c>
      <c r="B241" s="1" t="s">
        <v>172</v>
      </c>
      <c r="C241" s="1"/>
      <c r="D241">
        <v>0</v>
      </c>
      <c r="F241" s="1" t="s">
        <v>12</v>
      </c>
    </row>
    <row r="242" spans="1:8">
      <c r="A242" s="1" t="s">
        <v>169</v>
      </c>
      <c r="B242" s="1" t="s">
        <v>20</v>
      </c>
      <c r="C242" s="1" t="s">
        <v>10</v>
      </c>
      <c r="E242" t="b">
        <v>0</v>
      </c>
      <c r="F242" s="1"/>
    </row>
    <row r="243" spans="1:8">
      <c r="A243" s="1" t="s">
        <v>169</v>
      </c>
      <c r="B243" s="1" t="s">
        <v>129</v>
      </c>
      <c r="C243" s="1" t="s">
        <v>10</v>
      </c>
      <c r="D243">
        <v>0</v>
      </c>
      <c r="F243" s="1"/>
    </row>
    <row r="244" spans="1:8">
      <c r="A244" s="1" t="s">
        <v>169</v>
      </c>
      <c r="B244" s="1" t="s">
        <v>173</v>
      </c>
      <c r="C244" s="1"/>
      <c r="D244">
        <v>0</v>
      </c>
      <c r="F244" s="1" t="s">
        <v>12</v>
      </c>
      <c r="G244">
        <v>50</v>
      </c>
    </row>
    <row r="245" spans="1:8">
      <c r="A245" s="1" t="s">
        <v>169</v>
      </c>
      <c r="B245" s="1" t="s">
        <v>174</v>
      </c>
      <c r="C245" s="1"/>
      <c r="D245">
        <v>0</v>
      </c>
      <c r="F245" s="1" t="s">
        <v>12</v>
      </c>
      <c r="G245">
        <v>50</v>
      </c>
    </row>
    <row r="246" spans="1:8">
      <c r="A246" s="1" t="s">
        <v>175</v>
      </c>
      <c r="B246" s="1" t="s">
        <v>93</v>
      </c>
      <c r="C246" s="1"/>
      <c r="D246">
        <v>0</v>
      </c>
      <c r="F246" s="1" t="s">
        <v>12</v>
      </c>
      <c r="G246">
        <v>30</v>
      </c>
    </row>
    <row r="247" spans="1:8">
      <c r="A247" s="1" t="s">
        <v>175</v>
      </c>
      <c r="B247" s="1" t="s">
        <v>176</v>
      </c>
      <c r="C247" s="1"/>
      <c r="D247">
        <v>0</v>
      </c>
      <c r="F247" s="1" t="s">
        <v>12</v>
      </c>
      <c r="G247">
        <v>100</v>
      </c>
    </row>
    <row r="248" spans="1:8">
      <c r="A248" s="1" t="s">
        <v>175</v>
      </c>
      <c r="B248" s="1" t="s">
        <v>177</v>
      </c>
      <c r="C248" s="1"/>
      <c r="E248" t="b">
        <v>0</v>
      </c>
      <c r="F248" s="1" t="s">
        <v>12</v>
      </c>
      <c r="G248">
        <v>30</v>
      </c>
    </row>
    <row r="249" spans="1:8">
      <c r="A249" s="1" t="s">
        <v>175</v>
      </c>
      <c r="B249" s="1" t="s">
        <v>177</v>
      </c>
      <c r="C249" s="1"/>
      <c r="E249" t="b">
        <v>0</v>
      </c>
      <c r="F249" s="1" t="s">
        <v>12</v>
      </c>
      <c r="H249">
        <v>1</v>
      </c>
    </row>
    <row r="250" spans="1:8">
      <c r="A250" s="1" t="s">
        <v>175</v>
      </c>
      <c r="B250" s="1" t="s">
        <v>178</v>
      </c>
      <c r="C250" s="1"/>
      <c r="E250" t="b">
        <v>0</v>
      </c>
      <c r="F250" s="1" t="s">
        <v>12</v>
      </c>
      <c r="G250">
        <v>30</v>
      </c>
    </row>
    <row r="251" spans="1:8">
      <c r="A251" s="1" t="s">
        <v>175</v>
      </c>
      <c r="B251" s="1" t="s">
        <v>178</v>
      </c>
      <c r="C251" s="1"/>
      <c r="E251" t="b">
        <v>0</v>
      </c>
      <c r="F251" s="1" t="s">
        <v>12</v>
      </c>
      <c r="H251">
        <v>1</v>
      </c>
    </row>
    <row r="252" spans="1:8">
      <c r="A252" s="1" t="s">
        <v>175</v>
      </c>
      <c r="B252" s="1" t="s">
        <v>179</v>
      </c>
      <c r="C252" s="1"/>
      <c r="E252" t="b">
        <v>0</v>
      </c>
      <c r="F252" s="1" t="s">
        <v>12</v>
      </c>
      <c r="G252">
        <v>50</v>
      </c>
    </row>
    <row r="253" spans="1:8">
      <c r="A253" s="1" t="s">
        <v>175</v>
      </c>
      <c r="B253" s="1" t="s">
        <v>179</v>
      </c>
      <c r="C253" s="1"/>
      <c r="E253" t="b">
        <v>0</v>
      </c>
      <c r="F253" s="1" t="s">
        <v>12</v>
      </c>
      <c r="H253">
        <v>1</v>
      </c>
    </row>
    <row r="254" spans="1:8">
      <c r="A254" s="1" t="s">
        <v>175</v>
      </c>
      <c r="B254" s="1" t="s">
        <v>22</v>
      </c>
      <c r="C254" s="1"/>
      <c r="E254" t="b">
        <v>0</v>
      </c>
      <c r="F254" s="1" t="s">
        <v>12</v>
      </c>
      <c r="G254">
        <v>30</v>
      </c>
    </row>
    <row r="255" spans="1:8">
      <c r="A255" s="1" t="s">
        <v>175</v>
      </c>
      <c r="B255" s="1" t="s">
        <v>22</v>
      </c>
      <c r="C255" s="1"/>
      <c r="E255" t="b">
        <v>0</v>
      </c>
      <c r="F255" s="1" t="s">
        <v>12</v>
      </c>
      <c r="H255">
        <v>1</v>
      </c>
    </row>
    <row r="256" spans="1:8">
      <c r="A256" s="1" t="s">
        <v>175</v>
      </c>
      <c r="B256" s="1" t="s">
        <v>20</v>
      </c>
      <c r="C256" s="1" t="s">
        <v>10</v>
      </c>
      <c r="E256" t="b">
        <v>0</v>
      </c>
      <c r="F256" s="1"/>
    </row>
    <row r="257" spans="1:8">
      <c r="A257" s="1" t="s">
        <v>175</v>
      </c>
      <c r="B257" s="1" t="s">
        <v>180</v>
      </c>
      <c r="C257" s="1"/>
      <c r="D257">
        <v>0</v>
      </c>
      <c r="F257" s="1" t="s">
        <v>12</v>
      </c>
      <c r="G257">
        <v>255</v>
      </c>
    </row>
    <row r="258" spans="1:8">
      <c r="A258" s="1" t="s">
        <v>175</v>
      </c>
      <c r="B258" s="1" t="s">
        <v>181</v>
      </c>
      <c r="C258" s="1"/>
      <c r="D258">
        <v>0</v>
      </c>
      <c r="F258" s="1" t="s">
        <v>12</v>
      </c>
      <c r="G258">
        <v>50</v>
      </c>
    </row>
    <row r="259" spans="1:8">
      <c r="A259" s="1" t="s">
        <v>175</v>
      </c>
      <c r="B259" s="1" t="s">
        <v>182</v>
      </c>
      <c r="C259" s="1"/>
      <c r="D259">
        <v>0</v>
      </c>
      <c r="F259" s="1" t="s">
        <v>12</v>
      </c>
      <c r="G259">
        <v>20</v>
      </c>
    </row>
    <row r="260" spans="1:8">
      <c r="A260" s="1" t="s">
        <v>175</v>
      </c>
      <c r="B260" s="1" t="s">
        <v>183</v>
      </c>
      <c r="C260" s="1"/>
      <c r="D260">
        <v>0</v>
      </c>
      <c r="F260" s="1" t="s">
        <v>12</v>
      </c>
      <c r="G260">
        <v>100</v>
      </c>
    </row>
    <row r="261" spans="1:8">
      <c r="A261" s="1" t="s">
        <v>175</v>
      </c>
      <c r="B261" s="1" t="s">
        <v>184</v>
      </c>
      <c r="C261" s="1"/>
      <c r="D261">
        <v>0</v>
      </c>
      <c r="F261" s="1" t="s">
        <v>12</v>
      </c>
      <c r="G261">
        <v>30</v>
      </c>
    </row>
    <row r="262" spans="1:8">
      <c r="A262" s="1" t="s">
        <v>175</v>
      </c>
      <c r="B262" s="1" t="s">
        <v>129</v>
      </c>
      <c r="C262" s="1" t="s">
        <v>10</v>
      </c>
      <c r="D262">
        <v>0</v>
      </c>
      <c r="F262" s="1"/>
    </row>
    <row r="263" spans="1:8">
      <c r="A263" s="1" t="s">
        <v>175</v>
      </c>
      <c r="B263" s="1" t="s">
        <v>185</v>
      </c>
      <c r="C263" s="1"/>
      <c r="D263">
        <v>0</v>
      </c>
      <c r="F263" s="1" t="s">
        <v>12</v>
      </c>
      <c r="G263">
        <v>30</v>
      </c>
    </row>
    <row r="264" spans="1:8">
      <c r="A264" s="1" t="s">
        <v>175</v>
      </c>
      <c r="B264" s="1" t="s">
        <v>186</v>
      </c>
      <c r="C264" s="1"/>
      <c r="D264">
        <v>0</v>
      </c>
      <c r="F264" s="1" t="s">
        <v>12</v>
      </c>
      <c r="G264">
        <v>250</v>
      </c>
    </row>
    <row r="265" spans="1:8">
      <c r="A265" s="1" t="s">
        <v>175</v>
      </c>
      <c r="B265" s="1" t="s">
        <v>187</v>
      </c>
      <c r="C265" s="1"/>
      <c r="D265">
        <v>0</v>
      </c>
      <c r="F265" s="1"/>
    </row>
    <row r="266" spans="1:8">
      <c r="A266" s="1" t="s">
        <v>175</v>
      </c>
      <c r="B266" s="1" t="s">
        <v>188</v>
      </c>
      <c r="C266" s="1"/>
      <c r="D266">
        <v>0</v>
      </c>
      <c r="F266" s="1"/>
    </row>
    <row r="267" spans="1:8">
      <c r="A267" s="1" t="s">
        <v>189</v>
      </c>
      <c r="B267" s="1" t="s">
        <v>176</v>
      </c>
      <c r="C267" s="1"/>
      <c r="D267">
        <v>0</v>
      </c>
      <c r="F267" s="1" t="s">
        <v>12</v>
      </c>
      <c r="G267">
        <v>30</v>
      </c>
    </row>
    <row r="268" spans="1:8">
      <c r="A268" s="1" t="s">
        <v>189</v>
      </c>
      <c r="B268" s="1" t="s">
        <v>183</v>
      </c>
      <c r="C268" s="1"/>
      <c r="D268">
        <v>0</v>
      </c>
      <c r="F268" s="1" t="s">
        <v>12</v>
      </c>
      <c r="G268">
        <v>100</v>
      </c>
    </row>
    <row r="269" spans="1:8">
      <c r="A269" s="1" t="s">
        <v>189</v>
      </c>
      <c r="B269" s="1" t="s">
        <v>93</v>
      </c>
      <c r="C269" s="1"/>
      <c r="D269">
        <v>0</v>
      </c>
      <c r="F269" s="1" t="s">
        <v>12</v>
      </c>
      <c r="G269">
        <v>30</v>
      </c>
    </row>
    <row r="270" spans="1:8">
      <c r="A270" s="1" t="s">
        <v>189</v>
      </c>
      <c r="B270" s="1" t="s">
        <v>190</v>
      </c>
      <c r="C270" s="1"/>
      <c r="E270" t="b">
        <v>0</v>
      </c>
      <c r="F270" s="1" t="s">
        <v>12</v>
      </c>
      <c r="G270">
        <v>100</v>
      </c>
    </row>
    <row r="271" spans="1:8">
      <c r="A271" s="1" t="s">
        <v>189</v>
      </c>
      <c r="B271" s="1" t="s">
        <v>190</v>
      </c>
      <c r="C271" s="1"/>
      <c r="E271" t="b">
        <v>0</v>
      </c>
      <c r="F271" s="1" t="s">
        <v>12</v>
      </c>
      <c r="H271">
        <v>1</v>
      </c>
    </row>
    <row r="272" spans="1:8">
      <c r="A272" s="1" t="s">
        <v>189</v>
      </c>
      <c r="B272" s="1" t="s">
        <v>191</v>
      </c>
      <c r="C272" s="1"/>
      <c r="D272">
        <v>0</v>
      </c>
      <c r="F272" s="1" t="s">
        <v>91</v>
      </c>
    </row>
    <row r="273" spans="1:6">
      <c r="A273" s="1" t="s">
        <v>189</v>
      </c>
      <c r="B273" s="1" t="s">
        <v>191</v>
      </c>
      <c r="C273" s="1"/>
      <c r="D273">
        <v>0</v>
      </c>
      <c r="F273" s="1" t="s">
        <v>91</v>
      </c>
    </row>
    <row r="274" spans="1:6">
      <c r="A274" s="1" t="s">
        <v>189</v>
      </c>
      <c r="B274" s="1" t="s">
        <v>191</v>
      </c>
      <c r="C274" s="1"/>
      <c r="D274">
        <v>0</v>
      </c>
      <c r="F274" s="1" t="s">
        <v>91</v>
      </c>
    </row>
    <row r="275" spans="1:6">
      <c r="A275" s="1" t="s">
        <v>189</v>
      </c>
      <c r="B275" s="1" t="s">
        <v>191</v>
      </c>
      <c r="C275" s="1"/>
      <c r="D275">
        <v>0</v>
      </c>
      <c r="F275" s="1" t="s">
        <v>91</v>
      </c>
    </row>
    <row r="276" spans="1:6">
      <c r="A276" s="1" t="s">
        <v>189</v>
      </c>
      <c r="B276" s="1" t="s">
        <v>192</v>
      </c>
      <c r="C276" s="1"/>
      <c r="D276">
        <v>0</v>
      </c>
      <c r="F276" s="1" t="s">
        <v>91</v>
      </c>
    </row>
    <row r="277" spans="1:6">
      <c r="A277" s="1" t="s">
        <v>189</v>
      </c>
      <c r="B277" s="1" t="s">
        <v>192</v>
      </c>
      <c r="C277" s="1"/>
      <c r="D277">
        <v>0</v>
      </c>
      <c r="F277" s="1" t="s">
        <v>91</v>
      </c>
    </row>
    <row r="278" spans="1:6">
      <c r="A278" s="1" t="s">
        <v>189</v>
      </c>
      <c r="B278" s="1" t="s">
        <v>192</v>
      </c>
      <c r="C278" s="1"/>
      <c r="D278">
        <v>0</v>
      </c>
      <c r="F278" s="1" t="s">
        <v>91</v>
      </c>
    </row>
    <row r="279" spans="1:6">
      <c r="A279" s="1" t="s">
        <v>189</v>
      </c>
      <c r="B279" s="1" t="s">
        <v>192</v>
      </c>
      <c r="C279" s="1"/>
      <c r="D279">
        <v>0</v>
      </c>
      <c r="F279" s="1" t="s">
        <v>91</v>
      </c>
    </row>
    <row r="280" spans="1:6">
      <c r="A280" s="1" t="s">
        <v>189</v>
      </c>
      <c r="B280" s="1" t="s">
        <v>193</v>
      </c>
      <c r="C280" s="1" t="s">
        <v>10</v>
      </c>
      <c r="D280">
        <v>0</v>
      </c>
      <c r="F280" s="1"/>
    </row>
    <row r="281" spans="1:6">
      <c r="A281" s="1" t="s">
        <v>189</v>
      </c>
      <c r="B281" s="1" t="s">
        <v>194</v>
      </c>
      <c r="C281" s="1"/>
      <c r="D281">
        <v>0</v>
      </c>
      <c r="F281" s="1" t="s">
        <v>91</v>
      </c>
    </row>
    <row r="282" spans="1:6">
      <c r="A282" s="1" t="s">
        <v>189</v>
      </c>
      <c r="B282" s="1" t="s">
        <v>194</v>
      </c>
      <c r="C282" s="1"/>
      <c r="D282">
        <v>0</v>
      </c>
      <c r="F282" s="1" t="s">
        <v>91</v>
      </c>
    </row>
    <row r="283" spans="1:6">
      <c r="A283" s="1" t="s">
        <v>189</v>
      </c>
      <c r="B283" s="1" t="s">
        <v>194</v>
      </c>
      <c r="C283" s="1"/>
      <c r="D283">
        <v>0</v>
      </c>
      <c r="F283" s="1" t="s">
        <v>91</v>
      </c>
    </row>
    <row r="284" spans="1:6">
      <c r="A284" s="1" t="s">
        <v>189</v>
      </c>
      <c r="B284" s="1" t="s">
        <v>195</v>
      </c>
      <c r="C284" s="1"/>
      <c r="D284">
        <v>0</v>
      </c>
      <c r="F284" s="1" t="s">
        <v>91</v>
      </c>
    </row>
    <row r="285" spans="1:6">
      <c r="A285" s="1" t="s">
        <v>189</v>
      </c>
      <c r="B285" s="1" t="s">
        <v>195</v>
      </c>
      <c r="C285" s="1"/>
      <c r="D285">
        <v>0</v>
      </c>
      <c r="F285" s="1" t="s">
        <v>91</v>
      </c>
    </row>
    <row r="286" spans="1:6">
      <c r="A286" s="1" t="s">
        <v>189</v>
      </c>
      <c r="B286" s="1" t="s">
        <v>195</v>
      </c>
      <c r="C286" s="1"/>
      <c r="D286">
        <v>0</v>
      </c>
      <c r="F286" s="1" t="s">
        <v>91</v>
      </c>
    </row>
    <row r="287" spans="1:6">
      <c r="A287" s="1" t="s">
        <v>189</v>
      </c>
      <c r="B287" s="1" t="s">
        <v>195</v>
      </c>
      <c r="C287" s="1"/>
      <c r="D287">
        <v>0</v>
      </c>
      <c r="F287" s="1" t="s">
        <v>91</v>
      </c>
    </row>
    <row r="288" spans="1:6">
      <c r="A288" s="1" t="s">
        <v>189</v>
      </c>
      <c r="B288" s="1" t="s">
        <v>196</v>
      </c>
      <c r="C288" s="1" t="s">
        <v>10</v>
      </c>
      <c r="D288">
        <v>0</v>
      </c>
      <c r="F288" s="1"/>
    </row>
    <row r="289" spans="1:8">
      <c r="A289" s="1" t="s">
        <v>189</v>
      </c>
      <c r="B289" s="1" t="s">
        <v>197</v>
      </c>
      <c r="C289" s="1"/>
      <c r="D289">
        <v>0</v>
      </c>
      <c r="F289" s="1" t="s">
        <v>12</v>
      </c>
      <c r="G289">
        <v>250</v>
      </c>
    </row>
    <row r="290" spans="1:8">
      <c r="A290" s="1" t="s">
        <v>189</v>
      </c>
      <c r="B290" s="1" t="s">
        <v>99</v>
      </c>
      <c r="C290" s="1"/>
      <c r="D290">
        <v>0</v>
      </c>
      <c r="F290" s="1" t="s">
        <v>12</v>
      </c>
      <c r="G290">
        <v>50</v>
      </c>
    </row>
    <row r="291" spans="1:8">
      <c r="A291" s="1" t="s">
        <v>189</v>
      </c>
      <c r="B291" s="1" t="s">
        <v>110</v>
      </c>
      <c r="C291" s="1"/>
      <c r="D291">
        <v>0</v>
      </c>
      <c r="F291" s="1" t="s">
        <v>12</v>
      </c>
      <c r="G291">
        <v>100</v>
      </c>
    </row>
    <row r="292" spans="1:8">
      <c r="A292" s="1" t="s">
        <v>189</v>
      </c>
      <c r="B292" s="1" t="s">
        <v>111</v>
      </c>
      <c r="C292" s="1"/>
      <c r="D292">
        <v>0</v>
      </c>
      <c r="F292" s="1" t="s">
        <v>12</v>
      </c>
      <c r="G292">
        <v>100</v>
      </c>
    </row>
    <row r="293" spans="1:8">
      <c r="A293" s="1" t="s">
        <v>198</v>
      </c>
      <c r="B293" s="1" t="s">
        <v>176</v>
      </c>
      <c r="C293" s="1"/>
      <c r="D293">
        <v>0</v>
      </c>
      <c r="F293" s="1" t="s">
        <v>12</v>
      </c>
      <c r="G293">
        <v>30</v>
      </c>
    </row>
    <row r="294" spans="1:8">
      <c r="A294" s="1" t="s">
        <v>198</v>
      </c>
      <c r="B294" s="1" t="s">
        <v>183</v>
      </c>
      <c r="C294" s="1"/>
      <c r="D294">
        <v>0</v>
      </c>
      <c r="F294" s="1" t="s">
        <v>12</v>
      </c>
      <c r="G294">
        <v>100</v>
      </c>
    </row>
    <row r="295" spans="1:8">
      <c r="A295" s="1" t="s">
        <v>198</v>
      </c>
      <c r="B295" s="1" t="s">
        <v>93</v>
      </c>
      <c r="C295" s="1"/>
      <c r="D295">
        <v>0</v>
      </c>
      <c r="F295" s="1" t="s">
        <v>12</v>
      </c>
      <c r="G295">
        <v>30</v>
      </c>
    </row>
    <row r="296" spans="1:8">
      <c r="A296" s="1" t="s">
        <v>198</v>
      </c>
      <c r="B296" s="1" t="s">
        <v>2</v>
      </c>
      <c r="C296" s="1"/>
      <c r="E296" t="b">
        <v>0</v>
      </c>
      <c r="F296" s="1" t="s">
        <v>12</v>
      </c>
      <c r="G296">
        <v>30</v>
      </c>
    </row>
    <row r="297" spans="1:8">
      <c r="A297" s="1" t="s">
        <v>198</v>
      </c>
      <c r="B297" s="1" t="s">
        <v>2</v>
      </c>
      <c r="C297" s="1"/>
      <c r="E297" t="b">
        <v>0</v>
      </c>
      <c r="F297" s="1" t="s">
        <v>12</v>
      </c>
      <c r="H297">
        <v>1</v>
      </c>
    </row>
    <row r="298" spans="1:8">
      <c r="A298" s="1" t="s">
        <v>198</v>
      </c>
      <c r="B298" s="1" t="s">
        <v>199</v>
      </c>
      <c r="C298" s="1"/>
      <c r="D298">
        <v>0</v>
      </c>
      <c r="F298" s="1" t="s">
        <v>12</v>
      </c>
      <c r="G298">
        <v>30</v>
      </c>
    </row>
    <row r="299" spans="1:8">
      <c r="A299" s="1" t="s">
        <v>198</v>
      </c>
      <c r="B299" s="1" t="s">
        <v>138</v>
      </c>
      <c r="C299" s="1"/>
      <c r="E299" t="b">
        <v>0</v>
      </c>
      <c r="F299" s="1" t="s">
        <v>12</v>
      </c>
      <c r="G299">
        <v>30</v>
      </c>
    </row>
    <row r="300" spans="1:8">
      <c r="A300" s="1" t="s">
        <v>198</v>
      </c>
      <c r="B300" s="1" t="s">
        <v>138</v>
      </c>
      <c r="C300" s="1"/>
      <c r="E300" t="b">
        <v>0</v>
      </c>
      <c r="F300" s="1" t="s">
        <v>12</v>
      </c>
      <c r="H300">
        <v>1</v>
      </c>
    </row>
    <row r="301" spans="1:8">
      <c r="A301" s="1" t="s">
        <v>198</v>
      </c>
      <c r="B301" s="1" t="s">
        <v>200</v>
      </c>
      <c r="C301" s="1"/>
      <c r="E301" t="b">
        <v>0</v>
      </c>
      <c r="F301" s="1" t="s">
        <v>12</v>
      </c>
      <c r="G301">
        <v>30</v>
      </c>
    </row>
    <row r="302" spans="1:8">
      <c r="A302" s="1" t="s">
        <v>198</v>
      </c>
      <c r="B302" s="1" t="s">
        <v>200</v>
      </c>
      <c r="C302" s="1"/>
      <c r="E302" t="b">
        <v>0</v>
      </c>
      <c r="F302" s="1" t="s">
        <v>12</v>
      </c>
      <c r="H302">
        <v>1</v>
      </c>
    </row>
    <row r="303" spans="1:8">
      <c r="A303" s="1" t="s">
        <v>198</v>
      </c>
      <c r="B303" s="1" t="s">
        <v>180</v>
      </c>
      <c r="C303" s="1"/>
      <c r="D303">
        <v>0</v>
      </c>
      <c r="F303" s="1" t="s">
        <v>12</v>
      </c>
      <c r="G303">
        <v>250</v>
      </c>
    </row>
    <row r="304" spans="1:8">
      <c r="A304" s="1" t="s">
        <v>198</v>
      </c>
      <c r="B304" s="1" t="s">
        <v>172</v>
      </c>
      <c r="C304" s="1"/>
      <c r="D304">
        <v>0</v>
      </c>
      <c r="F304" s="1" t="s">
        <v>12</v>
      </c>
      <c r="G304">
        <v>1500</v>
      </c>
    </row>
    <row r="305" spans="1:7">
      <c r="A305" s="1" t="s">
        <v>198</v>
      </c>
      <c r="B305" s="1" t="s">
        <v>201</v>
      </c>
      <c r="C305" s="1" t="s">
        <v>21</v>
      </c>
      <c r="D305">
        <v>0</v>
      </c>
      <c r="F305" s="1"/>
    </row>
    <row r="306" spans="1:7">
      <c r="A306" s="1" t="s">
        <v>198</v>
      </c>
      <c r="B306" s="1" t="s">
        <v>184</v>
      </c>
      <c r="C306" s="1"/>
      <c r="D306">
        <v>0</v>
      </c>
      <c r="F306" s="1" t="s">
        <v>12</v>
      </c>
      <c r="G306">
        <v>30</v>
      </c>
    </row>
    <row r="307" spans="1:7">
      <c r="A307" s="1" t="s">
        <v>198</v>
      </c>
      <c r="B307" s="1" t="s">
        <v>20</v>
      </c>
      <c r="C307" s="1" t="s">
        <v>21</v>
      </c>
      <c r="E307" t="b">
        <v>0</v>
      </c>
      <c r="F307" s="1"/>
    </row>
    <row r="308" spans="1:7">
      <c r="A308" s="1" t="s">
        <v>198</v>
      </c>
      <c r="B308" s="1" t="s">
        <v>129</v>
      </c>
      <c r="C308" s="1" t="s">
        <v>21</v>
      </c>
      <c r="D308">
        <v>0</v>
      </c>
      <c r="F308" s="1"/>
    </row>
    <row r="309" spans="1:7">
      <c r="A309" s="1" t="s">
        <v>198</v>
      </c>
      <c r="B309" s="1" t="s">
        <v>22</v>
      </c>
      <c r="C309" s="1"/>
      <c r="D309">
        <v>0</v>
      </c>
      <c r="F309" s="1" t="s">
        <v>12</v>
      </c>
      <c r="G30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214"/>
  <sheetViews>
    <sheetView workbookViewId="0">
      <selection activeCell="A201" sqref="A201:B214"/>
    </sheetView>
  </sheetViews>
  <sheetFormatPr defaultRowHeight="15"/>
  <cols>
    <col min="1" max="1" width="23.85546875" bestFit="1" customWidth="1"/>
    <col min="2" max="2" width="28.85546875" bestFit="1" customWidth="1"/>
  </cols>
  <sheetData>
    <row r="1" spans="1:2">
      <c r="A1" s="2" t="s">
        <v>0</v>
      </c>
      <c r="B1" s="2" t="s">
        <v>1</v>
      </c>
    </row>
    <row r="2" spans="1:2" hidden="1">
      <c r="A2" s="1" t="s">
        <v>8</v>
      </c>
      <c r="B2" s="1" t="s">
        <v>9</v>
      </c>
    </row>
    <row r="3" spans="1:2" hidden="1">
      <c r="A3" s="1" t="s">
        <v>8</v>
      </c>
      <c r="B3" s="1" t="s">
        <v>11</v>
      </c>
    </row>
    <row r="4" spans="1:2" hidden="1">
      <c r="A4" s="1" t="s">
        <v>8</v>
      </c>
      <c r="B4" s="1" t="s">
        <v>13</v>
      </c>
    </row>
    <row r="5" spans="1:2" hidden="1">
      <c r="A5" s="1" t="s">
        <v>8</v>
      </c>
      <c r="B5" s="1" t="s">
        <v>14</v>
      </c>
    </row>
    <row r="6" spans="1:2" hidden="1">
      <c r="A6" s="1" t="s">
        <v>8</v>
      </c>
      <c r="B6" s="1" t="s">
        <v>15</v>
      </c>
    </row>
    <row r="7" spans="1:2" hidden="1">
      <c r="A7" s="1" t="s">
        <v>8</v>
      </c>
      <c r="B7" s="1" t="s">
        <v>16</v>
      </c>
    </row>
    <row r="8" spans="1:2" hidden="1">
      <c r="A8" s="1" t="s">
        <v>8</v>
      </c>
      <c r="B8" s="1" t="s">
        <v>18</v>
      </c>
    </row>
    <row r="9" spans="1:2" hidden="1">
      <c r="A9" s="1" t="s">
        <v>8</v>
      </c>
      <c r="B9" s="1" t="s">
        <v>19</v>
      </c>
    </row>
    <row r="10" spans="1:2" hidden="1">
      <c r="A10" s="1" t="s">
        <v>8</v>
      </c>
      <c r="B10" s="1" t="s">
        <v>20</v>
      </c>
    </row>
    <row r="11" spans="1:2" hidden="1">
      <c r="A11" s="1" t="s">
        <v>8</v>
      </c>
      <c r="B11" s="1" t="s">
        <v>22</v>
      </c>
    </row>
    <row r="12" spans="1:2" hidden="1">
      <c r="A12" s="1" t="s">
        <v>8</v>
      </c>
      <c r="B12" s="1" t="s">
        <v>23</v>
      </c>
    </row>
    <row r="13" spans="1:2" hidden="1">
      <c r="A13" s="1" t="s">
        <v>8</v>
      </c>
      <c r="B13" s="1" t="s">
        <v>24</v>
      </c>
    </row>
    <row r="14" spans="1:2" hidden="1">
      <c r="A14" s="1" t="s">
        <v>8</v>
      </c>
      <c r="B14" s="1" t="s">
        <v>25</v>
      </c>
    </row>
    <row r="15" spans="1:2" hidden="1">
      <c r="A15" s="1" t="s">
        <v>8</v>
      </c>
      <c r="B15" s="1" t="s">
        <v>26</v>
      </c>
    </row>
    <row r="16" spans="1:2" hidden="1">
      <c r="A16" s="1" t="s">
        <v>8</v>
      </c>
      <c r="B16" s="1" t="s">
        <v>28</v>
      </c>
    </row>
    <row r="17" spans="1:2" hidden="1">
      <c r="A17" s="1" t="s">
        <v>8</v>
      </c>
      <c r="B17" s="1" t="s">
        <v>29</v>
      </c>
    </row>
    <row r="18" spans="1:2" hidden="1">
      <c r="A18" s="1" t="s">
        <v>8</v>
      </c>
      <c r="B18" s="1" t="s">
        <v>30</v>
      </c>
    </row>
    <row r="19" spans="1:2" hidden="1">
      <c r="A19" s="1" t="s">
        <v>8</v>
      </c>
      <c r="B19" s="1" t="s">
        <v>32</v>
      </c>
    </row>
    <row r="20" spans="1:2" hidden="1">
      <c r="A20" s="1" t="s">
        <v>8</v>
      </c>
      <c r="B20" s="1" t="s">
        <v>33</v>
      </c>
    </row>
    <row r="21" spans="1:2" hidden="1">
      <c r="A21" s="1" t="s">
        <v>8</v>
      </c>
      <c r="B21" s="1" t="s">
        <v>34</v>
      </c>
    </row>
    <row r="22" spans="1:2" hidden="1">
      <c r="A22" s="1" t="s">
        <v>8</v>
      </c>
      <c r="B22" s="1" t="s">
        <v>35</v>
      </c>
    </row>
    <row r="23" spans="1:2" hidden="1">
      <c r="A23" s="1" t="s">
        <v>8</v>
      </c>
      <c r="B23" s="1" t="s">
        <v>36</v>
      </c>
    </row>
    <row r="24" spans="1:2" hidden="1">
      <c r="A24" s="1" t="s">
        <v>8</v>
      </c>
      <c r="B24" s="1" t="s">
        <v>37</v>
      </c>
    </row>
    <row r="25" spans="1:2" hidden="1">
      <c r="A25" s="1" t="s">
        <v>8</v>
      </c>
      <c r="B25" s="1" t="s">
        <v>39</v>
      </c>
    </row>
    <row r="26" spans="1:2" hidden="1">
      <c r="A26" s="1" t="s">
        <v>8</v>
      </c>
      <c r="B26" s="1" t="s">
        <v>40</v>
      </c>
    </row>
    <row r="27" spans="1:2" hidden="1">
      <c r="A27" s="1" t="s">
        <v>8</v>
      </c>
      <c r="B27" s="1" t="s">
        <v>42</v>
      </c>
    </row>
    <row r="28" spans="1:2" hidden="1">
      <c r="A28" s="1" t="s">
        <v>8</v>
      </c>
      <c r="B28" s="1" t="s">
        <v>44</v>
      </c>
    </row>
    <row r="29" spans="1:2" hidden="1">
      <c r="A29" s="1" t="s">
        <v>8</v>
      </c>
      <c r="B29" s="1" t="s">
        <v>46</v>
      </c>
    </row>
    <row r="30" spans="1:2" hidden="1">
      <c r="A30" s="1" t="s">
        <v>8</v>
      </c>
      <c r="B30" s="1" t="s">
        <v>48</v>
      </c>
    </row>
    <row r="31" spans="1:2" hidden="1">
      <c r="A31" s="1" t="s">
        <v>8</v>
      </c>
      <c r="B31" s="1" t="s">
        <v>50</v>
      </c>
    </row>
    <row r="32" spans="1:2" hidden="1">
      <c r="A32" s="1" t="s">
        <v>8</v>
      </c>
      <c r="B32" s="1" t="s">
        <v>51</v>
      </c>
    </row>
    <row r="33" spans="1:2" hidden="1">
      <c r="A33" s="1" t="s">
        <v>8</v>
      </c>
      <c r="B33" s="1" t="s">
        <v>52</v>
      </c>
    </row>
    <row r="34" spans="1:2" hidden="1">
      <c r="A34" s="1" t="s">
        <v>8</v>
      </c>
      <c r="B34" s="1" t="s">
        <v>53</v>
      </c>
    </row>
    <row r="35" spans="1:2" hidden="1">
      <c r="A35" s="1" t="s">
        <v>8</v>
      </c>
      <c r="B35" s="1" t="s">
        <v>54</v>
      </c>
    </row>
    <row r="36" spans="1:2" hidden="1">
      <c r="A36" s="1" t="s">
        <v>8</v>
      </c>
      <c r="B36" s="1" t="s">
        <v>55</v>
      </c>
    </row>
    <row r="37" spans="1:2" hidden="1">
      <c r="A37" s="1" t="s">
        <v>8</v>
      </c>
      <c r="B37" s="1" t="s">
        <v>57</v>
      </c>
    </row>
    <row r="38" spans="1:2" hidden="1">
      <c r="A38" s="1" t="s">
        <v>8</v>
      </c>
      <c r="B38" s="1" t="s">
        <v>58</v>
      </c>
    </row>
    <row r="39" spans="1:2" hidden="1">
      <c r="A39" s="1" t="s">
        <v>59</v>
      </c>
      <c r="B39" s="1" t="s">
        <v>60</v>
      </c>
    </row>
    <row r="40" spans="1:2" hidden="1">
      <c r="A40" s="1" t="s">
        <v>59</v>
      </c>
      <c r="B40" s="1" t="s">
        <v>62</v>
      </c>
    </row>
    <row r="41" spans="1:2" hidden="1">
      <c r="A41" s="1" t="s">
        <v>63</v>
      </c>
      <c r="B41" s="1" t="s">
        <v>64</v>
      </c>
    </row>
    <row r="42" spans="1:2" hidden="1">
      <c r="A42" s="1" t="s">
        <v>63</v>
      </c>
      <c r="B42" s="1" t="s">
        <v>65</v>
      </c>
    </row>
    <row r="43" spans="1:2" hidden="1">
      <c r="A43" s="1" t="s">
        <v>67</v>
      </c>
      <c r="B43" s="1" t="s">
        <v>68</v>
      </c>
    </row>
    <row r="44" spans="1:2" hidden="1">
      <c r="A44" s="1" t="s">
        <v>67</v>
      </c>
      <c r="B44" s="1" t="s">
        <v>70</v>
      </c>
    </row>
    <row r="45" spans="1:2" hidden="1">
      <c r="A45" s="1" t="s">
        <v>67</v>
      </c>
      <c r="B45" s="1" t="s">
        <v>71</v>
      </c>
    </row>
    <row r="46" spans="1:2" hidden="1">
      <c r="A46" s="1" t="s">
        <v>67</v>
      </c>
      <c r="B46" s="1" t="s">
        <v>72</v>
      </c>
    </row>
    <row r="47" spans="1:2" hidden="1">
      <c r="A47" s="1" t="s">
        <v>67</v>
      </c>
      <c r="B47" s="1" t="s">
        <v>73</v>
      </c>
    </row>
    <row r="48" spans="1:2" hidden="1">
      <c r="A48" s="1" t="s">
        <v>67</v>
      </c>
      <c r="B48" s="1" t="s">
        <v>74</v>
      </c>
    </row>
    <row r="49" spans="1:2" hidden="1">
      <c r="A49" s="1" t="s">
        <v>67</v>
      </c>
      <c r="B49" s="1" t="s">
        <v>75</v>
      </c>
    </row>
    <row r="50" spans="1:2" hidden="1">
      <c r="A50" s="1" t="s">
        <v>67</v>
      </c>
      <c r="B50" s="1" t="s">
        <v>76</v>
      </c>
    </row>
    <row r="51" spans="1:2" hidden="1">
      <c r="A51" s="1" t="s">
        <v>67</v>
      </c>
      <c r="B51" s="1" t="s">
        <v>77</v>
      </c>
    </row>
    <row r="52" spans="1:2" hidden="1">
      <c r="A52" s="1" t="s">
        <v>67</v>
      </c>
      <c r="B52" s="1" t="s">
        <v>20</v>
      </c>
    </row>
    <row r="53" spans="1:2" hidden="1">
      <c r="A53" s="1" t="s">
        <v>67</v>
      </c>
      <c r="B53" s="1" t="s">
        <v>78</v>
      </c>
    </row>
    <row r="54" spans="1:2" hidden="1">
      <c r="A54" s="1" t="s">
        <v>67</v>
      </c>
      <c r="B54" s="1" t="s">
        <v>79</v>
      </c>
    </row>
    <row r="55" spans="1:2" hidden="1">
      <c r="A55" s="1" t="s">
        <v>80</v>
      </c>
      <c r="B55" s="1" t="s">
        <v>81</v>
      </c>
    </row>
    <row r="56" spans="1:2" hidden="1">
      <c r="A56" s="1" t="s">
        <v>83</v>
      </c>
      <c r="B56" s="1" t="s">
        <v>84</v>
      </c>
    </row>
    <row r="57" spans="1:2" hidden="1">
      <c r="A57" s="1" t="s">
        <v>86</v>
      </c>
      <c r="B57" s="1" t="s">
        <v>87</v>
      </c>
    </row>
    <row r="58" spans="1:2" hidden="1">
      <c r="A58" s="1" t="s">
        <v>89</v>
      </c>
      <c r="B58" s="1" t="s">
        <v>90</v>
      </c>
    </row>
    <row r="59" spans="1:2" hidden="1">
      <c r="A59" s="1" t="s">
        <v>89</v>
      </c>
      <c r="B59" s="1" t="s">
        <v>92</v>
      </c>
    </row>
    <row r="60" spans="1:2" hidden="1">
      <c r="A60" s="1" t="s">
        <v>89</v>
      </c>
      <c r="B60" s="1" t="s">
        <v>93</v>
      </c>
    </row>
    <row r="61" spans="1:2" hidden="1">
      <c r="A61" s="1" t="s">
        <v>89</v>
      </c>
      <c r="B61" s="1" t="s">
        <v>94</v>
      </c>
    </row>
    <row r="62" spans="1:2" hidden="1">
      <c r="A62" s="1" t="s">
        <v>89</v>
      </c>
      <c r="B62" s="1" t="s">
        <v>95</v>
      </c>
    </row>
    <row r="63" spans="1:2" hidden="1">
      <c r="A63" s="1" t="s">
        <v>89</v>
      </c>
      <c r="B63" s="1" t="s">
        <v>96</v>
      </c>
    </row>
    <row r="64" spans="1:2" hidden="1">
      <c r="A64" s="1" t="s">
        <v>89</v>
      </c>
      <c r="B64" s="1" t="s">
        <v>97</v>
      </c>
    </row>
    <row r="65" spans="1:2" hidden="1">
      <c r="A65" s="1" t="s">
        <v>89</v>
      </c>
      <c r="B65" s="1" t="s">
        <v>98</v>
      </c>
    </row>
    <row r="66" spans="1:2" hidden="1">
      <c r="A66" s="1" t="s">
        <v>89</v>
      </c>
      <c r="B66" s="1" t="s">
        <v>99</v>
      </c>
    </row>
    <row r="67" spans="1:2" hidden="1">
      <c r="A67" s="1" t="s">
        <v>89</v>
      </c>
      <c r="B67" s="1" t="s">
        <v>100</v>
      </c>
    </row>
    <row r="68" spans="1:2" hidden="1">
      <c r="A68" s="1" t="s">
        <v>89</v>
      </c>
      <c r="B68" s="1" t="s">
        <v>101</v>
      </c>
    </row>
    <row r="69" spans="1:2" hidden="1">
      <c r="A69" s="1" t="s">
        <v>89</v>
      </c>
      <c r="B69" s="1" t="s">
        <v>102</v>
      </c>
    </row>
    <row r="70" spans="1:2" hidden="1">
      <c r="A70" s="1" t="s">
        <v>89</v>
      </c>
      <c r="B70" s="1" t="s">
        <v>103</v>
      </c>
    </row>
    <row r="71" spans="1:2" hidden="1">
      <c r="A71" s="1" t="s">
        <v>89</v>
      </c>
      <c r="B71" s="1" t="s">
        <v>104</v>
      </c>
    </row>
    <row r="72" spans="1:2" hidden="1">
      <c r="A72" s="1" t="s">
        <v>89</v>
      </c>
      <c r="B72" s="1" t="s">
        <v>22</v>
      </c>
    </row>
    <row r="73" spans="1:2" hidden="1">
      <c r="A73" s="1" t="s">
        <v>89</v>
      </c>
      <c r="B73" s="1" t="s">
        <v>105</v>
      </c>
    </row>
    <row r="74" spans="1:2" hidden="1">
      <c r="A74" s="1" t="s">
        <v>89</v>
      </c>
      <c r="B74" s="1" t="s">
        <v>106</v>
      </c>
    </row>
    <row r="75" spans="1:2" hidden="1">
      <c r="A75" s="1" t="s">
        <v>89</v>
      </c>
      <c r="B75" s="1" t="s">
        <v>107</v>
      </c>
    </row>
    <row r="76" spans="1:2" hidden="1">
      <c r="A76" s="1" t="s">
        <v>89</v>
      </c>
      <c r="B76" s="1" t="s">
        <v>108</v>
      </c>
    </row>
    <row r="77" spans="1:2" hidden="1">
      <c r="A77" s="1" t="s">
        <v>89</v>
      </c>
      <c r="B77" s="1" t="s">
        <v>109</v>
      </c>
    </row>
    <row r="78" spans="1:2" hidden="1">
      <c r="A78" s="1" t="s">
        <v>89</v>
      </c>
      <c r="B78" s="1" t="s">
        <v>110</v>
      </c>
    </row>
    <row r="79" spans="1:2" hidden="1">
      <c r="A79" s="1" t="s">
        <v>89</v>
      </c>
      <c r="B79" s="1" t="s">
        <v>111</v>
      </c>
    </row>
    <row r="80" spans="1:2" hidden="1">
      <c r="A80" s="1" t="s">
        <v>89</v>
      </c>
      <c r="B80" s="1" t="s">
        <v>112</v>
      </c>
    </row>
    <row r="81" spans="1:2" hidden="1">
      <c r="A81" s="1" t="s">
        <v>89</v>
      </c>
      <c r="B81" s="1" t="s">
        <v>113</v>
      </c>
    </row>
    <row r="82" spans="1:2" hidden="1">
      <c r="A82" s="1" t="s">
        <v>89</v>
      </c>
      <c r="B82" s="1" t="s">
        <v>114</v>
      </c>
    </row>
    <row r="83" spans="1:2" hidden="1">
      <c r="A83" s="1" t="s">
        <v>89</v>
      </c>
      <c r="B83" s="1" t="s">
        <v>115</v>
      </c>
    </row>
    <row r="84" spans="1:2" hidden="1">
      <c r="A84" s="1" t="s">
        <v>89</v>
      </c>
      <c r="B84" s="1" t="s">
        <v>116</v>
      </c>
    </row>
    <row r="85" spans="1:2" hidden="1">
      <c r="A85" s="1" t="s">
        <v>117</v>
      </c>
      <c r="B85" s="1" t="s">
        <v>118</v>
      </c>
    </row>
    <row r="86" spans="1:2" hidden="1">
      <c r="A86" s="1" t="s">
        <v>117</v>
      </c>
      <c r="B86" s="1" t="s">
        <v>119</v>
      </c>
    </row>
    <row r="87" spans="1:2" hidden="1">
      <c r="A87" s="1" t="s">
        <v>117</v>
      </c>
      <c r="B87" s="1" t="s">
        <v>98</v>
      </c>
    </row>
    <row r="88" spans="1:2" hidden="1">
      <c r="A88" s="1" t="s">
        <v>117</v>
      </c>
      <c r="B88" s="1" t="s">
        <v>120</v>
      </c>
    </row>
    <row r="89" spans="1:2" hidden="1">
      <c r="A89" s="1" t="s">
        <v>117</v>
      </c>
      <c r="B89" s="1" t="s">
        <v>64</v>
      </c>
    </row>
    <row r="90" spans="1:2" hidden="1">
      <c r="A90" s="1" t="s">
        <v>117</v>
      </c>
      <c r="B90" s="1" t="s">
        <v>22</v>
      </c>
    </row>
    <row r="91" spans="1:2" hidden="1">
      <c r="A91" s="1" t="s">
        <v>117</v>
      </c>
      <c r="B91" s="1" t="s">
        <v>20</v>
      </c>
    </row>
    <row r="92" spans="1:2" hidden="1">
      <c r="A92" s="1" t="s">
        <v>117</v>
      </c>
      <c r="B92" s="1" t="s">
        <v>115</v>
      </c>
    </row>
    <row r="93" spans="1:2" hidden="1">
      <c r="A93" s="1" t="s">
        <v>121</v>
      </c>
      <c r="B93" s="1" t="s">
        <v>122</v>
      </c>
    </row>
    <row r="94" spans="1:2" hidden="1">
      <c r="A94" s="1" t="s">
        <v>121</v>
      </c>
      <c r="B94" s="1" t="s">
        <v>90</v>
      </c>
    </row>
    <row r="95" spans="1:2" hidden="1">
      <c r="A95" s="1" t="s">
        <v>121</v>
      </c>
      <c r="B95" s="1" t="s">
        <v>123</v>
      </c>
    </row>
    <row r="96" spans="1:2" hidden="1">
      <c r="A96" s="1" t="s">
        <v>121</v>
      </c>
      <c r="B96" s="1" t="s">
        <v>125</v>
      </c>
    </row>
    <row r="97" spans="1:2" hidden="1">
      <c r="A97" s="1" t="s">
        <v>121</v>
      </c>
      <c r="B97" s="1" t="s">
        <v>92</v>
      </c>
    </row>
    <row r="98" spans="1:2" hidden="1">
      <c r="A98" s="1" t="s">
        <v>121</v>
      </c>
      <c r="B98" s="1" t="s">
        <v>126</v>
      </c>
    </row>
    <row r="99" spans="1:2" hidden="1">
      <c r="A99" s="1" t="s">
        <v>121</v>
      </c>
      <c r="B99" s="1" t="s">
        <v>104</v>
      </c>
    </row>
    <row r="100" spans="1:2" hidden="1">
      <c r="A100" s="1" t="s">
        <v>121</v>
      </c>
      <c r="B100" s="1" t="s">
        <v>64</v>
      </c>
    </row>
    <row r="101" spans="1:2" hidden="1">
      <c r="A101" s="1" t="s">
        <v>121</v>
      </c>
      <c r="B101" s="1" t="s">
        <v>99</v>
      </c>
    </row>
    <row r="102" spans="1:2" hidden="1">
      <c r="A102" s="1" t="s">
        <v>121</v>
      </c>
      <c r="B102" s="1" t="s">
        <v>22</v>
      </c>
    </row>
    <row r="103" spans="1:2" hidden="1">
      <c r="A103" s="1" t="s">
        <v>121</v>
      </c>
      <c r="B103" s="1" t="s">
        <v>93</v>
      </c>
    </row>
    <row r="104" spans="1:2" hidden="1">
      <c r="A104" s="1" t="s">
        <v>121</v>
      </c>
      <c r="B104" s="1" t="s">
        <v>127</v>
      </c>
    </row>
    <row r="105" spans="1:2" hidden="1">
      <c r="A105" s="1" t="s">
        <v>121</v>
      </c>
      <c r="B105" s="1" t="s">
        <v>20</v>
      </c>
    </row>
    <row r="106" spans="1:2" hidden="1">
      <c r="A106" s="1" t="s">
        <v>121</v>
      </c>
      <c r="B106" s="1" t="s">
        <v>107</v>
      </c>
    </row>
    <row r="107" spans="1:2" hidden="1">
      <c r="A107" s="1" t="s">
        <v>121</v>
      </c>
      <c r="B107" s="1" t="s">
        <v>108</v>
      </c>
    </row>
    <row r="108" spans="1:2" hidden="1">
      <c r="A108" s="1" t="s">
        <v>121</v>
      </c>
      <c r="B108" s="1" t="s">
        <v>109</v>
      </c>
    </row>
    <row r="109" spans="1:2" hidden="1">
      <c r="A109" s="1" t="s">
        <v>121</v>
      </c>
      <c r="B109" s="1" t="s">
        <v>110</v>
      </c>
    </row>
    <row r="110" spans="1:2" hidden="1">
      <c r="A110" s="1" t="s">
        <v>121</v>
      </c>
      <c r="B110" s="1" t="s">
        <v>111</v>
      </c>
    </row>
    <row r="111" spans="1:2" hidden="1">
      <c r="A111" s="1" t="s">
        <v>121</v>
      </c>
      <c r="B111" s="1" t="s">
        <v>115</v>
      </c>
    </row>
    <row r="112" spans="1:2" hidden="1">
      <c r="A112" s="1" t="s">
        <v>128</v>
      </c>
      <c r="B112" s="1" t="s">
        <v>129</v>
      </c>
    </row>
    <row r="113" spans="1:2" hidden="1">
      <c r="A113" s="1" t="s">
        <v>128</v>
      </c>
      <c r="B113" s="1" t="s">
        <v>20</v>
      </c>
    </row>
    <row r="114" spans="1:2" hidden="1">
      <c r="A114" s="1" t="s">
        <v>128</v>
      </c>
      <c r="B114" s="1" t="s">
        <v>130</v>
      </c>
    </row>
    <row r="115" spans="1:2" hidden="1">
      <c r="A115" s="1" t="s">
        <v>128</v>
      </c>
      <c r="B115" s="1" t="s">
        <v>22</v>
      </c>
    </row>
    <row r="116" spans="1:2" hidden="1">
      <c r="A116" s="1" t="s">
        <v>131</v>
      </c>
      <c r="B116" s="1" t="s">
        <v>132</v>
      </c>
    </row>
    <row r="117" spans="1:2" hidden="1">
      <c r="A117" s="1" t="s">
        <v>131</v>
      </c>
      <c r="B117" s="1" t="s">
        <v>133</v>
      </c>
    </row>
    <row r="118" spans="1:2" hidden="1">
      <c r="A118" s="1" t="s">
        <v>131</v>
      </c>
      <c r="B118" s="1" t="s">
        <v>134</v>
      </c>
    </row>
    <row r="119" spans="1:2" hidden="1">
      <c r="A119" s="1" t="s">
        <v>131</v>
      </c>
      <c r="B119" s="1" t="s">
        <v>135</v>
      </c>
    </row>
    <row r="120" spans="1:2" hidden="1">
      <c r="A120" s="1" t="s">
        <v>131</v>
      </c>
      <c r="B120" s="1" t="s">
        <v>136</v>
      </c>
    </row>
    <row r="121" spans="1:2" hidden="1">
      <c r="A121" s="1" t="s">
        <v>137</v>
      </c>
      <c r="B121" s="1" t="s">
        <v>138</v>
      </c>
    </row>
    <row r="122" spans="1:2" hidden="1">
      <c r="A122" s="1" t="s">
        <v>137</v>
      </c>
      <c r="B122" s="1" t="s">
        <v>129</v>
      </c>
    </row>
    <row r="123" spans="1:2" hidden="1">
      <c r="A123" s="1" t="s">
        <v>137</v>
      </c>
      <c r="B123" s="1" t="s">
        <v>98</v>
      </c>
    </row>
    <row r="124" spans="1:2" hidden="1">
      <c r="A124" s="1" t="s">
        <v>137</v>
      </c>
      <c r="B124" s="1" t="s">
        <v>139</v>
      </c>
    </row>
    <row r="125" spans="1:2" hidden="1">
      <c r="A125" s="1" t="s">
        <v>140</v>
      </c>
      <c r="B125" s="1" t="s">
        <v>96</v>
      </c>
    </row>
    <row r="126" spans="1:2" hidden="1">
      <c r="A126" s="1" t="s">
        <v>140</v>
      </c>
      <c r="B126" s="1" t="s">
        <v>141</v>
      </c>
    </row>
    <row r="127" spans="1:2" hidden="1">
      <c r="A127" s="1" t="s">
        <v>140</v>
      </c>
      <c r="B127" s="1" t="s">
        <v>142</v>
      </c>
    </row>
    <row r="128" spans="1:2" hidden="1">
      <c r="A128" s="1" t="s">
        <v>140</v>
      </c>
      <c r="B128" s="1" t="s">
        <v>143</v>
      </c>
    </row>
    <row r="129" spans="1:2" hidden="1">
      <c r="A129" s="1" t="s">
        <v>140</v>
      </c>
      <c r="B129" s="1" t="s">
        <v>144</v>
      </c>
    </row>
    <row r="130" spans="1:2" hidden="1">
      <c r="A130" s="1" t="s">
        <v>140</v>
      </c>
      <c r="B130" s="1" t="s">
        <v>145</v>
      </c>
    </row>
    <row r="131" spans="1:2" hidden="1">
      <c r="A131" s="1" t="s">
        <v>140</v>
      </c>
      <c r="B131" s="1" t="s">
        <v>146</v>
      </c>
    </row>
    <row r="132" spans="1:2" hidden="1">
      <c r="A132" s="1" t="s">
        <v>140</v>
      </c>
      <c r="B132" s="1" t="s">
        <v>147</v>
      </c>
    </row>
    <row r="133" spans="1:2" hidden="1">
      <c r="A133" s="1" t="s">
        <v>140</v>
      </c>
      <c r="B133" s="1" t="s">
        <v>148</v>
      </c>
    </row>
    <row r="134" spans="1:2" hidden="1">
      <c r="A134" s="1" t="s">
        <v>140</v>
      </c>
      <c r="B134" s="1" t="s">
        <v>149</v>
      </c>
    </row>
    <row r="135" spans="1:2" hidden="1">
      <c r="A135" s="1" t="s">
        <v>140</v>
      </c>
      <c r="B135" s="1" t="s">
        <v>110</v>
      </c>
    </row>
    <row r="136" spans="1:2" hidden="1">
      <c r="A136" s="1" t="s">
        <v>140</v>
      </c>
      <c r="B136" s="1" t="s">
        <v>150</v>
      </c>
    </row>
    <row r="137" spans="1:2" hidden="1">
      <c r="A137" s="1" t="s">
        <v>140</v>
      </c>
      <c r="B137" s="1" t="s">
        <v>151</v>
      </c>
    </row>
    <row r="138" spans="1:2" hidden="1">
      <c r="A138" s="1" t="s">
        <v>140</v>
      </c>
      <c r="B138" s="1" t="s">
        <v>152</v>
      </c>
    </row>
    <row r="139" spans="1:2" hidden="1">
      <c r="A139" s="1" t="s">
        <v>140</v>
      </c>
      <c r="B139" s="1" t="s">
        <v>153</v>
      </c>
    </row>
    <row r="140" spans="1:2" hidden="1">
      <c r="A140" s="1" t="s">
        <v>140</v>
      </c>
      <c r="B140" s="1" t="s">
        <v>154</v>
      </c>
    </row>
    <row r="141" spans="1:2" hidden="1">
      <c r="A141" s="1" t="s">
        <v>140</v>
      </c>
      <c r="B141" s="1" t="s">
        <v>155</v>
      </c>
    </row>
    <row r="142" spans="1:2" hidden="1">
      <c r="A142" s="1" t="s">
        <v>140</v>
      </c>
      <c r="B142" s="1" t="s">
        <v>156</v>
      </c>
    </row>
    <row r="143" spans="1:2" hidden="1">
      <c r="A143" s="1" t="s">
        <v>140</v>
      </c>
      <c r="B143" s="1" t="s">
        <v>157</v>
      </c>
    </row>
    <row r="144" spans="1:2" hidden="1">
      <c r="A144" s="1" t="s">
        <v>140</v>
      </c>
      <c r="B144" s="1" t="s">
        <v>158</v>
      </c>
    </row>
    <row r="145" spans="1:2" hidden="1">
      <c r="A145" s="1" t="s">
        <v>140</v>
      </c>
      <c r="B145" s="1" t="s">
        <v>159</v>
      </c>
    </row>
    <row r="146" spans="1:2" hidden="1">
      <c r="A146" s="1" t="s">
        <v>140</v>
      </c>
      <c r="B146" s="1" t="s">
        <v>160</v>
      </c>
    </row>
    <row r="147" spans="1:2" hidden="1">
      <c r="A147" s="1" t="s">
        <v>140</v>
      </c>
      <c r="B147" s="1" t="s">
        <v>161</v>
      </c>
    </row>
    <row r="148" spans="1:2" hidden="1">
      <c r="A148" s="1" t="s">
        <v>140</v>
      </c>
      <c r="B148" s="1" t="s">
        <v>162</v>
      </c>
    </row>
    <row r="149" spans="1:2" hidden="1">
      <c r="A149" s="1" t="s">
        <v>140</v>
      </c>
      <c r="B149" s="1" t="s">
        <v>22</v>
      </c>
    </row>
    <row r="150" spans="1:2" hidden="1">
      <c r="A150" s="1" t="s">
        <v>140</v>
      </c>
      <c r="B150" s="1" t="s">
        <v>163</v>
      </c>
    </row>
    <row r="151" spans="1:2" hidden="1">
      <c r="A151" s="1" t="s">
        <v>164</v>
      </c>
      <c r="B151" s="1" t="s">
        <v>165</v>
      </c>
    </row>
    <row r="152" spans="1:2" hidden="1">
      <c r="A152" s="1" t="s">
        <v>164</v>
      </c>
      <c r="B152" s="1" t="s">
        <v>166</v>
      </c>
    </row>
    <row r="153" spans="1:2" hidden="1">
      <c r="A153" s="1" t="s">
        <v>167</v>
      </c>
      <c r="B153" s="1" t="s">
        <v>90</v>
      </c>
    </row>
    <row r="154" spans="1:2" hidden="1">
      <c r="A154" s="1" t="s">
        <v>167</v>
      </c>
      <c r="B154" s="1" t="s">
        <v>122</v>
      </c>
    </row>
    <row r="155" spans="1:2" hidden="1">
      <c r="A155" s="1" t="s">
        <v>167</v>
      </c>
      <c r="B155" s="1" t="s">
        <v>123</v>
      </c>
    </row>
    <row r="156" spans="1:2" hidden="1">
      <c r="A156" s="1" t="s">
        <v>167</v>
      </c>
      <c r="B156" s="1" t="s">
        <v>125</v>
      </c>
    </row>
    <row r="157" spans="1:2" hidden="1">
      <c r="A157" s="1" t="s">
        <v>167</v>
      </c>
      <c r="B157" s="1" t="s">
        <v>168</v>
      </c>
    </row>
    <row r="158" spans="1:2" hidden="1">
      <c r="A158" s="1" t="s">
        <v>167</v>
      </c>
      <c r="B158" s="1" t="s">
        <v>126</v>
      </c>
    </row>
    <row r="159" spans="1:2" hidden="1">
      <c r="A159" s="1" t="s">
        <v>167</v>
      </c>
      <c r="B159" s="1" t="s">
        <v>64</v>
      </c>
    </row>
    <row r="160" spans="1:2" hidden="1">
      <c r="A160" s="1" t="s">
        <v>167</v>
      </c>
      <c r="B160" s="1" t="s">
        <v>22</v>
      </c>
    </row>
    <row r="161" spans="1:2" hidden="1">
      <c r="A161" s="1" t="s">
        <v>167</v>
      </c>
      <c r="B161" s="1" t="s">
        <v>20</v>
      </c>
    </row>
    <row r="162" spans="1:2" hidden="1">
      <c r="A162" s="1" t="s">
        <v>169</v>
      </c>
      <c r="B162" s="1" t="s">
        <v>170</v>
      </c>
    </row>
    <row r="163" spans="1:2" hidden="1">
      <c r="A163" s="1" t="s">
        <v>169</v>
      </c>
      <c r="B163" s="1" t="s">
        <v>171</v>
      </c>
    </row>
    <row r="164" spans="1:2" hidden="1">
      <c r="A164" s="1" t="s">
        <v>169</v>
      </c>
      <c r="B164" s="1" t="s">
        <v>22</v>
      </c>
    </row>
    <row r="165" spans="1:2" hidden="1">
      <c r="A165" s="1" t="s">
        <v>169</v>
      </c>
      <c r="B165" s="1" t="s">
        <v>172</v>
      </c>
    </row>
    <row r="166" spans="1:2" hidden="1">
      <c r="A166" s="1" t="s">
        <v>169</v>
      </c>
      <c r="B166" s="1" t="s">
        <v>20</v>
      </c>
    </row>
    <row r="167" spans="1:2" hidden="1">
      <c r="A167" s="1" t="s">
        <v>169</v>
      </c>
      <c r="B167" s="1" t="s">
        <v>129</v>
      </c>
    </row>
    <row r="168" spans="1:2" hidden="1">
      <c r="A168" s="1" t="s">
        <v>169</v>
      </c>
      <c r="B168" s="1" t="s">
        <v>173</v>
      </c>
    </row>
    <row r="169" spans="1:2" hidden="1">
      <c r="A169" s="1" t="s">
        <v>169</v>
      </c>
      <c r="B169" s="1" t="s">
        <v>174</v>
      </c>
    </row>
    <row r="170" spans="1:2" hidden="1">
      <c r="A170" s="1" t="s">
        <v>175</v>
      </c>
      <c r="B170" s="1" t="s">
        <v>93</v>
      </c>
    </row>
    <row r="171" spans="1:2" hidden="1">
      <c r="A171" s="1" t="s">
        <v>175</v>
      </c>
      <c r="B171" s="1" t="s">
        <v>176</v>
      </c>
    </row>
    <row r="172" spans="1:2" hidden="1">
      <c r="A172" s="1" t="s">
        <v>175</v>
      </c>
      <c r="B172" s="1" t="s">
        <v>177</v>
      </c>
    </row>
    <row r="173" spans="1:2" hidden="1">
      <c r="A173" s="1" t="s">
        <v>175</v>
      </c>
      <c r="B173" s="1" t="s">
        <v>178</v>
      </c>
    </row>
    <row r="174" spans="1:2" hidden="1">
      <c r="A174" s="1" t="s">
        <v>175</v>
      </c>
      <c r="B174" s="1" t="s">
        <v>179</v>
      </c>
    </row>
    <row r="175" spans="1:2" hidden="1">
      <c r="A175" s="1" t="s">
        <v>175</v>
      </c>
      <c r="B175" s="1" t="s">
        <v>22</v>
      </c>
    </row>
    <row r="176" spans="1:2" hidden="1">
      <c r="A176" s="1" t="s">
        <v>175</v>
      </c>
      <c r="B176" s="1" t="s">
        <v>20</v>
      </c>
    </row>
    <row r="177" spans="1:2" hidden="1">
      <c r="A177" s="1" t="s">
        <v>175</v>
      </c>
      <c r="B177" s="1" t="s">
        <v>180</v>
      </c>
    </row>
    <row r="178" spans="1:2" hidden="1">
      <c r="A178" s="1" t="s">
        <v>175</v>
      </c>
      <c r="B178" s="1" t="s">
        <v>181</v>
      </c>
    </row>
    <row r="179" spans="1:2" hidden="1">
      <c r="A179" s="1" t="s">
        <v>175</v>
      </c>
      <c r="B179" s="1" t="s">
        <v>182</v>
      </c>
    </row>
    <row r="180" spans="1:2" hidden="1">
      <c r="A180" s="1" t="s">
        <v>175</v>
      </c>
      <c r="B180" s="1" t="s">
        <v>183</v>
      </c>
    </row>
    <row r="181" spans="1:2" hidden="1">
      <c r="A181" s="1" t="s">
        <v>175</v>
      </c>
      <c r="B181" s="1" t="s">
        <v>184</v>
      </c>
    </row>
    <row r="182" spans="1:2" hidden="1">
      <c r="A182" s="1" t="s">
        <v>175</v>
      </c>
      <c r="B182" s="1" t="s">
        <v>129</v>
      </c>
    </row>
    <row r="183" spans="1:2" hidden="1">
      <c r="A183" s="1" t="s">
        <v>175</v>
      </c>
      <c r="B183" s="1" t="s">
        <v>185</v>
      </c>
    </row>
    <row r="184" spans="1:2" hidden="1">
      <c r="A184" s="1" t="s">
        <v>175</v>
      </c>
      <c r="B184" s="1" t="s">
        <v>186</v>
      </c>
    </row>
    <row r="185" spans="1:2" hidden="1">
      <c r="A185" s="1" t="s">
        <v>175</v>
      </c>
      <c r="B185" s="1" t="s">
        <v>187</v>
      </c>
    </row>
    <row r="186" spans="1:2" hidden="1">
      <c r="A186" s="1" t="s">
        <v>175</v>
      </c>
      <c r="B186" s="1" t="s">
        <v>188</v>
      </c>
    </row>
    <row r="187" spans="1:2" hidden="1">
      <c r="A187" s="1" t="s">
        <v>189</v>
      </c>
      <c r="B187" s="1" t="s">
        <v>176</v>
      </c>
    </row>
    <row r="188" spans="1:2" hidden="1">
      <c r="A188" s="1" t="s">
        <v>189</v>
      </c>
      <c r="B188" s="1" t="s">
        <v>183</v>
      </c>
    </row>
    <row r="189" spans="1:2" hidden="1">
      <c r="A189" s="1" t="s">
        <v>189</v>
      </c>
      <c r="B189" s="1" t="s">
        <v>93</v>
      </c>
    </row>
    <row r="190" spans="1:2" hidden="1">
      <c r="A190" s="1" t="s">
        <v>189</v>
      </c>
      <c r="B190" s="1" t="s">
        <v>190</v>
      </c>
    </row>
    <row r="191" spans="1:2" hidden="1">
      <c r="A191" s="1" t="s">
        <v>189</v>
      </c>
      <c r="B191" s="1" t="s">
        <v>191</v>
      </c>
    </row>
    <row r="192" spans="1:2" hidden="1">
      <c r="A192" s="1" t="s">
        <v>189</v>
      </c>
      <c r="B192" s="1" t="s">
        <v>192</v>
      </c>
    </row>
    <row r="193" spans="1:2" hidden="1">
      <c r="A193" s="1" t="s">
        <v>189</v>
      </c>
      <c r="B193" s="1" t="s">
        <v>193</v>
      </c>
    </row>
    <row r="194" spans="1:2" hidden="1">
      <c r="A194" s="1" t="s">
        <v>189</v>
      </c>
      <c r="B194" s="1" t="s">
        <v>194</v>
      </c>
    </row>
    <row r="195" spans="1:2" hidden="1">
      <c r="A195" s="1" t="s">
        <v>189</v>
      </c>
      <c r="B195" s="1" t="s">
        <v>195</v>
      </c>
    </row>
    <row r="196" spans="1:2" hidden="1">
      <c r="A196" s="1" t="s">
        <v>189</v>
      </c>
      <c r="B196" s="1" t="s">
        <v>196</v>
      </c>
    </row>
    <row r="197" spans="1:2" hidden="1">
      <c r="A197" s="1" t="s">
        <v>189</v>
      </c>
      <c r="B197" s="1" t="s">
        <v>197</v>
      </c>
    </row>
    <row r="198" spans="1:2" hidden="1">
      <c r="A198" s="1" t="s">
        <v>189</v>
      </c>
      <c r="B198" s="1" t="s">
        <v>99</v>
      </c>
    </row>
    <row r="199" spans="1:2" hidden="1">
      <c r="A199" s="1" t="s">
        <v>189</v>
      </c>
      <c r="B199" s="1" t="s">
        <v>110</v>
      </c>
    </row>
    <row r="200" spans="1:2" hidden="1">
      <c r="A200" s="1" t="s">
        <v>189</v>
      </c>
      <c r="B200" s="1" t="s">
        <v>111</v>
      </c>
    </row>
    <row r="201" spans="1:2">
      <c r="A201" s="1" t="s">
        <v>198</v>
      </c>
      <c r="B201" s="1" t="s">
        <v>176</v>
      </c>
    </row>
    <row r="202" spans="1:2">
      <c r="A202" s="1" t="s">
        <v>198</v>
      </c>
      <c r="B202" s="1" t="s">
        <v>183</v>
      </c>
    </row>
    <row r="203" spans="1:2">
      <c r="A203" s="1" t="s">
        <v>198</v>
      </c>
      <c r="B203" s="1" t="s">
        <v>93</v>
      </c>
    </row>
    <row r="204" spans="1:2">
      <c r="A204" s="1" t="s">
        <v>198</v>
      </c>
      <c r="B204" s="1" t="s">
        <v>2</v>
      </c>
    </row>
    <row r="205" spans="1:2">
      <c r="A205" s="1" t="s">
        <v>198</v>
      </c>
      <c r="B205" s="1" t="s">
        <v>199</v>
      </c>
    </row>
    <row r="206" spans="1:2">
      <c r="A206" s="1" t="s">
        <v>198</v>
      </c>
      <c r="B206" s="1" t="s">
        <v>138</v>
      </c>
    </row>
    <row r="207" spans="1:2">
      <c r="A207" s="1" t="s">
        <v>198</v>
      </c>
      <c r="B207" s="1" t="s">
        <v>200</v>
      </c>
    </row>
    <row r="208" spans="1:2">
      <c r="A208" s="1" t="s">
        <v>198</v>
      </c>
      <c r="B208" s="1" t="s">
        <v>180</v>
      </c>
    </row>
    <row r="209" spans="1:2">
      <c r="A209" s="1" t="s">
        <v>198</v>
      </c>
      <c r="B209" s="1" t="s">
        <v>172</v>
      </c>
    </row>
    <row r="210" spans="1:2">
      <c r="A210" s="1" t="s">
        <v>198</v>
      </c>
      <c r="B210" s="1" t="s">
        <v>201</v>
      </c>
    </row>
    <row r="211" spans="1:2">
      <c r="A211" s="1" t="s">
        <v>198</v>
      </c>
      <c r="B211" s="1" t="s">
        <v>184</v>
      </c>
    </row>
    <row r="212" spans="1:2">
      <c r="A212" s="1" t="s">
        <v>198</v>
      </c>
      <c r="B212" s="1" t="s">
        <v>20</v>
      </c>
    </row>
    <row r="213" spans="1:2">
      <c r="A213" s="1" t="s">
        <v>198</v>
      </c>
      <c r="B213" s="1" t="s">
        <v>129</v>
      </c>
    </row>
    <row r="214" spans="1:2">
      <c r="A214" s="1" t="s">
        <v>198</v>
      </c>
      <c r="B214" s="1" t="s">
        <v>22</v>
      </c>
    </row>
  </sheetData>
  <autoFilter ref="A1:B214">
    <filterColumn colId="0">
      <filters>
        <filter val="OpportunityActiviti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203"/>
  <sheetViews>
    <sheetView topLeftCell="A100" workbookViewId="0"/>
  </sheetViews>
  <sheetFormatPr defaultRowHeight="15"/>
  <cols>
    <col min="1" max="1" width="18.7109375" bestFit="1" customWidth="1"/>
    <col min="2" max="2" width="28.7109375" bestFit="1" customWidth="1"/>
    <col min="4" max="4" width="50" bestFit="1" customWidth="1"/>
    <col min="6" max="6" width="38.85546875" bestFit="1" customWidth="1"/>
  </cols>
  <sheetData>
    <row r="1" spans="1:6">
      <c r="A1" s="1" t="s">
        <v>8</v>
      </c>
      <c r="B1" s="1" t="s">
        <v>9</v>
      </c>
      <c r="D1" t="str">
        <f>"SUPP_"&amp;B1&amp;" VARCHAR2(100),"</f>
        <v>SUPP_dateOfBirth VARCHAR2(100),</v>
      </c>
      <c r="F1" t="str">
        <f>"SUPP_"&amp;B1</f>
        <v>SUPP_dateOfBirth</v>
      </c>
    </row>
    <row r="2" spans="1:6">
      <c r="A2" s="1" t="s">
        <v>8</v>
      </c>
      <c r="B2" s="1" t="s">
        <v>11</v>
      </c>
      <c r="D2" t="str">
        <f t="shared" ref="D2:D22" si="0">"SUPP_"&amp;B2&amp;" VARCHAR2(100),"</f>
        <v>SUPP_primaryExternalReferenceId VARCHAR2(100),</v>
      </c>
      <c r="F2" t="str">
        <f t="shared" ref="F2:F22" si="1">"SUPP_"&amp;B2</f>
        <v>SUPP_primaryExternalReferenceId</v>
      </c>
    </row>
    <row r="3" spans="1:6">
      <c r="A3" s="1" t="s">
        <v>8</v>
      </c>
      <c r="B3" s="1" t="s">
        <v>13</v>
      </c>
      <c r="D3" t="str">
        <f t="shared" si="0"/>
        <v>SUPP_secondaryExternalReferenceId VARCHAR2(100),</v>
      </c>
      <c r="F3" t="str">
        <f t="shared" si="1"/>
        <v>SUPP_secondaryExternalReferenceId</v>
      </c>
    </row>
    <row r="4" spans="1:6">
      <c r="A4" s="1" t="s">
        <v>8</v>
      </c>
      <c r="B4" s="1" t="s">
        <v>14</v>
      </c>
      <c r="D4" t="str">
        <f t="shared" si="0"/>
        <v>SUPP_primaryDataSourceCode VARCHAR2(100),</v>
      </c>
      <c r="F4" t="str">
        <f t="shared" si="1"/>
        <v>SUPP_primaryDataSourceCode</v>
      </c>
    </row>
    <row r="5" spans="1:6">
      <c r="A5" s="1" t="s">
        <v>8</v>
      </c>
      <c r="B5" s="1" t="s">
        <v>15</v>
      </c>
      <c r="D5" t="str">
        <f t="shared" si="0"/>
        <v>SUPP_secondaryDataSourceCode VARCHAR2(100),</v>
      </c>
      <c r="F5" t="str">
        <f t="shared" si="1"/>
        <v>SUPP_secondaryDataSourceCode</v>
      </c>
    </row>
    <row r="6" spans="1:6">
      <c r="A6" s="1" t="s">
        <v>8</v>
      </c>
      <c r="B6" s="1" t="s">
        <v>16</v>
      </c>
      <c r="D6" t="str">
        <f t="shared" si="0"/>
        <v>SUPP_forename VARCHAR2(100),</v>
      </c>
      <c r="F6" t="str">
        <f t="shared" si="1"/>
        <v>SUPP_forename</v>
      </c>
    </row>
    <row r="7" spans="1:6">
      <c r="A7" s="1" t="s">
        <v>8</v>
      </c>
      <c r="B7" s="1" t="s">
        <v>18</v>
      </c>
      <c r="D7" t="str">
        <f t="shared" si="0"/>
        <v>SUPP_gender VARCHAR2(100),</v>
      </c>
      <c r="F7" t="str">
        <f t="shared" si="1"/>
        <v>SUPP_gender</v>
      </c>
    </row>
    <row r="8" spans="1:6">
      <c r="A8" s="1" t="s">
        <v>8</v>
      </c>
      <c r="B8" s="1" t="s">
        <v>19</v>
      </c>
      <c r="D8" t="str">
        <f t="shared" si="0"/>
        <v>SUPP_initial VARCHAR2(100),</v>
      </c>
      <c r="F8" t="str">
        <f t="shared" si="1"/>
        <v>SUPP_initial</v>
      </c>
    </row>
    <row r="9" spans="1:6">
      <c r="A9" s="1" t="s">
        <v>8</v>
      </c>
      <c r="B9" s="1" t="s">
        <v>20</v>
      </c>
      <c r="D9" t="str">
        <f t="shared" si="0"/>
        <v>SUPP_startDate VARCHAR2(100),</v>
      </c>
      <c r="F9" t="str">
        <f t="shared" si="1"/>
        <v>SUPP_startDate</v>
      </c>
    </row>
    <row r="10" spans="1:6">
      <c r="A10" s="1" t="s">
        <v>8</v>
      </c>
      <c r="B10" s="1" t="s">
        <v>22</v>
      </c>
      <c r="D10" t="str">
        <f t="shared" si="0"/>
        <v>SUPP_source VARCHAR2(100),</v>
      </c>
      <c r="F10" t="str">
        <f t="shared" si="1"/>
        <v>SUPP_source</v>
      </c>
    </row>
    <row r="11" spans="1:6">
      <c r="A11" s="1" t="s">
        <v>8</v>
      </c>
      <c r="B11" s="1" t="s">
        <v>23</v>
      </c>
      <c r="D11" t="str">
        <f t="shared" si="0"/>
        <v>SUPP_statusCode VARCHAR2(100),</v>
      </c>
      <c r="F11" t="str">
        <f t="shared" si="1"/>
        <v>SUPP_statusCode</v>
      </c>
    </row>
    <row r="12" spans="1:6">
      <c r="A12" s="1" t="s">
        <v>8</v>
      </c>
      <c r="B12" s="1" t="s">
        <v>24</v>
      </c>
      <c r="D12" t="str">
        <f t="shared" si="0"/>
        <v>SUPP_statusDate VARCHAR2(100),</v>
      </c>
      <c r="F12" t="str">
        <f t="shared" si="1"/>
        <v>SUPP_statusDate</v>
      </c>
    </row>
    <row r="13" spans="1:6">
      <c r="A13" s="1" t="s">
        <v>8</v>
      </c>
      <c r="B13" s="1" t="s">
        <v>25</v>
      </c>
      <c r="D13" t="str">
        <f t="shared" si="0"/>
        <v>SUPP_suffix VARCHAR2(100),</v>
      </c>
      <c r="F13" t="str">
        <f t="shared" si="1"/>
        <v>SUPP_suffix</v>
      </c>
    </row>
    <row r="14" spans="1:6">
      <c r="A14" s="1" t="s">
        <v>8</v>
      </c>
      <c r="B14" s="1" t="s">
        <v>26</v>
      </c>
      <c r="D14" t="str">
        <f t="shared" si="0"/>
        <v>SUPP_supporterURN VARCHAR2(100),</v>
      </c>
      <c r="F14" t="str">
        <f t="shared" si="1"/>
        <v>SUPP_supporterURN</v>
      </c>
    </row>
    <row r="15" spans="1:6">
      <c r="A15" s="1" t="s">
        <v>8</v>
      </c>
      <c r="B15" s="1" t="s">
        <v>28</v>
      </c>
      <c r="D15" t="str">
        <f t="shared" si="0"/>
        <v>SUPP_surname VARCHAR2(100),</v>
      </c>
      <c r="F15" t="str">
        <f t="shared" si="1"/>
        <v>SUPP_surname</v>
      </c>
    </row>
    <row r="16" spans="1:6">
      <c r="A16" s="1" t="s">
        <v>8</v>
      </c>
      <c r="B16" s="1" t="s">
        <v>29</v>
      </c>
      <c r="D16" t="str">
        <f t="shared" si="0"/>
        <v>SUPP_title VARCHAR2(100),</v>
      </c>
      <c r="F16" t="str">
        <f t="shared" si="1"/>
        <v>SUPP_title</v>
      </c>
    </row>
    <row r="17" spans="1:6">
      <c r="A17" s="1" t="s">
        <v>8</v>
      </c>
      <c r="B17" s="1" t="s">
        <v>30</v>
      </c>
      <c r="D17" t="str">
        <f t="shared" si="0"/>
        <v>SUPP_changeofNameIndicator VARCHAR2(100),</v>
      </c>
      <c r="F17" t="str">
        <f t="shared" si="1"/>
        <v>SUPP_changeofNameIndicator</v>
      </c>
    </row>
    <row r="18" spans="1:6">
      <c r="A18" s="1" t="s">
        <v>8</v>
      </c>
      <c r="B18" s="1" t="s">
        <v>32</v>
      </c>
      <c r="D18" t="str">
        <f t="shared" si="0"/>
        <v>SUPP_nonTaxPayerFlag VARCHAR2(100),</v>
      </c>
      <c r="F18" t="str">
        <f t="shared" si="1"/>
        <v>SUPP_nonTaxPayerFlag</v>
      </c>
    </row>
    <row r="19" spans="1:6">
      <c r="A19" s="1" t="s">
        <v>8</v>
      </c>
      <c r="B19" s="1" t="s">
        <v>33</v>
      </c>
      <c r="D19" t="str">
        <f t="shared" si="0"/>
        <v>SUPP_nonTaxPayerStartDate VARCHAR2(100),</v>
      </c>
      <c r="F19" t="str">
        <f t="shared" si="1"/>
        <v>SUPP_nonTaxPayerStartDate</v>
      </c>
    </row>
    <row r="20" spans="1:6">
      <c r="A20" s="1" t="s">
        <v>8</v>
      </c>
      <c r="B20" s="1" t="s">
        <v>34</v>
      </c>
      <c r="D20" t="str">
        <f t="shared" si="0"/>
        <v>SUPP_dateOfDeath VARCHAR2(100),</v>
      </c>
      <c r="F20" t="str">
        <f t="shared" si="1"/>
        <v>SUPP_dateOfDeath</v>
      </c>
    </row>
    <row r="21" spans="1:6">
      <c r="A21" s="1" t="s">
        <v>8</v>
      </c>
      <c r="B21" s="1" t="s">
        <v>35</v>
      </c>
      <c r="D21" t="str">
        <f t="shared" si="0"/>
        <v>SUPP_deathNotificationDate VARCHAR2(100),</v>
      </c>
      <c r="F21" t="str">
        <f t="shared" si="1"/>
        <v>SUPP_deathNotificationDate</v>
      </c>
    </row>
    <row r="22" spans="1:6">
      <c r="A22" s="1" t="s">
        <v>8</v>
      </c>
      <c r="B22" s="1" t="s">
        <v>36</v>
      </c>
      <c r="D22" t="str">
        <f t="shared" si="0"/>
        <v>SUPP_maritalStatus VARCHAR2(100),</v>
      </c>
      <c r="F22" t="str">
        <f t="shared" si="1"/>
        <v>SUPP_maritalStatus</v>
      </c>
    </row>
    <row r="23" spans="1:6">
      <c r="A23" s="1" t="s">
        <v>67</v>
      </c>
      <c r="B23" s="1" t="s">
        <v>68</v>
      </c>
      <c r="D23" t="str">
        <f>"ADDR_"&amp;B23&amp;" VARCHAR2(100),"</f>
        <v>ADDR_addressLine1 VARCHAR2(100),</v>
      </c>
      <c r="F23" t="str">
        <f>"ADDR_"&amp;B23</f>
        <v>ADDR_addressLine1</v>
      </c>
    </row>
    <row r="24" spans="1:6">
      <c r="A24" s="1" t="s">
        <v>67</v>
      </c>
      <c r="B24" s="1" t="s">
        <v>70</v>
      </c>
      <c r="D24" t="str">
        <f t="shared" ref="D24:D34" si="2">"ADDR_"&amp;B24&amp;" VARCHAR2(100),"</f>
        <v>ADDR_addressLine2 VARCHAR2(100),</v>
      </c>
      <c r="F24" t="str">
        <f t="shared" ref="F24:F34" si="3">"ADDR_"&amp;B24</f>
        <v>ADDR_addressLine2</v>
      </c>
    </row>
    <row r="25" spans="1:6">
      <c r="A25" s="1" t="s">
        <v>67</v>
      </c>
      <c r="B25" s="1" t="s">
        <v>71</v>
      </c>
      <c r="D25" t="str">
        <f t="shared" si="2"/>
        <v>ADDR_addressLine3 VARCHAR2(100),</v>
      </c>
      <c r="F25" t="str">
        <f t="shared" si="3"/>
        <v>ADDR_addressLine3</v>
      </c>
    </row>
    <row r="26" spans="1:6">
      <c r="A26" s="1" t="s">
        <v>67</v>
      </c>
      <c r="B26" s="1" t="s">
        <v>72</v>
      </c>
      <c r="D26" t="str">
        <f t="shared" si="2"/>
        <v>ADDR_addressLine4 VARCHAR2(100),</v>
      </c>
      <c r="F26" t="str">
        <f t="shared" si="3"/>
        <v>ADDR_addressLine4</v>
      </c>
    </row>
    <row r="27" spans="1:6">
      <c r="A27" s="1" t="s">
        <v>67</v>
      </c>
      <c r="B27" s="1" t="s">
        <v>259</v>
      </c>
      <c r="D27" t="str">
        <f t="shared" si="2"/>
        <v>ADDR_cherishedAddressHN VARCHAR2(100),</v>
      </c>
      <c r="F27" t="str">
        <f t="shared" si="3"/>
        <v>ADDR_cherishedAddressHN</v>
      </c>
    </row>
    <row r="28" spans="1:6">
      <c r="A28" s="1" t="s">
        <v>67</v>
      </c>
      <c r="B28" s="1" t="s">
        <v>74</v>
      </c>
      <c r="D28" t="str">
        <f t="shared" si="2"/>
        <v>ADDR_city VARCHAR2(100),</v>
      </c>
      <c r="F28" t="str">
        <f t="shared" si="3"/>
        <v>ADDR_city</v>
      </c>
    </row>
    <row r="29" spans="1:6">
      <c r="A29" s="1" t="s">
        <v>67</v>
      </c>
      <c r="B29" s="1" t="s">
        <v>75</v>
      </c>
      <c r="D29" t="str">
        <f t="shared" si="2"/>
        <v>ADDR_country VARCHAR2(100),</v>
      </c>
      <c r="F29" t="str">
        <f t="shared" si="3"/>
        <v>ADDR_country</v>
      </c>
    </row>
    <row r="30" spans="1:6">
      <c r="A30" s="1" t="s">
        <v>67</v>
      </c>
      <c r="B30" s="1" t="s">
        <v>76</v>
      </c>
      <c r="D30" t="str">
        <f t="shared" si="2"/>
        <v>ADDR_county VARCHAR2(100),</v>
      </c>
      <c r="F30" t="str">
        <f t="shared" si="3"/>
        <v>ADDR_county</v>
      </c>
    </row>
    <row r="31" spans="1:6">
      <c r="A31" s="1" t="s">
        <v>67</v>
      </c>
      <c r="B31" s="1" t="s">
        <v>77</v>
      </c>
      <c r="D31" t="str">
        <f t="shared" si="2"/>
        <v>ADDR_postalCode VARCHAR2(100),</v>
      </c>
      <c r="F31" t="str">
        <f t="shared" si="3"/>
        <v>ADDR_postalCode</v>
      </c>
    </row>
    <row r="32" spans="1:6">
      <c r="A32" s="1" t="s">
        <v>67</v>
      </c>
      <c r="B32" s="1" t="s">
        <v>20</v>
      </c>
      <c r="D32" t="str">
        <f t="shared" si="2"/>
        <v>ADDR_startDate VARCHAR2(100),</v>
      </c>
      <c r="F32" t="str">
        <f t="shared" si="3"/>
        <v>ADDR_startDate</v>
      </c>
    </row>
    <row r="33" spans="1:6">
      <c r="A33" s="1" t="s">
        <v>67</v>
      </c>
      <c r="B33" s="1" t="s">
        <v>78</v>
      </c>
      <c r="D33" t="str">
        <f t="shared" si="2"/>
        <v>ADDR_validationStatus VARCHAR2(100),</v>
      </c>
      <c r="F33" t="str">
        <f t="shared" si="3"/>
        <v>ADDR_validationStatus</v>
      </c>
    </row>
    <row r="34" spans="1:6">
      <c r="A34" s="1" t="s">
        <v>67</v>
      </c>
      <c r="B34" s="1" t="s">
        <v>79</v>
      </c>
      <c r="D34" t="str">
        <f t="shared" si="2"/>
        <v>ADDR_newAddressIndicator VARCHAR2(100),</v>
      </c>
      <c r="F34" t="str">
        <f t="shared" si="3"/>
        <v>ADDR_newAddressIndicator</v>
      </c>
    </row>
    <row r="35" spans="1:6">
      <c r="A35" s="1" t="s">
        <v>236</v>
      </c>
      <c r="B35" s="1" t="s">
        <v>68</v>
      </c>
      <c r="D35" t="str">
        <f>"SEC_ADDR_"&amp;B35&amp;" VARCHAR2(100),"</f>
        <v>SEC_ADDR_addressLine1 VARCHAR2(100),</v>
      </c>
      <c r="F35" t="str">
        <f>"SEC_ADDR_"&amp;B35</f>
        <v>SEC_ADDR_addressLine1</v>
      </c>
    </row>
    <row r="36" spans="1:6">
      <c r="A36" s="1" t="s">
        <v>236</v>
      </c>
      <c r="B36" s="1" t="s">
        <v>70</v>
      </c>
      <c r="D36" t="str">
        <f t="shared" ref="D36:D46" si="4">"SEC_ADDR_"&amp;B36&amp;" VARCHAR2(100),"</f>
        <v>SEC_ADDR_addressLine2 VARCHAR2(100),</v>
      </c>
      <c r="F36" t="str">
        <f t="shared" ref="F36:F46" si="5">"SEC_ADDR_"&amp;B36</f>
        <v>SEC_ADDR_addressLine2</v>
      </c>
    </row>
    <row r="37" spans="1:6">
      <c r="A37" s="1" t="s">
        <v>236</v>
      </c>
      <c r="B37" s="1" t="s">
        <v>71</v>
      </c>
      <c r="D37" t="str">
        <f t="shared" si="4"/>
        <v>SEC_ADDR_addressLine3 VARCHAR2(100),</v>
      </c>
      <c r="F37" t="str">
        <f t="shared" si="5"/>
        <v>SEC_ADDR_addressLine3</v>
      </c>
    </row>
    <row r="38" spans="1:6">
      <c r="A38" s="1" t="s">
        <v>236</v>
      </c>
      <c r="B38" s="1" t="s">
        <v>72</v>
      </c>
      <c r="D38" t="str">
        <f t="shared" si="4"/>
        <v>SEC_ADDR_addressLine4 VARCHAR2(100),</v>
      </c>
      <c r="F38" t="str">
        <f t="shared" si="5"/>
        <v>SEC_ADDR_addressLine4</v>
      </c>
    </row>
    <row r="39" spans="1:6">
      <c r="A39" s="1" t="s">
        <v>236</v>
      </c>
      <c r="B39" s="1" t="s">
        <v>259</v>
      </c>
      <c r="D39" t="str">
        <f t="shared" si="4"/>
        <v>SEC_ADDR_cherishedAddressHN VARCHAR2(100),</v>
      </c>
      <c r="F39" t="str">
        <f t="shared" si="5"/>
        <v>SEC_ADDR_cherishedAddressHN</v>
      </c>
    </row>
    <row r="40" spans="1:6">
      <c r="A40" s="1" t="s">
        <v>236</v>
      </c>
      <c r="B40" s="1" t="s">
        <v>74</v>
      </c>
      <c r="D40" t="str">
        <f t="shared" si="4"/>
        <v>SEC_ADDR_city VARCHAR2(100),</v>
      </c>
      <c r="F40" t="str">
        <f t="shared" si="5"/>
        <v>SEC_ADDR_city</v>
      </c>
    </row>
    <row r="41" spans="1:6">
      <c r="A41" s="1" t="s">
        <v>236</v>
      </c>
      <c r="B41" s="1" t="s">
        <v>75</v>
      </c>
      <c r="D41" t="str">
        <f t="shared" si="4"/>
        <v>SEC_ADDR_country VARCHAR2(100),</v>
      </c>
      <c r="F41" t="str">
        <f t="shared" si="5"/>
        <v>SEC_ADDR_country</v>
      </c>
    </row>
    <row r="42" spans="1:6">
      <c r="A42" s="1" t="s">
        <v>236</v>
      </c>
      <c r="B42" s="1" t="s">
        <v>76</v>
      </c>
      <c r="D42" t="str">
        <f t="shared" si="4"/>
        <v>SEC_ADDR_county VARCHAR2(100),</v>
      </c>
      <c r="F42" t="str">
        <f t="shared" si="5"/>
        <v>SEC_ADDR_county</v>
      </c>
    </row>
    <row r="43" spans="1:6">
      <c r="A43" s="1" t="s">
        <v>236</v>
      </c>
      <c r="B43" s="1" t="s">
        <v>77</v>
      </c>
      <c r="D43" t="str">
        <f t="shared" si="4"/>
        <v>SEC_ADDR_postalCode VARCHAR2(100),</v>
      </c>
      <c r="F43" t="str">
        <f t="shared" si="5"/>
        <v>SEC_ADDR_postalCode</v>
      </c>
    </row>
    <row r="44" spans="1:6">
      <c r="A44" s="1" t="s">
        <v>236</v>
      </c>
      <c r="B44" s="1" t="s">
        <v>20</v>
      </c>
      <c r="D44" t="str">
        <f t="shared" si="4"/>
        <v>SEC_ADDR_startDate VARCHAR2(100),</v>
      </c>
      <c r="F44" t="str">
        <f t="shared" si="5"/>
        <v>SEC_ADDR_startDate</v>
      </c>
    </row>
    <row r="45" spans="1:6">
      <c r="A45" s="1" t="s">
        <v>236</v>
      </c>
      <c r="B45" s="1" t="s">
        <v>78</v>
      </c>
      <c r="D45" t="str">
        <f t="shared" si="4"/>
        <v>SEC_ADDR_validationStatus VARCHAR2(100),</v>
      </c>
      <c r="F45" t="str">
        <f t="shared" si="5"/>
        <v>SEC_ADDR_validationStatus</v>
      </c>
    </row>
    <row r="46" spans="1:6">
      <c r="A46" s="1" t="s">
        <v>236</v>
      </c>
      <c r="B46" s="1" t="s">
        <v>79</v>
      </c>
      <c r="D46" t="str">
        <f t="shared" si="4"/>
        <v>SEC_ADDR_newAddressIndicator VARCHAR2(100),</v>
      </c>
      <c r="F46" t="str">
        <f t="shared" si="5"/>
        <v>SEC_ADDR_newAddressIndicator</v>
      </c>
    </row>
    <row r="47" spans="1:6">
      <c r="A47" s="1" t="s">
        <v>274</v>
      </c>
      <c r="B47" s="1" t="s">
        <v>81</v>
      </c>
      <c r="D47" t="str">
        <f>"CONINFO_"&amp;B47&amp;" VARCHAR2(100),"</f>
        <v>CONINFO_phoneNumber VARCHAR2(100),</v>
      </c>
      <c r="F47" t="str">
        <f>"CONINFO_"&amp;B47</f>
        <v>CONINFO_phoneNumber</v>
      </c>
    </row>
    <row r="48" spans="1:6">
      <c r="A48" s="1" t="s">
        <v>278</v>
      </c>
      <c r="B48" s="1" t="s">
        <v>84</v>
      </c>
      <c r="D48" t="str">
        <f t="shared" ref="D48:D49" si="6">"CONINFO_"&amp;B48&amp;" VARCHAR2(100),"</f>
        <v>CONINFO_emailAddress VARCHAR2(100),</v>
      </c>
      <c r="F48" t="str">
        <f t="shared" ref="F48:F49" si="7">"CONINFO_"&amp;B48</f>
        <v>CONINFO_emailAddress</v>
      </c>
    </row>
    <row r="49" spans="1:6" s="5" customFormat="1">
      <c r="A49" s="4" t="s">
        <v>279</v>
      </c>
      <c r="B49" s="4" t="s">
        <v>87</v>
      </c>
      <c r="D49" s="5" t="str">
        <f t="shared" si="6"/>
        <v>CONINFO_mobileNumber VARCHAR2(100),</v>
      </c>
      <c r="F49" s="5" t="str">
        <f t="shared" si="7"/>
        <v>CONINFO_mobileNumber</v>
      </c>
    </row>
    <row r="50" spans="1:6">
      <c r="A50" s="1" t="s">
        <v>284</v>
      </c>
      <c r="B50" s="1" t="s">
        <v>118</v>
      </c>
      <c r="D50" s="6" t="str">
        <f>A50&amp;"_"&amp;B50&amp;" VARCHAR2(100),"</f>
        <v>GAD_confirmedOn VARCHAR2(100),</v>
      </c>
      <c r="E50" s="6"/>
      <c r="F50" s="6" t="str">
        <f>A50&amp;"_"&amp;B50</f>
        <v>GAD_confirmedOn</v>
      </c>
    </row>
    <row r="51" spans="1:6">
      <c r="A51" s="1" t="s">
        <v>284</v>
      </c>
      <c r="B51" s="1" t="s">
        <v>119</v>
      </c>
      <c r="D51" s="6" t="str">
        <f t="shared" ref="D51:D114" si="8">A51&amp;"_"&amp;B51&amp;" VARCHAR2(100),"</f>
        <v>GAD_declarationDate VARCHAR2(100),</v>
      </c>
      <c r="E51" s="6"/>
      <c r="F51" s="6" t="str">
        <f t="shared" ref="F51:F114" si="9">A51&amp;"_"&amp;B51</f>
        <v>GAD_declarationDate</v>
      </c>
    </row>
    <row r="52" spans="1:6">
      <c r="A52" s="1" t="s">
        <v>284</v>
      </c>
      <c r="B52" s="1" t="s">
        <v>98</v>
      </c>
      <c r="D52" s="6" t="str">
        <f t="shared" si="8"/>
        <v>GAD_letterCode VARCHAR2(100),</v>
      </c>
      <c r="E52" s="6"/>
      <c r="F52" s="6" t="str">
        <f t="shared" si="9"/>
        <v>GAD_letterCode</v>
      </c>
    </row>
    <row r="53" spans="1:6">
      <c r="A53" s="1" t="s">
        <v>284</v>
      </c>
      <c r="B53" s="1" t="s">
        <v>120</v>
      </c>
      <c r="D53" s="6" t="str">
        <f t="shared" si="8"/>
        <v>GAD_method VARCHAR2(100),</v>
      </c>
      <c r="E53" s="6"/>
      <c r="F53" s="6" t="str">
        <f t="shared" si="9"/>
        <v>GAD_method</v>
      </c>
    </row>
    <row r="54" spans="1:6">
      <c r="A54" s="1" t="s">
        <v>284</v>
      </c>
      <c r="B54" s="1" t="s">
        <v>64</v>
      </c>
      <c r="D54" s="6" t="str">
        <f t="shared" si="8"/>
        <v>GAD_reference VARCHAR2(100),</v>
      </c>
      <c r="E54" s="6"/>
      <c r="F54" s="6" t="str">
        <f t="shared" si="9"/>
        <v>GAD_reference</v>
      </c>
    </row>
    <row r="55" spans="1:6">
      <c r="A55" s="1" t="s">
        <v>284</v>
      </c>
      <c r="B55" s="1" t="s">
        <v>22</v>
      </c>
      <c r="D55" s="6" t="str">
        <f t="shared" si="8"/>
        <v>GAD_source VARCHAR2(100),</v>
      </c>
      <c r="E55" s="6"/>
      <c r="F55" s="6" t="str">
        <f t="shared" si="9"/>
        <v>GAD_source</v>
      </c>
    </row>
    <row r="56" spans="1:6">
      <c r="A56" s="1" t="s">
        <v>284</v>
      </c>
      <c r="B56" s="1" t="s">
        <v>20</v>
      </c>
      <c r="D56" s="6" t="str">
        <f t="shared" si="8"/>
        <v>GAD_startDate VARCHAR2(100),</v>
      </c>
      <c r="E56" s="6"/>
      <c r="F56" s="6" t="str">
        <f t="shared" si="9"/>
        <v>GAD_startDate</v>
      </c>
    </row>
    <row r="57" spans="1:6">
      <c r="A57" s="1" t="s">
        <v>284</v>
      </c>
      <c r="B57" s="1" t="s">
        <v>115</v>
      </c>
      <c r="D57" s="6" t="str">
        <f t="shared" si="8"/>
        <v>GAD_gadType VARCHAR2(100),</v>
      </c>
      <c r="E57" s="6"/>
      <c r="F57" s="6" t="str">
        <f t="shared" si="9"/>
        <v>GAD_gadType</v>
      </c>
    </row>
    <row r="58" spans="1:6">
      <c r="A58" s="1" t="s">
        <v>297</v>
      </c>
      <c r="B58" s="1" t="s">
        <v>122</v>
      </c>
      <c r="D58" s="6" t="str">
        <f t="shared" si="8"/>
        <v>DD_accountName VARCHAR2(100),</v>
      </c>
      <c r="F58" s="6" t="str">
        <f t="shared" si="9"/>
        <v>DD_accountName</v>
      </c>
    </row>
    <row r="59" spans="1:6">
      <c r="A59" s="1" t="s">
        <v>297</v>
      </c>
      <c r="B59" s="1" t="s">
        <v>90</v>
      </c>
      <c r="D59" s="6" t="str">
        <f t="shared" si="8"/>
        <v>DD_amount VARCHAR2(100),</v>
      </c>
      <c r="F59" s="6" t="str">
        <f t="shared" si="9"/>
        <v>DD_amount</v>
      </c>
    </row>
    <row r="60" spans="1:6">
      <c r="A60" s="1" t="s">
        <v>297</v>
      </c>
      <c r="B60" s="1" t="s">
        <v>123</v>
      </c>
      <c r="D60" s="6" t="str">
        <f t="shared" si="8"/>
        <v>DD_bankAccountNumber VARCHAR2(100),</v>
      </c>
      <c r="F60" s="6" t="str">
        <f t="shared" si="9"/>
        <v>DD_bankAccountNumber</v>
      </c>
    </row>
    <row r="61" spans="1:6">
      <c r="A61" s="1" t="s">
        <v>297</v>
      </c>
      <c r="B61" s="1" t="s">
        <v>125</v>
      </c>
      <c r="D61" s="6" t="str">
        <f t="shared" si="8"/>
        <v>DD_bankSortCode VARCHAR2(100),</v>
      </c>
      <c r="F61" s="6" t="str">
        <f t="shared" si="9"/>
        <v>DD_bankSortCode</v>
      </c>
    </row>
    <row r="62" spans="1:6">
      <c r="A62" s="1" t="s">
        <v>297</v>
      </c>
      <c r="B62" s="1" t="s">
        <v>326</v>
      </c>
      <c r="D62" s="6" t="str">
        <f>A62&amp;"_"&amp;B62&amp;" VARCHAR2(100),"</f>
        <v>DD_bankAccountCodeCRUK VARCHAR2(100),</v>
      </c>
      <c r="F62" s="6" t="str">
        <f t="shared" si="9"/>
        <v>DD_bankAccountCodeCRUK</v>
      </c>
    </row>
    <row r="63" spans="1:6">
      <c r="A63" s="1" t="s">
        <v>297</v>
      </c>
      <c r="B63" s="1" t="s">
        <v>126</v>
      </c>
      <c r="D63" s="6" t="str">
        <f t="shared" si="8"/>
        <v>DD_frequency VARCHAR2(100),</v>
      </c>
      <c r="F63" s="6" t="str">
        <f t="shared" si="9"/>
        <v>DD_frequency</v>
      </c>
    </row>
    <row r="64" spans="1:6">
      <c r="A64" s="1" t="s">
        <v>297</v>
      </c>
      <c r="B64" s="1" t="s">
        <v>104</v>
      </c>
      <c r="D64" s="6" t="str">
        <f t="shared" si="8"/>
        <v>DD_product VARCHAR2(100),</v>
      </c>
      <c r="F64" s="6" t="str">
        <f t="shared" si="9"/>
        <v>DD_product</v>
      </c>
    </row>
    <row r="65" spans="1:6">
      <c r="A65" s="1" t="s">
        <v>297</v>
      </c>
      <c r="B65" s="1" t="s">
        <v>64</v>
      </c>
      <c r="D65" s="6" t="str">
        <f t="shared" si="8"/>
        <v>DD_reference VARCHAR2(100),</v>
      </c>
      <c r="F65" s="6" t="str">
        <f t="shared" si="9"/>
        <v>DD_reference</v>
      </c>
    </row>
    <row r="66" spans="1:6">
      <c r="A66" s="1" t="s">
        <v>297</v>
      </c>
      <c r="B66" s="1" t="s">
        <v>99</v>
      </c>
      <c r="D66" s="6" t="str">
        <f t="shared" si="8"/>
        <v>DD_resCode VARCHAR2(100),</v>
      </c>
      <c r="F66" s="6" t="str">
        <f t="shared" si="9"/>
        <v>DD_resCode</v>
      </c>
    </row>
    <row r="67" spans="1:6">
      <c r="A67" s="1" t="s">
        <v>297</v>
      </c>
      <c r="B67" s="1" t="s">
        <v>22</v>
      </c>
      <c r="D67" s="6" t="str">
        <f t="shared" si="8"/>
        <v>DD_source VARCHAR2(100),</v>
      </c>
      <c r="F67" s="6" t="str">
        <f t="shared" si="9"/>
        <v>DD_source</v>
      </c>
    </row>
    <row r="68" spans="1:6">
      <c r="A68" s="1" t="s">
        <v>297</v>
      </c>
      <c r="B68" s="1" t="s">
        <v>93</v>
      </c>
      <c r="D68" s="6" t="str">
        <f t="shared" si="8"/>
        <v>DD_dataSource VARCHAR2(100),</v>
      </c>
      <c r="F68" s="6" t="str">
        <f t="shared" si="9"/>
        <v>DD_dataSource</v>
      </c>
    </row>
    <row r="69" spans="1:6">
      <c r="A69" s="1" t="s">
        <v>297</v>
      </c>
      <c r="B69" s="1" t="s">
        <v>127</v>
      </c>
      <c r="D69" s="6" t="str">
        <f t="shared" si="8"/>
        <v>DD_paymentDay VARCHAR2(100),</v>
      </c>
      <c r="F69" s="6" t="str">
        <f t="shared" si="9"/>
        <v>DD_paymentDay</v>
      </c>
    </row>
    <row r="70" spans="1:6">
      <c r="A70" s="1" t="s">
        <v>297</v>
      </c>
      <c r="B70" s="1" t="s">
        <v>20</v>
      </c>
      <c r="D70" s="6" t="str">
        <f t="shared" si="8"/>
        <v>DD_startDate VARCHAR2(100),</v>
      </c>
      <c r="F70" s="6" t="str">
        <f t="shared" si="9"/>
        <v>DD_startDate</v>
      </c>
    </row>
    <row r="71" spans="1:6">
      <c r="A71" s="1" t="s">
        <v>297</v>
      </c>
      <c r="B71" s="1" t="s">
        <v>107</v>
      </c>
      <c r="D71" s="6" t="str">
        <f t="shared" si="8"/>
        <v>DD_toBeGiftAided VARCHAR2(100),</v>
      </c>
      <c r="F71" s="6" t="str">
        <f t="shared" si="9"/>
        <v>DD_toBeGiftAided</v>
      </c>
    </row>
    <row r="72" spans="1:6">
      <c r="A72" s="1" t="s">
        <v>297</v>
      </c>
      <c r="B72" s="1" t="s">
        <v>108</v>
      </c>
      <c r="D72" s="6" t="str">
        <f t="shared" si="8"/>
        <v>DD_letterCodeGAD VARCHAR2(100),</v>
      </c>
      <c r="F72" s="6" t="str">
        <f t="shared" si="9"/>
        <v>DD_letterCodeGAD</v>
      </c>
    </row>
    <row r="73" spans="1:6">
      <c r="A73" s="1" t="s">
        <v>297</v>
      </c>
      <c r="B73" s="1" t="s">
        <v>109</v>
      </c>
      <c r="D73" s="6" t="str">
        <f t="shared" si="8"/>
        <v>DD_methodGAD VARCHAR2(100),</v>
      </c>
      <c r="F73" s="6" t="str">
        <f t="shared" si="9"/>
        <v>DD_methodGAD</v>
      </c>
    </row>
    <row r="74" spans="1:6">
      <c r="A74" s="1" t="s">
        <v>297</v>
      </c>
      <c r="B74" s="1" t="s">
        <v>110</v>
      </c>
      <c r="D74" s="6" t="str">
        <f t="shared" si="8"/>
        <v>DD_motivation VARCHAR2(100),</v>
      </c>
      <c r="F74" s="6" t="str">
        <f t="shared" si="9"/>
        <v>DD_motivation</v>
      </c>
    </row>
    <row r="75" spans="1:6">
      <c r="A75" s="1" t="s">
        <v>297</v>
      </c>
      <c r="B75" s="1" t="s">
        <v>111</v>
      </c>
      <c r="D75" s="6" t="str">
        <f t="shared" si="8"/>
        <v>DD_inMemoryName VARCHAR2(100),</v>
      </c>
      <c r="F75" s="6" t="str">
        <f t="shared" si="9"/>
        <v>DD_inMemoryName</v>
      </c>
    </row>
    <row r="76" spans="1:6">
      <c r="A76" s="1" t="s">
        <v>297</v>
      </c>
      <c r="B76" s="1" t="s">
        <v>115</v>
      </c>
      <c r="D76" s="6" t="str">
        <f t="shared" si="8"/>
        <v>DD_gadType VARCHAR2(100),</v>
      </c>
      <c r="F76" s="6" t="str">
        <f t="shared" si="9"/>
        <v>DD_gadType</v>
      </c>
    </row>
    <row r="77" spans="1:6">
      <c r="A77" s="1" t="s">
        <v>328</v>
      </c>
      <c r="B77" s="1" t="s">
        <v>90</v>
      </c>
      <c r="D77" s="6" t="str">
        <f t="shared" si="8"/>
        <v>Don_amount VARCHAR2(100),</v>
      </c>
      <c r="F77" s="6" t="str">
        <f t="shared" si="9"/>
        <v>Don_amount</v>
      </c>
    </row>
    <row r="78" spans="1:6">
      <c r="A78" s="1" t="s">
        <v>328</v>
      </c>
      <c r="B78" s="1" t="s">
        <v>326</v>
      </c>
      <c r="D78" s="6" t="str">
        <f t="shared" si="8"/>
        <v>Don_bankAccountCodeCRUK VARCHAR2(100),</v>
      </c>
      <c r="F78" s="6" t="str">
        <f t="shared" si="9"/>
        <v>Don_bankAccountCodeCRUK</v>
      </c>
    </row>
    <row r="79" spans="1:6">
      <c r="A79" s="1" t="s">
        <v>328</v>
      </c>
      <c r="B79" s="1" t="s">
        <v>93</v>
      </c>
      <c r="D79" s="6" t="str">
        <f t="shared" si="8"/>
        <v>Don_dataSource VARCHAR2(100),</v>
      </c>
      <c r="F79" s="6" t="str">
        <f t="shared" si="9"/>
        <v>Don_dataSource</v>
      </c>
    </row>
    <row r="80" spans="1:6">
      <c r="A80" s="1" t="s">
        <v>328</v>
      </c>
      <c r="B80" s="1" t="s">
        <v>94</v>
      </c>
      <c r="D80" s="6" t="str">
        <f t="shared" si="8"/>
        <v>Don_dateReceived VARCHAR2(100),</v>
      </c>
      <c r="F80" s="6" t="str">
        <f t="shared" si="9"/>
        <v>Don_dateReceived</v>
      </c>
    </row>
    <row r="81" spans="1:6">
      <c r="A81" s="1" t="s">
        <v>328</v>
      </c>
      <c r="B81" s="1" t="s">
        <v>95</v>
      </c>
      <c r="D81" s="6" t="str">
        <f t="shared" si="8"/>
        <v>Don_donationType VARCHAR2(100),</v>
      </c>
      <c r="F81" s="6" t="str">
        <f t="shared" si="9"/>
        <v>Don_donationType</v>
      </c>
    </row>
    <row r="82" spans="1:6">
      <c r="A82" s="1" t="s">
        <v>328</v>
      </c>
      <c r="B82" s="1" t="s">
        <v>96</v>
      </c>
      <c r="D82" s="6" t="str">
        <f t="shared" si="8"/>
        <v>Don_eventCode VARCHAR2(100),</v>
      </c>
      <c r="F82" s="6" t="str">
        <f t="shared" si="9"/>
        <v>Don_eventCode</v>
      </c>
    </row>
    <row r="83" spans="1:6">
      <c r="A83" s="1" t="s">
        <v>328</v>
      </c>
      <c r="B83" s="1" t="s">
        <v>97</v>
      </c>
      <c r="D83" s="6" t="str">
        <f t="shared" si="8"/>
        <v>Don_financialPaymentReference VARCHAR2(100),</v>
      </c>
      <c r="F83" s="6" t="str">
        <f t="shared" si="9"/>
        <v>Don_financialPaymentReference</v>
      </c>
    </row>
    <row r="84" spans="1:6">
      <c r="A84" s="1" t="s">
        <v>328</v>
      </c>
      <c r="B84" s="1" t="s">
        <v>98</v>
      </c>
      <c r="D84" s="6" t="str">
        <f t="shared" si="8"/>
        <v>Don_letterCode VARCHAR2(100),</v>
      </c>
      <c r="F84" s="6" t="str">
        <f t="shared" si="9"/>
        <v>Don_letterCode</v>
      </c>
    </row>
    <row r="85" spans="1:6">
      <c r="A85" s="1" t="s">
        <v>328</v>
      </c>
      <c r="B85" s="1" t="s">
        <v>99</v>
      </c>
      <c r="D85" s="6" t="str">
        <f t="shared" si="8"/>
        <v>Don_resCode VARCHAR2(100),</v>
      </c>
      <c r="F85" s="6" t="str">
        <f t="shared" si="9"/>
        <v>Don_resCode</v>
      </c>
    </row>
    <row r="86" spans="1:6">
      <c r="A86" s="1" t="s">
        <v>328</v>
      </c>
      <c r="B86" s="1" t="s">
        <v>100</v>
      </c>
      <c r="D86" s="6" t="str">
        <f t="shared" si="8"/>
        <v>Don_paymentMethod VARCHAR2(100),</v>
      </c>
      <c r="F86" s="6" t="str">
        <f t="shared" si="9"/>
        <v>Don_paymentMethod</v>
      </c>
    </row>
    <row r="87" spans="1:6">
      <c r="A87" s="1" t="s">
        <v>328</v>
      </c>
      <c r="B87" s="1" t="s">
        <v>101</v>
      </c>
      <c r="D87" s="6" t="str">
        <f t="shared" si="8"/>
        <v>Don_paymentStatus VARCHAR2(100),</v>
      </c>
      <c r="F87" s="6" t="str">
        <f t="shared" si="9"/>
        <v>Don_paymentStatus</v>
      </c>
    </row>
    <row r="88" spans="1:6">
      <c r="A88" s="1" t="s">
        <v>328</v>
      </c>
      <c r="B88" s="1" t="s">
        <v>102</v>
      </c>
      <c r="D88" s="6" t="str">
        <f t="shared" si="8"/>
        <v>Don_personalGiftAid VARCHAR2(100),</v>
      </c>
      <c r="F88" s="6" t="str">
        <f t="shared" si="9"/>
        <v>Don_personalGiftAid</v>
      </c>
    </row>
    <row r="89" spans="1:6">
      <c r="A89" s="1" t="s">
        <v>328</v>
      </c>
      <c r="B89" s="1" t="s">
        <v>103</v>
      </c>
      <c r="D89" s="6" t="str">
        <f t="shared" si="8"/>
        <v>Don_reasonNotGiftAid VARCHAR2(100),</v>
      </c>
      <c r="F89" s="6" t="str">
        <f t="shared" si="9"/>
        <v>Don_reasonNotGiftAid</v>
      </c>
    </row>
    <row r="90" spans="1:6">
      <c r="A90" s="1" t="s">
        <v>328</v>
      </c>
      <c r="B90" s="1" t="s">
        <v>104</v>
      </c>
      <c r="D90" s="6" t="str">
        <f t="shared" si="8"/>
        <v>Don_product VARCHAR2(100),</v>
      </c>
      <c r="F90" s="6" t="str">
        <f t="shared" si="9"/>
        <v>Don_product</v>
      </c>
    </row>
    <row r="91" spans="1:6">
      <c r="A91" s="1" t="s">
        <v>328</v>
      </c>
      <c r="B91" s="1" t="s">
        <v>22</v>
      </c>
      <c r="D91" s="6" t="str">
        <f t="shared" si="8"/>
        <v>Don_source VARCHAR2(100),</v>
      </c>
      <c r="F91" s="6" t="str">
        <f t="shared" si="9"/>
        <v>Don_source</v>
      </c>
    </row>
    <row r="92" spans="1:6">
      <c r="A92" s="1" t="s">
        <v>328</v>
      </c>
      <c r="B92" s="1" t="s">
        <v>105</v>
      </c>
      <c r="D92" s="6" t="str">
        <f t="shared" si="8"/>
        <v>Don_webPageId VARCHAR2(100),</v>
      </c>
      <c r="F92" s="6" t="str">
        <f t="shared" si="9"/>
        <v>Don_webPageId</v>
      </c>
    </row>
    <row r="93" spans="1:6">
      <c r="A93" s="1" t="s">
        <v>328</v>
      </c>
      <c r="B93" s="1" t="s">
        <v>106</v>
      </c>
      <c r="D93" s="6" t="str">
        <f t="shared" si="8"/>
        <v>Don_originatorPaymentID VARCHAR2(100),</v>
      </c>
      <c r="F93" s="6" t="str">
        <f t="shared" si="9"/>
        <v>Don_originatorPaymentID</v>
      </c>
    </row>
    <row r="94" spans="1:6">
      <c r="A94" s="1" t="s">
        <v>328</v>
      </c>
      <c r="B94" s="1" t="s">
        <v>107</v>
      </c>
      <c r="D94" s="6" t="str">
        <f t="shared" si="8"/>
        <v>Don_toBeGiftAided VARCHAR2(100),</v>
      </c>
      <c r="F94" s="6" t="str">
        <f t="shared" si="9"/>
        <v>Don_toBeGiftAided</v>
      </c>
    </row>
    <row r="95" spans="1:6">
      <c r="A95" s="1" t="s">
        <v>328</v>
      </c>
      <c r="B95" s="1" t="s">
        <v>108</v>
      </c>
      <c r="D95" s="6" t="str">
        <f t="shared" si="8"/>
        <v>Don_letterCodeGAD VARCHAR2(100),</v>
      </c>
      <c r="F95" s="6" t="str">
        <f t="shared" si="9"/>
        <v>Don_letterCodeGAD</v>
      </c>
    </row>
    <row r="96" spans="1:6">
      <c r="A96" s="1" t="s">
        <v>328</v>
      </c>
      <c r="B96" s="1" t="s">
        <v>109</v>
      </c>
      <c r="D96" s="6" t="str">
        <f t="shared" si="8"/>
        <v>Don_methodGAD VARCHAR2(100),</v>
      </c>
      <c r="F96" s="6" t="str">
        <f t="shared" si="9"/>
        <v>Don_methodGAD</v>
      </c>
    </row>
    <row r="97" spans="1:6">
      <c r="A97" s="1" t="s">
        <v>328</v>
      </c>
      <c r="B97" s="1" t="s">
        <v>110</v>
      </c>
      <c r="D97" s="6" t="str">
        <f t="shared" si="8"/>
        <v>Don_motivation VARCHAR2(100),</v>
      </c>
      <c r="F97" s="6" t="str">
        <f t="shared" si="9"/>
        <v>Don_motivation</v>
      </c>
    </row>
    <row r="98" spans="1:6">
      <c r="A98" s="1" t="s">
        <v>328</v>
      </c>
      <c r="B98" s="1" t="s">
        <v>111</v>
      </c>
      <c r="D98" s="6" t="str">
        <f t="shared" si="8"/>
        <v>Don_inMemoryName VARCHAR2(100),</v>
      </c>
      <c r="F98" s="6" t="str">
        <f t="shared" si="9"/>
        <v>Don_inMemoryName</v>
      </c>
    </row>
    <row r="99" spans="1:6">
      <c r="A99" s="1" t="s">
        <v>328</v>
      </c>
      <c r="B99" s="1" t="s">
        <v>112</v>
      </c>
      <c r="D99" s="6" t="str">
        <f t="shared" si="8"/>
        <v>Don_celebrantDataSource VARCHAR2(100),</v>
      </c>
      <c r="F99" s="6" t="str">
        <f t="shared" si="9"/>
        <v>Don_celebrantDataSource</v>
      </c>
    </row>
    <row r="100" spans="1:6">
      <c r="A100" s="1" t="s">
        <v>328</v>
      </c>
      <c r="B100" s="1" t="s">
        <v>113</v>
      </c>
      <c r="D100" s="6" t="str">
        <f t="shared" si="8"/>
        <v>Don_celebrantExternalReference VARCHAR2(100),</v>
      </c>
      <c r="F100" s="6" t="str">
        <f t="shared" si="9"/>
        <v>Don_celebrantExternalReference</v>
      </c>
    </row>
    <row r="101" spans="1:6">
      <c r="A101" s="1" t="s">
        <v>328</v>
      </c>
      <c r="B101" s="1" t="s">
        <v>365</v>
      </c>
      <c r="D101" s="6" t="str">
        <f t="shared" si="8"/>
        <v>Don_paymentProviderTransactId VARCHAR2(100),</v>
      </c>
      <c r="F101" s="6" t="str">
        <f t="shared" si="9"/>
        <v>Don_paymentProviderTransactId</v>
      </c>
    </row>
    <row r="102" spans="1:6">
      <c r="A102" s="1" t="s">
        <v>328</v>
      </c>
      <c r="B102" s="1" t="s">
        <v>115</v>
      </c>
      <c r="D102" s="6" t="str">
        <f t="shared" si="8"/>
        <v>Don_gadType VARCHAR2(100),</v>
      </c>
      <c r="F102" s="6" t="str">
        <f t="shared" si="9"/>
        <v>Don_gadType</v>
      </c>
    </row>
    <row r="103" spans="1:6">
      <c r="A103" s="1" t="s">
        <v>328</v>
      </c>
      <c r="B103" s="1" t="s">
        <v>116</v>
      </c>
      <c r="D103" s="6" t="str">
        <f t="shared" si="8"/>
        <v>Don_excludefromAgresso VARCHAR2(100),</v>
      </c>
      <c r="F103" s="6" t="str">
        <f t="shared" si="9"/>
        <v>Don_excludefromAgresso</v>
      </c>
    </row>
    <row r="104" spans="1:6">
      <c r="A104" s="1" t="s">
        <v>367</v>
      </c>
      <c r="B104" s="1" t="s">
        <v>129</v>
      </c>
      <c r="D104" s="6" t="str">
        <f t="shared" si="8"/>
        <v>SuppPre_endDate VARCHAR2(100),</v>
      </c>
      <c r="F104" s="6" t="str">
        <f t="shared" si="9"/>
        <v>SuppPre_endDate</v>
      </c>
    </row>
    <row r="105" spans="1:6">
      <c r="A105" s="1" t="s">
        <v>367</v>
      </c>
      <c r="B105" s="1" t="s">
        <v>20</v>
      </c>
      <c r="D105" s="6" t="str">
        <f t="shared" si="8"/>
        <v>SuppPre_startDate VARCHAR2(100),</v>
      </c>
      <c r="F105" s="6" t="str">
        <f t="shared" si="9"/>
        <v>SuppPre_startDate</v>
      </c>
    </row>
    <row r="106" spans="1:6">
      <c r="A106" s="1" t="s">
        <v>367</v>
      </c>
      <c r="B106" s="1" t="s">
        <v>368</v>
      </c>
      <c r="D106" s="6" t="str">
        <f t="shared" si="8"/>
        <v>SuppPre_suppressionPreCode VARCHAR2(100),</v>
      </c>
      <c r="F106" s="6" t="str">
        <f t="shared" si="9"/>
        <v>SuppPre_suppressionPreCode</v>
      </c>
    </row>
    <row r="107" spans="1:6">
      <c r="A107" s="1" t="s">
        <v>367</v>
      </c>
      <c r="B107" s="1" t="s">
        <v>22</v>
      </c>
      <c r="D107" s="6" t="str">
        <f t="shared" si="8"/>
        <v>SuppPre_source VARCHAR2(100),</v>
      </c>
      <c r="F107" s="6" t="str">
        <f t="shared" si="9"/>
        <v>SuppPre_source</v>
      </c>
    </row>
    <row r="108" spans="1:6">
      <c r="A108" s="1" t="s">
        <v>375</v>
      </c>
      <c r="B108" s="1" t="s">
        <v>132</v>
      </c>
      <c r="D108" s="6" t="str">
        <f t="shared" si="8"/>
        <v>Camp_campaignCode VARCHAR2(100),</v>
      </c>
      <c r="F108" s="6" t="str">
        <f t="shared" si="9"/>
        <v>Camp_campaignCode</v>
      </c>
    </row>
    <row r="109" spans="1:6">
      <c r="A109" s="1" t="s">
        <v>375</v>
      </c>
      <c r="B109" s="1" t="s">
        <v>133</v>
      </c>
      <c r="D109" s="6" t="str">
        <f t="shared" si="8"/>
        <v>Camp_contactedOn VARCHAR2(100),</v>
      </c>
      <c r="F109" s="6" t="str">
        <f t="shared" si="9"/>
        <v>Camp_contactedOn</v>
      </c>
    </row>
    <row r="110" spans="1:6">
      <c r="A110" s="1" t="s">
        <v>375</v>
      </c>
      <c r="B110" s="1" t="s">
        <v>134</v>
      </c>
      <c r="D110" s="6" t="str">
        <f t="shared" si="8"/>
        <v>Camp_outcome VARCHAR2(100),</v>
      </c>
      <c r="F110" s="6" t="str">
        <f t="shared" si="9"/>
        <v>Camp_outcome</v>
      </c>
    </row>
    <row r="111" spans="1:6">
      <c r="A111" s="1" t="s">
        <v>375</v>
      </c>
      <c r="B111" s="1" t="s">
        <v>135</v>
      </c>
      <c r="D111" s="6" t="str">
        <f t="shared" si="8"/>
        <v>Camp_versionCode VARCHAR2(100),</v>
      </c>
      <c r="F111" s="6" t="str">
        <f t="shared" si="9"/>
        <v>Camp_versionCode</v>
      </c>
    </row>
    <row r="112" spans="1:6">
      <c r="A112" s="1" t="s">
        <v>375</v>
      </c>
      <c r="B112" s="1" t="s">
        <v>383</v>
      </c>
      <c r="D112" s="6" t="str">
        <f t="shared" si="8"/>
        <v>Camp_campaignRecipient VARCHAR2(100),</v>
      </c>
      <c r="F112" s="6" t="str">
        <f t="shared" si="9"/>
        <v>Camp_campaignRecipient</v>
      </c>
    </row>
    <row r="113" spans="1:6">
      <c r="A113" s="1" t="s">
        <v>385</v>
      </c>
      <c r="B113" s="1" t="s">
        <v>138</v>
      </c>
      <c r="D113" s="6" t="str">
        <f t="shared" si="8"/>
        <v>Act_category VARCHAR2(100),</v>
      </c>
      <c r="F113" s="6" t="str">
        <f t="shared" si="9"/>
        <v>Act_category</v>
      </c>
    </row>
    <row r="114" spans="1:6">
      <c r="A114" s="1" t="s">
        <v>385</v>
      </c>
      <c r="B114" s="1" t="s">
        <v>129</v>
      </c>
      <c r="D114" s="6" t="str">
        <f t="shared" si="8"/>
        <v>Act_endDate VARCHAR2(100),</v>
      </c>
      <c r="F114" s="6" t="str">
        <f t="shared" si="9"/>
        <v>Act_endDate</v>
      </c>
    </row>
    <row r="115" spans="1:6">
      <c r="A115" s="1" t="s">
        <v>385</v>
      </c>
      <c r="B115" s="1" t="s">
        <v>98</v>
      </c>
      <c r="D115" s="6" t="str">
        <f t="shared" ref="D115:D178" si="10">A115&amp;"_"&amp;B115&amp;" VARCHAR2(100),"</f>
        <v>Act_letterCode VARCHAR2(100),</v>
      </c>
      <c r="F115" s="6" t="str">
        <f t="shared" ref="F115:F178" si="11">A115&amp;"_"&amp;B115</f>
        <v>Act_letterCode</v>
      </c>
    </row>
    <row r="116" spans="1:6">
      <c r="A116" s="1" t="s">
        <v>385</v>
      </c>
      <c r="B116" s="1" t="s">
        <v>139</v>
      </c>
      <c r="D116" s="6" t="str">
        <f t="shared" si="10"/>
        <v>Act_originatorActivityID VARCHAR2(100),</v>
      </c>
      <c r="F116" s="6" t="str">
        <f t="shared" si="11"/>
        <v>Act_originatorActivityID</v>
      </c>
    </row>
    <row r="117" spans="1:6">
      <c r="A117" s="1" t="s">
        <v>391</v>
      </c>
      <c r="B117" s="1" t="s">
        <v>96</v>
      </c>
      <c r="D117" s="6" t="str">
        <f t="shared" si="10"/>
        <v>EVT_eventCode VARCHAR2(100),</v>
      </c>
      <c r="F117" s="6" t="str">
        <f t="shared" si="11"/>
        <v>EVT_eventCode</v>
      </c>
    </row>
    <row r="118" spans="1:6">
      <c r="A118" s="1" t="s">
        <v>391</v>
      </c>
      <c r="B118" s="1" t="s">
        <v>141</v>
      </c>
      <c r="D118" s="6" t="str">
        <f t="shared" si="10"/>
        <v>EVT_registrationNumber VARCHAR2(100),</v>
      </c>
      <c r="F118" s="6" t="str">
        <f t="shared" si="11"/>
        <v>EVT_registrationNumber</v>
      </c>
    </row>
    <row r="119" spans="1:6">
      <c r="A119" s="1" t="s">
        <v>391</v>
      </c>
      <c r="B119" s="1" t="s">
        <v>142</v>
      </c>
      <c r="D119" s="6" t="str">
        <f t="shared" si="10"/>
        <v>EVT_entryType VARCHAR2(100),</v>
      </c>
      <c r="F119" s="6" t="str">
        <f t="shared" si="11"/>
        <v>EVT_entryType</v>
      </c>
    </row>
    <row r="120" spans="1:6">
      <c r="A120" s="1" t="s">
        <v>391</v>
      </c>
      <c r="B120" s="1" t="s">
        <v>143</v>
      </c>
      <c r="D120" s="6" t="str">
        <f t="shared" si="10"/>
        <v>EVT_entryFeeStatus VARCHAR2(100),</v>
      </c>
      <c r="F120" s="6" t="str">
        <f t="shared" si="11"/>
        <v>EVT_entryFeeStatus</v>
      </c>
    </row>
    <row r="121" spans="1:6">
      <c r="A121" s="1" t="s">
        <v>391</v>
      </c>
      <c r="B121" s="1" t="s">
        <v>144</v>
      </c>
      <c r="D121" s="6" t="str">
        <f t="shared" si="10"/>
        <v>EVT_cancerType VARCHAR2(100),</v>
      </c>
      <c r="F121" s="6" t="str">
        <f t="shared" si="11"/>
        <v>EVT_cancerType</v>
      </c>
    </row>
    <row r="122" spans="1:6">
      <c r="A122" s="1" t="s">
        <v>391</v>
      </c>
      <c r="B122" s="1" t="s">
        <v>145</v>
      </c>
      <c r="D122" s="6" t="str">
        <f t="shared" si="10"/>
        <v>EVT_fundraisingPageId VARCHAR2(100),</v>
      </c>
      <c r="F122" s="6" t="str">
        <f t="shared" si="11"/>
        <v>EVT_fundraisingPageId</v>
      </c>
    </row>
    <row r="123" spans="1:6">
      <c r="A123" s="1" t="s">
        <v>391</v>
      </c>
      <c r="B123" s="1" t="s">
        <v>146</v>
      </c>
      <c r="D123" s="6" t="str">
        <f t="shared" si="10"/>
        <v>EVT_fundraisingPageType VARCHAR2(100),</v>
      </c>
      <c r="F123" s="6" t="str">
        <f t="shared" si="11"/>
        <v>EVT_fundraisingPageType</v>
      </c>
    </row>
    <row r="124" spans="1:6">
      <c r="A124" s="1" t="s">
        <v>391</v>
      </c>
      <c r="B124" s="1" t="s">
        <v>147</v>
      </c>
      <c r="D124" s="6" t="str">
        <f t="shared" si="10"/>
        <v>EVT_fundraisingPageUrl VARCHAR2(100),</v>
      </c>
      <c r="F124" s="6" t="str">
        <f t="shared" si="11"/>
        <v>EVT_fundraisingPageUrl</v>
      </c>
    </row>
    <row r="125" spans="1:6">
      <c r="A125" s="1" t="s">
        <v>391</v>
      </c>
      <c r="B125" s="1" t="s">
        <v>148</v>
      </c>
      <c r="D125" s="6" t="str">
        <f t="shared" si="10"/>
        <v>EVT_howHeardAbout VARCHAR2(100),</v>
      </c>
      <c r="F125" s="6" t="str">
        <f t="shared" si="11"/>
        <v>EVT_howHeardAbout</v>
      </c>
    </row>
    <row r="126" spans="1:6">
      <c r="A126" s="1" t="s">
        <v>391</v>
      </c>
      <c r="B126" s="1" t="s">
        <v>149</v>
      </c>
      <c r="D126" s="6" t="str">
        <f t="shared" si="10"/>
        <v>EVT_inviteSource VARCHAR2(100),</v>
      </c>
      <c r="F126" s="6" t="str">
        <f t="shared" si="11"/>
        <v>EVT_inviteSource</v>
      </c>
    </row>
    <row r="127" spans="1:6">
      <c r="A127" s="1" t="s">
        <v>391</v>
      </c>
      <c r="B127" s="1" t="s">
        <v>110</v>
      </c>
      <c r="D127" s="6" t="str">
        <f t="shared" si="10"/>
        <v>EVT_motivation VARCHAR2(100),</v>
      </c>
      <c r="F127" s="6" t="str">
        <f t="shared" si="11"/>
        <v>EVT_motivation</v>
      </c>
    </row>
    <row r="128" spans="1:6">
      <c r="A128" s="1" t="s">
        <v>391</v>
      </c>
      <c r="B128" s="1" t="s">
        <v>150</v>
      </c>
      <c r="D128" s="6" t="str">
        <f t="shared" si="10"/>
        <v>EVT_participationType VARCHAR2(100),</v>
      </c>
      <c r="F128" s="6" t="str">
        <f t="shared" si="11"/>
        <v>EVT_participationType</v>
      </c>
    </row>
    <row r="129" spans="1:6">
      <c r="A129" s="1" t="s">
        <v>391</v>
      </c>
      <c r="B129" s="1" t="s">
        <v>151</v>
      </c>
      <c r="D129" s="6" t="str">
        <f t="shared" si="10"/>
        <v>EVT_placeType VARCHAR2(100),</v>
      </c>
      <c r="F129" s="6" t="str">
        <f t="shared" si="11"/>
        <v>EVT_placeType</v>
      </c>
    </row>
    <row r="130" spans="1:6">
      <c r="A130" s="1" t="s">
        <v>391</v>
      </c>
      <c r="B130" s="1" t="s">
        <v>152</v>
      </c>
      <c r="D130" s="6" t="str">
        <f t="shared" si="10"/>
        <v>EVT_pledgeAmount VARCHAR2(100),</v>
      </c>
      <c r="F130" s="6" t="str">
        <f t="shared" si="11"/>
        <v>EVT_pledgeAmount</v>
      </c>
    </row>
    <row r="131" spans="1:6">
      <c r="A131" s="1" t="s">
        <v>391</v>
      </c>
      <c r="B131" s="1" t="s">
        <v>153</v>
      </c>
      <c r="D131" s="6" t="str">
        <f t="shared" si="10"/>
        <v>EVT_registered VARCHAR2(100),</v>
      </c>
      <c r="F131" s="6" t="str">
        <f t="shared" si="11"/>
        <v>EVT_registered</v>
      </c>
    </row>
    <row r="132" spans="1:6">
      <c r="A132" s="1" t="s">
        <v>391</v>
      </c>
      <c r="B132" s="1" t="s">
        <v>154</v>
      </c>
      <c r="D132" s="6" t="str">
        <f t="shared" si="10"/>
        <v>EVT_registrationStatus VARCHAR2(100),</v>
      </c>
      <c r="F132" s="6" t="str">
        <f t="shared" si="11"/>
        <v>EVT_registrationStatus</v>
      </c>
    </row>
    <row r="133" spans="1:6">
      <c r="A133" s="1" t="s">
        <v>391</v>
      </c>
      <c r="B133" s="1" t="s">
        <v>155</v>
      </c>
      <c r="D133" s="6" t="str">
        <f t="shared" si="10"/>
        <v>EVT_supporterRegistrationType VARCHAR2(100),</v>
      </c>
      <c r="F133" s="6" t="str">
        <f t="shared" si="11"/>
        <v>EVT_supporterRegistrationType</v>
      </c>
    </row>
    <row r="134" spans="1:6">
      <c r="A134" s="1" t="s">
        <v>391</v>
      </c>
      <c r="B134" s="1" t="s">
        <v>156</v>
      </c>
      <c r="D134" s="6" t="str">
        <f t="shared" si="10"/>
        <v>EVT_survivorshipActivities VARCHAR2(100),</v>
      </c>
      <c r="F134" s="6" t="str">
        <f t="shared" si="11"/>
        <v>EVT_survivorshipActivities</v>
      </c>
    </row>
    <row r="135" spans="1:6">
      <c r="A135" s="1" t="s">
        <v>391</v>
      </c>
      <c r="B135" s="1" t="s">
        <v>157</v>
      </c>
      <c r="D135" s="6" t="str">
        <f t="shared" si="10"/>
        <v>EVT_runningNumber VARCHAR2(100),</v>
      </c>
      <c r="F135" s="6" t="str">
        <f t="shared" si="11"/>
        <v>EVT_runningNumber</v>
      </c>
    </row>
    <row r="136" spans="1:6">
      <c r="A136" s="1" t="s">
        <v>391</v>
      </c>
      <c r="B136" s="1" t="s">
        <v>158</v>
      </c>
      <c r="D136" s="6" t="str">
        <f t="shared" si="10"/>
        <v>EVT_groupName VARCHAR2(100),</v>
      </c>
      <c r="F136" s="6" t="str">
        <f t="shared" si="11"/>
        <v>EVT_groupName</v>
      </c>
    </row>
    <row r="137" spans="1:6">
      <c r="A137" s="1" t="s">
        <v>391</v>
      </c>
      <c r="B137" s="1" t="s">
        <v>159</v>
      </c>
      <c r="D137" s="6" t="str">
        <f t="shared" si="10"/>
        <v>EVT_groupRole VARCHAR2(100),</v>
      </c>
      <c r="F137" s="6" t="str">
        <f t="shared" si="11"/>
        <v>EVT_groupRole</v>
      </c>
    </row>
    <row r="138" spans="1:6">
      <c r="A138" s="1" t="s">
        <v>391</v>
      </c>
      <c r="B138" s="1" t="s">
        <v>160</v>
      </c>
      <c r="D138" s="6" t="str">
        <f t="shared" si="10"/>
        <v>EVT_emergencyContactName VARCHAR2(100),</v>
      </c>
      <c r="F138" s="6" t="str">
        <f t="shared" si="11"/>
        <v>EVT_emergencyContactName</v>
      </c>
    </row>
    <row r="139" spans="1:6">
      <c r="A139" s="1" t="s">
        <v>391</v>
      </c>
      <c r="B139" s="1" t="s">
        <v>161</v>
      </c>
      <c r="D139" s="6" t="str">
        <f t="shared" si="10"/>
        <v>EVT_emergencyContactNumber VARCHAR2(100),</v>
      </c>
      <c r="F139" s="6" t="str">
        <f t="shared" si="11"/>
        <v>EVT_emergencyContactNumber</v>
      </c>
    </row>
    <row r="140" spans="1:6">
      <c r="A140" s="1" t="s">
        <v>391</v>
      </c>
      <c r="B140" s="1" t="s">
        <v>162</v>
      </c>
      <c r="D140" s="6" t="str">
        <f t="shared" si="10"/>
        <v>EVT_channel VARCHAR2(100),</v>
      </c>
      <c r="F140" s="6" t="str">
        <f t="shared" si="11"/>
        <v>EVT_channel</v>
      </c>
    </row>
    <row r="141" spans="1:6">
      <c r="A141" s="1" t="s">
        <v>391</v>
      </c>
      <c r="B141" s="1" t="s">
        <v>22</v>
      </c>
      <c r="D141" s="6" t="str">
        <f t="shared" si="10"/>
        <v>EVT_source VARCHAR2(100),</v>
      </c>
      <c r="F141" s="6" t="str">
        <f t="shared" si="11"/>
        <v>EVT_source</v>
      </c>
    </row>
    <row r="142" spans="1:6">
      <c r="A142" s="1" t="s">
        <v>434</v>
      </c>
      <c r="B142" s="1" t="s">
        <v>435</v>
      </c>
      <c r="D142" s="6" t="str">
        <f t="shared" si="10"/>
        <v>EVTPack_merchanProductCode VARCHAR2(100),</v>
      </c>
      <c r="F142" s="6" t="str">
        <f t="shared" si="11"/>
        <v>EVTPack_merchanProductCode</v>
      </c>
    </row>
    <row r="143" spans="1:6">
      <c r="A143" s="1" t="s">
        <v>434</v>
      </c>
      <c r="B143" t="s">
        <v>166</v>
      </c>
      <c r="D143" s="6" t="str">
        <f t="shared" si="10"/>
        <v>EVTPack_quantity VARCHAR2(100),</v>
      </c>
      <c r="F143" s="6" t="str">
        <f t="shared" si="11"/>
        <v>EVTPack_quantity</v>
      </c>
    </row>
    <row r="144" spans="1:6">
      <c r="A144" s="1" t="s">
        <v>439</v>
      </c>
      <c r="B144" s="1" t="s">
        <v>90</v>
      </c>
      <c r="D144" s="6" t="str">
        <f t="shared" si="10"/>
        <v>SO_amount VARCHAR2(100),</v>
      </c>
      <c r="F144" s="6" t="str">
        <f t="shared" si="11"/>
        <v>SO_amount</v>
      </c>
    </row>
    <row r="145" spans="1:6">
      <c r="A145" s="1" t="s">
        <v>439</v>
      </c>
      <c r="B145" s="1" t="s">
        <v>122</v>
      </c>
      <c r="D145" s="6" t="str">
        <f t="shared" si="10"/>
        <v>SO_accountName VARCHAR2(100),</v>
      </c>
      <c r="F145" s="6" t="str">
        <f t="shared" si="11"/>
        <v>SO_accountName</v>
      </c>
    </row>
    <row r="146" spans="1:6">
      <c r="A146" s="1" t="s">
        <v>439</v>
      </c>
      <c r="B146" s="1" t="s">
        <v>123</v>
      </c>
      <c r="D146" s="6" t="str">
        <f t="shared" si="10"/>
        <v>SO_bankAccountNumber VARCHAR2(100),</v>
      </c>
      <c r="F146" s="6" t="str">
        <f t="shared" si="11"/>
        <v>SO_bankAccountNumber</v>
      </c>
    </row>
    <row r="147" spans="1:6">
      <c r="A147" s="1" t="s">
        <v>439</v>
      </c>
      <c r="B147" s="1" t="s">
        <v>125</v>
      </c>
      <c r="D147" s="6" t="str">
        <f t="shared" si="10"/>
        <v>SO_bankSortCode VARCHAR2(100),</v>
      </c>
      <c r="F147" s="6" t="str">
        <f t="shared" si="11"/>
        <v>SO_bankSortCode</v>
      </c>
    </row>
    <row r="148" spans="1:6">
      <c r="A148" s="1" t="s">
        <v>439</v>
      </c>
      <c r="B148" s="1" t="s">
        <v>168</v>
      </c>
      <c r="D148" s="6" t="str">
        <f t="shared" si="10"/>
        <v>SO_crukBankAccountCode VARCHAR2(100),</v>
      </c>
      <c r="F148" s="6" t="str">
        <f t="shared" si="11"/>
        <v>SO_crukBankAccountCode</v>
      </c>
    </row>
    <row r="149" spans="1:6">
      <c r="A149" s="1" t="s">
        <v>439</v>
      </c>
      <c r="B149" s="1" t="s">
        <v>126</v>
      </c>
      <c r="D149" s="6" t="str">
        <f t="shared" si="10"/>
        <v>SO_frequency VARCHAR2(100),</v>
      </c>
      <c r="F149" s="6" t="str">
        <f t="shared" si="11"/>
        <v>SO_frequency</v>
      </c>
    </row>
    <row r="150" spans="1:6">
      <c r="A150" s="1" t="s">
        <v>439</v>
      </c>
      <c r="B150" s="1" t="s">
        <v>64</v>
      </c>
      <c r="D150" s="6" t="str">
        <f t="shared" si="10"/>
        <v>SO_reference VARCHAR2(100),</v>
      </c>
      <c r="F150" s="6" t="str">
        <f t="shared" si="11"/>
        <v>SO_reference</v>
      </c>
    </row>
    <row r="151" spans="1:6">
      <c r="A151" s="1" t="s">
        <v>439</v>
      </c>
      <c r="B151" s="1" t="s">
        <v>22</v>
      </c>
      <c r="D151" s="6" t="str">
        <f t="shared" si="10"/>
        <v>SO_source VARCHAR2(100),</v>
      </c>
      <c r="F151" s="6" t="str">
        <f t="shared" si="11"/>
        <v>SO_source</v>
      </c>
    </row>
    <row r="152" spans="1:6">
      <c r="A152" s="1" t="s">
        <v>439</v>
      </c>
      <c r="B152" s="1" t="s">
        <v>20</v>
      </c>
      <c r="D152" s="6" t="str">
        <f t="shared" si="10"/>
        <v>SO_startDate VARCHAR2(100),</v>
      </c>
      <c r="F152" s="6" t="str">
        <f t="shared" si="11"/>
        <v>SO_startDate</v>
      </c>
    </row>
    <row r="153" spans="1:6">
      <c r="A153" s="1" t="s">
        <v>450</v>
      </c>
      <c r="B153" s="1" t="s">
        <v>170</v>
      </c>
      <c r="D153" s="6" t="str">
        <f t="shared" si="10"/>
        <v>Pinfo_codeLevel1 VARCHAR2(100),</v>
      </c>
      <c r="F153" s="6" t="str">
        <f t="shared" si="11"/>
        <v>Pinfo_codeLevel1</v>
      </c>
    </row>
    <row r="154" spans="1:6">
      <c r="A154" s="1" t="s">
        <v>450</v>
      </c>
      <c r="B154" s="1" t="s">
        <v>171</v>
      </c>
      <c r="D154" s="6" t="str">
        <f t="shared" si="10"/>
        <v>Pinfo_codeLevel2 VARCHAR2(100),</v>
      </c>
      <c r="F154" s="6" t="str">
        <f t="shared" si="11"/>
        <v>Pinfo_codeLevel2</v>
      </c>
    </row>
    <row r="155" spans="1:6">
      <c r="A155" s="1" t="s">
        <v>450</v>
      </c>
      <c r="B155" s="1" t="s">
        <v>22</v>
      </c>
      <c r="D155" s="6" t="str">
        <f t="shared" si="10"/>
        <v>Pinfo_source VARCHAR2(100),</v>
      </c>
      <c r="F155" s="6" t="str">
        <f t="shared" si="11"/>
        <v>Pinfo_source</v>
      </c>
    </row>
    <row r="156" spans="1:6">
      <c r="A156" s="1" t="s">
        <v>450</v>
      </c>
      <c r="B156" s="1" t="s">
        <v>172</v>
      </c>
      <c r="D156" s="6" t="str">
        <f t="shared" si="10"/>
        <v>Pinfo_comments VARCHAR2(100),</v>
      </c>
      <c r="F156" s="6" t="str">
        <f t="shared" si="11"/>
        <v>Pinfo_comments</v>
      </c>
    </row>
    <row r="157" spans="1:6">
      <c r="A157" s="1" t="s">
        <v>450</v>
      </c>
      <c r="B157" s="1" t="s">
        <v>20</v>
      </c>
      <c r="D157" s="6" t="str">
        <f t="shared" si="10"/>
        <v>Pinfo_startDate VARCHAR2(100),</v>
      </c>
      <c r="F157" s="6" t="str">
        <f t="shared" si="11"/>
        <v>Pinfo_startDate</v>
      </c>
    </row>
    <row r="158" spans="1:6">
      <c r="A158" s="1" t="s">
        <v>450</v>
      </c>
      <c r="B158" s="1" t="s">
        <v>129</v>
      </c>
      <c r="D158" s="6" t="str">
        <f t="shared" si="10"/>
        <v>Pinfo_endDate VARCHAR2(100),</v>
      </c>
      <c r="F158" s="6" t="str">
        <f t="shared" si="11"/>
        <v>Pinfo_endDate</v>
      </c>
    </row>
    <row r="159" spans="1:6">
      <c r="A159" s="1" t="s">
        <v>450</v>
      </c>
      <c r="B159" s="1" t="s">
        <v>173</v>
      </c>
      <c r="D159" s="6" t="str">
        <f t="shared" si="10"/>
        <v>Pinfo_siebelAttribute1 VARCHAR2(100),</v>
      </c>
      <c r="F159" s="6" t="str">
        <f t="shared" si="11"/>
        <v>Pinfo_siebelAttribute1</v>
      </c>
    </row>
    <row r="160" spans="1:6">
      <c r="A160" s="1" t="s">
        <v>450</v>
      </c>
      <c r="B160" s="1" t="s">
        <v>174</v>
      </c>
      <c r="D160" s="6" t="str">
        <f t="shared" si="10"/>
        <v>Pinfo_siebelAttribute6 VARCHAR2(100),</v>
      </c>
      <c r="F160" s="6" t="str">
        <f t="shared" si="11"/>
        <v>Pinfo_siebelAttribute6</v>
      </c>
    </row>
    <row r="161" spans="1:6">
      <c r="A161" s="1" t="s">
        <v>463</v>
      </c>
      <c r="B161" s="1" t="s">
        <v>93</v>
      </c>
      <c r="D161" s="6" t="str">
        <f t="shared" si="10"/>
        <v>Oppty_dataSource VARCHAR2(100),</v>
      </c>
      <c r="F161" s="6" t="str">
        <f t="shared" si="11"/>
        <v>Oppty_dataSource</v>
      </c>
    </row>
    <row r="162" spans="1:6">
      <c r="A162" s="1" t="s">
        <v>463</v>
      </c>
      <c r="B162" s="1" t="s">
        <v>176</v>
      </c>
      <c r="D162" s="6" t="str">
        <f t="shared" si="10"/>
        <v>Oppty_crukReference VARCHAR2(100),</v>
      </c>
      <c r="F162" s="6" t="str">
        <f t="shared" si="11"/>
        <v>Oppty_crukReference</v>
      </c>
    </row>
    <row r="163" spans="1:6">
      <c r="A163" s="1" t="s">
        <v>463</v>
      </c>
      <c r="B163" s="1" t="s">
        <v>183</v>
      </c>
      <c r="D163" s="6" t="str">
        <f>A163&amp;"_"&amp;B163&amp;" VARCHAR2(100),"</f>
        <v>Oppty_externalReference VARCHAR2(100),</v>
      </c>
      <c r="F163" s="6" t="str">
        <f>A163&amp;"_"&amp;B163</f>
        <v>Oppty_externalReference</v>
      </c>
    </row>
    <row r="164" spans="1:6">
      <c r="A164" s="1" t="s">
        <v>463</v>
      </c>
      <c r="B164" s="1" t="s">
        <v>177</v>
      </c>
      <c r="D164" s="6" t="str">
        <f t="shared" si="10"/>
        <v>Oppty_department VARCHAR2(100),</v>
      </c>
      <c r="F164" s="6" t="str">
        <f t="shared" si="11"/>
        <v>Oppty_department</v>
      </c>
    </row>
    <row r="165" spans="1:6">
      <c r="A165" s="1" t="s">
        <v>463</v>
      </c>
      <c r="B165" s="1" t="s">
        <v>178</v>
      </c>
      <c r="D165" s="6" t="str">
        <f t="shared" si="10"/>
        <v>Oppty_journey VARCHAR2(100),</v>
      </c>
      <c r="F165" s="6" t="str">
        <f t="shared" si="11"/>
        <v>Oppty_journey</v>
      </c>
    </row>
    <row r="166" spans="1:6">
      <c r="A166" s="1" t="s">
        <v>463</v>
      </c>
      <c r="B166" s="1" t="s">
        <v>179</v>
      </c>
      <c r="D166" s="6" t="str">
        <f t="shared" si="10"/>
        <v>Oppty_stage VARCHAR2(100),</v>
      </c>
      <c r="F166" s="6" t="str">
        <f t="shared" si="11"/>
        <v>Oppty_stage</v>
      </c>
    </row>
    <row r="167" spans="1:6">
      <c r="A167" s="1" t="s">
        <v>463</v>
      </c>
      <c r="B167" s="1" t="s">
        <v>22</v>
      </c>
      <c r="D167" s="6" t="str">
        <f t="shared" si="10"/>
        <v>Oppty_source VARCHAR2(100),</v>
      </c>
      <c r="F167" s="6" t="str">
        <f t="shared" si="11"/>
        <v>Oppty_source</v>
      </c>
    </row>
    <row r="168" spans="1:6">
      <c r="A168" s="1" t="s">
        <v>463</v>
      </c>
      <c r="B168" s="1" t="s">
        <v>20</v>
      </c>
      <c r="D168" s="6" t="str">
        <f t="shared" si="10"/>
        <v>Oppty_startDate VARCHAR2(100),</v>
      </c>
      <c r="F168" s="6" t="str">
        <f t="shared" si="11"/>
        <v>Oppty_startDate</v>
      </c>
    </row>
    <row r="169" spans="1:6">
      <c r="A169" s="1" t="s">
        <v>463</v>
      </c>
      <c r="B169" s="1" t="s">
        <v>180</v>
      </c>
      <c r="D169" s="6" t="str">
        <f t="shared" si="10"/>
        <v>Oppty_description VARCHAR2(100),</v>
      </c>
      <c r="F169" s="6" t="str">
        <f t="shared" si="11"/>
        <v>Oppty_description</v>
      </c>
    </row>
    <row r="170" spans="1:6">
      <c r="A170" s="1" t="s">
        <v>463</v>
      </c>
      <c r="B170" s="1" t="s">
        <v>181</v>
      </c>
      <c r="D170" s="6" t="str">
        <f t="shared" si="10"/>
        <v>Oppty_likelihood VARCHAR2(100),</v>
      </c>
      <c r="F170" s="6" t="str">
        <f t="shared" si="11"/>
        <v>Oppty_likelihood</v>
      </c>
    </row>
    <row r="171" spans="1:6">
      <c r="A171" s="1" t="s">
        <v>463</v>
      </c>
      <c r="B171" s="1" t="s">
        <v>182</v>
      </c>
      <c r="D171" s="6" t="str">
        <f t="shared" si="10"/>
        <v>Oppty_currency VARCHAR2(100),</v>
      </c>
      <c r="F171" s="6" t="str">
        <f t="shared" si="11"/>
        <v>Oppty_currency</v>
      </c>
    </row>
    <row r="172" spans="1:6">
      <c r="A172" s="1" t="s">
        <v>463</v>
      </c>
      <c r="B172" s="1" t="s">
        <v>184</v>
      </c>
      <c r="D172" s="6" t="str">
        <f t="shared" si="10"/>
        <v>Oppty_status VARCHAR2(100),</v>
      </c>
      <c r="F172" s="6" t="str">
        <f t="shared" si="11"/>
        <v>Oppty_status</v>
      </c>
    </row>
    <row r="173" spans="1:6">
      <c r="A173" s="1" t="s">
        <v>463</v>
      </c>
      <c r="B173" s="1" t="s">
        <v>129</v>
      </c>
      <c r="D173" s="6" t="str">
        <f t="shared" si="10"/>
        <v>Oppty_endDate VARCHAR2(100),</v>
      </c>
      <c r="F173" s="6" t="str">
        <f t="shared" si="11"/>
        <v>Oppty_endDate</v>
      </c>
    </row>
    <row r="174" spans="1:6">
      <c r="A174" s="1" t="s">
        <v>463</v>
      </c>
      <c r="B174" s="1" t="s">
        <v>185</v>
      </c>
      <c r="D174" s="6" t="str">
        <f t="shared" si="10"/>
        <v>Oppty_reasonForClosure VARCHAR2(100),</v>
      </c>
      <c r="F174" s="6" t="str">
        <f t="shared" si="11"/>
        <v>Oppty_reasonForClosure</v>
      </c>
    </row>
    <row r="175" spans="1:6">
      <c r="A175" s="1" t="s">
        <v>463</v>
      </c>
      <c r="B175" s="1" t="s">
        <v>186</v>
      </c>
      <c r="D175" s="6" t="str">
        <f t="shared" si="10"/>
        <v>Oppty_closureSummary VARCHAR2(100),</v>
      </c>
      <c r="F175" s="6" t="str">
        <f t="shared" si="11"/>
        <v>Oppty_closureSummary</v>
      </c>
    </row>
    <row r="176" spans="1:6">
      <c r="A176" s="1" t="s">
        <v>489</v>
      </c>
      <c r="B176" s="1" t="s">
        <v>176</v>
      </c>
      <c r="D176" s="6" t="str">
        <f t="shared" si="10"/>
        <v>OpptyProd_crukReference VARCHAR2(100),</v>
      </c>
      <c r="F176" s="6" t="str">
        <f t="shared" si="11"/>
        <v>OpptyProd_crukReference</v>
      </c>
    </row>
    <row r="177" spans="1:6">
      <c r="A177" s="1" t="s">
        <v>489</v>
      </c>
      <c r="B177" s="1" t="s">
        <v>183</v>
      </c>
      <c r="D177" s="6" t="str">
        <f t="shared" si="10"/>
        <v>OpptyProd_externalReference VARCHAR2(100),</v>
      </c>
      <c r="F177" s="6" t="str">
        <f t="shared" si="11"/>
        <v>OpptyProd_externalReference</v>
      </c>
    </row>
    <row r="178" spans="1:6">
      <c r="A178" s="1" t="s">
        <v>489</v>
      </c>
      <c r="B178" s="1" t="s">
        <v>93</v>
      </c>
      <c r="D178" s="6" t="str">
        <f t="shared" si="10"/>
        <v>OpptyProd_dataSource VARCHAR2(100),</v>
      </c>
      <c r="F178" s="6" t="str">
        <f t="shared" si="11"/>
        <v>OpptyProd_dataSource</v>
      </c>
    </row>
    <row r="179" spans="1:6">
      <c r="A179" s="1" t="s">
        <v>489</v>
      </c>
      <c r="B179" s="1" t="s">
        <v>190</v>
      </c>
      <c r="D179" s="6" t="str">
        <f t="shared" ref="D179:D203" si="12">A179&amp;"_"&amp;B179&amp;" VARCHAR2(100),"</f>
        <v>OpptyProd_productCode VARCHAR2(100),</v>
      </c>
      <c r="F179" s="6" t="str">
        <f t="shared" ref="F179:F203" si="13">A179&amp;"_"&amp;B179</f>
        <v>OpptyProd_productCode</v>
      </c>
    </row>
    <row r="180" spans="1:6">
      <c r="A180" s="1" t="s">
        <v>489</v>
      </c>
      <c r="B180" s="1" t="s">
        <v>191</v>
      </c>
      <c r="D180" s="6" t="str">
        <f t="shared" si="12"/>
        <v>OpptyProd_targetAmount VARCHAR2(100),</v>
      </c>
      <c r="F180" s="6" t="str">
        <f t="shared" si="13"/>
        <v>OpptyProd_targetAmount</v>
      </c>
    </row>
    <row r="181" spans="1:6">
      <c r="A181" s="1" t="s">
        <v>489</v>
      </c>
      <c r="B181" s="1" t="s">
        <v>192</v>
      </c>
      <c r="D181" s="6" t="str">
        <f t="shared" si="12"/>
        <v>OpptyProd_askAmount VARCHAR2(100),</v>
      </c>
      <c r="F181" s="6" t="str">
        <f t="shared" si="13"/>
        <v>OpptyProd_askAmount</v>
      </c>
    </row>
    <row r="182" spans="1:6">
      <c r="A182" s="1" t="s">
        <v>489</v>
      </c>
      <c r="B182" s="1" t="s">
        <v>193</v>
      </c>
      <c r="D182" s="6" t="str">
        <f t="shared" si="12"/>
        <v>OpptyProd_askDate VARCHAR2(100),</v>
      </c>
      <c r="F182" s="6" t="str">
        <f t="shared" si="13"/>
        <v>OpptyProd_askDate</v>
      </c>
    </row>
    <row r="183" spans="1:6">
      <c r="A183" s="1" t="s">
        <v>489</v>
      </c>
      <c r="B183" s="1" t="s">
        <v>194</v>
      </c>
      <c r="D183" s="6" t="str">
        <f t="shared" si="12"/>
        <v>OpptyProd_percentage VARCHAR2(100),</v>
      </c>
      <c r="F183" s="6" t="str">
        <f t="shared" si="13"/>
        <v>OpptyProd_percentage</v>
      </c>
    </row>
    <row r="184" spans="1:6">
      <c r="A184" s="1" t="s">
        <v>489</v>
      </c>
      <c r="B184" s="1" t="s">
        <v>195</v>
      </c>
      <c r="D184" s="6" t="str">
        <f t="shared" si="12"/>
        <v>OpptyProd_agreedAmount VARCHAR2(100),</v>
      </c>
      <c r="F184" s="6" t="str">
        <f t="shared" si="13"/>
        <v>OpptyProd_agreedAmount</v>
      </c>
    </row>
    <row r="185" spans="1:6">
      <c r="A185" s="1" t="s">
        <v>489</v>
      </c>
      <c r="B185" s="1" t="s">
        <v>196</v>
      </c>
      <c r="D185" s="6" t="str">
        <f t="shared" si="12"/>
        <v>OpptyProd_expectedDate VARCHAR2(100),</v>
      </c>
      <c r="F185" s="6" t="str">
        <f t="shared" si="13"/>
        <v>OpptyProd_expectedDate</v>
      </c>
    </row>
    <row r="186" spans="1:6">
      <c r="A186" s="1" t="s">
        <v>489</v>
      </c>
      <c r="B186" s="1" t="s">
        <v>197</v>
      </c>
      <c r="D186" s="6" t="str">
        <f t="shared" si="12"/>
        <v>OpptyProd_notes VARCHAR2(100),</v>
      </c>
      <c r="F186" s="6" t="str">
        <f t="shared" si="13"/>
        <v>OpptyProd_notes</v>
      </c>
    </row>
    <row r="187" spans="1:6">
      <c r="A187" s="1" t="s">
        <v>489</v>
      </c>
      <c r="B187" s="1" t="s">
        <v>99</v>
      </c>
      <c r="D187" s="6" t="str">
        <f t="shared" si="12"/>
        <v>OpptyProd_resCode VARCHAR2(100),</v>
      </c>
      <c r="F187" s="6" t="str">
        <f t="shared" si="13"/>
        <v>OpptyProd_resCode</v>
      </c>
    </row>
    <row r="188" spans="1:6">
      <c r="A188" s="1" t="s">
        <v>489</v>
      </c>
      <c r="B188" s="1" t="s">
        <v>110</v>
      </c>
      <c r="D188" s="6" t="str">
        <f t="shared" si="12"/>
        <v>OpptyProd_motivation VARCHAR2(100),</v>
      </c>
      <c r="F188" s="6" t="str">
        <f t="shared" si="13"/>
        <v>OpptyProd_motivation</v>
      </c>
    </row>
    <row r="189" spans="1:6">
      <c r="A189" s="1" t="s">
        <v>489</v>
      </c>
      <c r="B189" s="1" t="s">
        <v>111</v>
      </c>
      <c r="D189" s="6" t="str">
        <f t="shared" si="12"/>
        <v>OpptyProd_inMemoryName VARCHAR2(100),</v>
      </c>
      <c r="F189" s="6" t="str">
        <f t="shared" si="13"/>
        <v>OpptyProd_inMemoryName</v>
      </c>
    </row>
    <row r="190" spans="1:6">
      <c r="A190" s="1" t="s">
        <v>508</v>
      </c>
      <c r="B190" s="1" t="s">
        <v>176</v>
      </c>
      <c r="D190" s="6" t="str">
        <f t="shared" si="12"/>
        <v>OpptyAct_crukReference VARCHAR2(100),</v>
      </c>
      <c r="F190" s="6" t="str">
        <f t="shared" si="13"/>
        <v>OpptyAct_crukReference</v>
      </c>
    </row>
    <row r="191" spans="1:6">
      <c r="A191" s="1" t="s">
        <v>508</v>
      </c>
      <c r="B191" s="1" t="s">
        <v>183</v>
      </c>
      <c r="D191" s="6" t="str">
        <f t="shared" si="12"/>
        <v>OpptyAct_externalReference VARCHAR2(100),</v>
      </c>
      <c r="F191" s="6" t="str">
        <f t="shared" si="13"/>
        <v>OpptyAct_externalReference</v>
      </c>
    </row>
    <row r="192" spans="1:6">
      <c r="A192" s="1" t="s">
        <v>508</v>
      </c>
      <c r="B192" s="1" t="s">
        <v>93</v>
      </c>
      <c r="D192" s="6" t="str">
        <f t="shared" si="12"/>
        <v>OpptyAct_dataSource VARCHAR2(100),</v>
      </c>
      <c r="F192" s="6" t="str">
        <f t="shared" si="13"/>
        <v>OpptyAct_dataSource</v>
      </c>
    </row>
    <row r="193" spans="1:6">
      <c r="A193" s="1" t="s">
        <v>508</v>
      </c>
      <c r="B193" s="1" t="s">
        <v>2</v>
      </c>
      <c r="D193" s="6" t="str">
        <f t="shared" si="12"/>
        <v>OpptyAct_type VARCHAR2(100),</v>
      </c>
      <c r="F193" s="6" t="str">
        <f t="shared" si="13"/>
        <v>OpptyAct_type</v>
      </c>
    </row>
    <row r="194" spans="1:6">
      <c r="A194" s="1" t="s">
        <v>508</v>
      </c>
      <c r="B194" s="1" t="s">
        <v>199</v>
      </c>
      <c r="D194" s="6" t="str">
        <f t="shared" si="12"/>
        <v>OpptyAct_subType VARCHAR2(100),</v>
      </c>
      <c r="F194" s="6" t="str">
        <f t="shared" si="13"/>
        <v>OpptyAct_subType</v>
      </c>
    </row>
    <row r="195" spans="1:6">
      <c r="A195" s="1" t="s">
        <v>508</v>
      </c>
      <c r="B195" s="1" t="s">
        <v>138</v>
      </c>
      <c r="D195" s="6" t="str">
        <f t="shared" si="12"/>
        <v>OpptyAct_category VARCHAR2(100),</v>
      </c>
      <c r="F195" s="6" t="str">
        <f t="shared" si="13"/>
        <v>OpptyAct_category</v>
      </c>
    </row>
    <row r="196" spans="1:6">
      <c r="A196" s="1" t="s">
        <v>508</v>
      </c>
      <c r="B196" s="1" t="s">
        <v>200</v>
      </c>
      <c r="D196" s="6" t="str">
        <f t="shared" si="12"/>
        <v>OpptyAct_subCategory VARCHAR2(100),</v>
      </c>
      <c r="F196" s="6" t="str">
        <f t="shared" si="13"/>
        <v>OpptyAct_subCategory</v>
      </c>
    </row>
    <row r="197" spans="1:6">
      <c r="A197" s="1" t="s">
        <v>508</v>
      </c>
      <c r="B197" s="1" t="s">
        <v>180</v>
      </c>
      <c r="D197" s="6" t="str">
        <f t="shared" si="12"/>
        <v>OpptyAct_description VARCHAR2(100),</v>
      </c>
      <c r="F197" s="6" t="str">
        <f t="shared" si="13"/>
        <v>OpptyAct_description</v>
      </c>
    </row>
    <row r="198" spans="1:6">
      <c r="A198" s="1" t="s">
        <v>508</v>
      </c>
      <c r="B198" s="1" t="s">
        <v>172</v>
      </c>
      <c r="D198" s="6" t="str">
        <f t="shared" si="12"/>
        <v>OpptyAct_comments VARCHAR2(100),</v>
      </c>
      <c r="F198" s="6" t="str">
        <f t="shared" si="13"/>
        <v>OpptyAct_comments</v>
      </c>
    </row>
    <row r="199" spans="1:6">
      <c r="A199" s="1" t="s">
        <v>508</v>
      </c>
      <c r="B199" s="1" t="s">
        <v>201</v>
      </c>
      <c r="D199" s="6" t="str">
        <f t="shared" si="12"/>
        <v>OpptyAct_completedDate VARCHAR2(100),</v>
      </c>
      <c r="F199" s="6" t="str">
        <f t="shared" si="13"/>
        <v>OpptyAct_completedDate</v>
      </c>
    </row>
    <row r="200" spans="1:6">
      <c r="A200" s="1" t="s">
        <v>508</v>
      </c>
      <c r="B200" s="1" t="s">
        <v>184</v>
      </c>
      <c r="D200" s="6" t="str">
        <f t="shared" si="12"/>
        <v>OpptyAct_status VARCHAR2(100),</v>
      </c>
      <c r="F200" s="6" t="str">
        <f t="shared" si="13"/>
        <v>OpptyAct_status</v>
      </c>
    </row>
    <row r="201" spans="1:6">
      <c r="A201" s="1" t="s">
        <v>508</v>
      </c>
      <c r="B201" s="1" t="s">
        <v>20</v>
      </c>
      <c r="D201" s="6" t="str">
        <f t="shared" si="12"/>
        <v>OpptyAct_startDate VARCHAR2(100),</v>
      </c>
      <c r="F201" s="6" t="str">
        <f t="shared" si="13"/>
        <v>OpptyAct_startDate</v>
      </c>
    </row>
    <row r="202" spans="1:6">
      <c r="A202" s="1" t="s">
        <v>508</v>
      </c>
      <c r="B202" s="1" t="s">
        <v>129</v>
      </c>
      <c r="D202" s="6" t="str">
        <f t="shared" si="12"/>
        <v>OpptyAct_endDate VARCHAR2(100),</v>
      </c>
      <c r="F202" s="6" t="str">
        <f t="shared" si="13"/>
        <v>OpptyAct_endDate</v>
      </c>
    </row>
    <row r="203" spans="1:6">
      <c r="A203" s="1" t="s">
        <v>508</v>
      </c>
      <c r="B203" s="1" t="s">
        <v>22</v>
      </c>
      <c r="D203" s="6" t="str">
        <f t="shared" si="12"/>
        <v>OpptyAct_source VARCHAR2(100),</v>
      </c>
      <c r="F203" s="6" t="str">
        <f t="shared" si="13"/>
        <v>OpptyAct_source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98"/>
  <sheetViews>
    <sheetView tabSelected="1" topLeftCell="A73" zoomScale="85" zoomScaleNormal="85" workbookViewId="0">
      <selection activeCell="F92" sqref="F92"/>
    </sheetView>
  </sheetViews>
  <sheetFormatPr defaultRowHeight="15"/>
  <cols>
    <col min="1" max="2" width="34.5703125" bestFit="1" customWidth="1"/>
    <col min="3" max="3" width="13.85546875" bestFit="1" customWidth="1"/>
    <col min="4" max="4" width="26" bestFit="1" customWidth="1"/>
    <col min="6" max="6" width="89.7109375" bestFit="1" customWidth="1"/>
  </cols>
  <sheetData>
    <row r="1" spans="1:6">
      <c r="A1" t="s">
        <v>8</v>
      </c>
      <c r="B1" t="s">
        <v>202</v>
      </c>
      <c r="C1" t="s">
        <v>222</v>
      </c>
      <c r="D1" s="1" t="s">
        <v>233</v>
      </c>
      <c r="F1" t="str">
        <f>" insert into DI_REF_DATA values ('"&amp;A1&amp;"','"&amp;B1&amp;"','"&amp;D1&amp;"');"</f>
        <v xml:space="preserve"> insert into DI_REF_DATA values ('Supporter','SUPP_dateOfBirth','2015-01-17');</v>
      </c>
    </row>
    <row r="2" spans="1:6">
      <c r="A2" t="s">
        <v>8</v>
      </c>
      <c r="B2" t="s">
        <v>203</v>
      </c>
      <c r="C2" t="s">
        <v>222</v>
      </c>
      <c r="D2" t="s">
        <v>226</v>
      </c>
      <c r="F2" t="str">
        <f t="shared" ref="F2:F65" si="0">" insert into DI_REF_DATA values ('"&amp;A2&amp;"','"&amp;B2&amp;"','"&amp;D2&amp;"');"</f>
        <v xml:space="preserve"> insert into DI_REF_DATA values ('Supporter','SUPP_primaryDataSourceCode','JG');</v>
      </c>
    </row>
    <row r="3" spans="1:6">
      <c r="A3" t="s">
        <v>8</v>
      </c>
      <c r="B3" t="s">
        <v>204</v>
      </c>
      <c r="C3" t="s">
        <v>222</v>
      </c>
      <c r="D3" t="s">
        <v>226</v>
      </c>
      <c r="F3" t="str">
        <f t="shared" si="0"/>
        <v xml:space="preserve"> insert into DI_REF_DATA values ('Supporter','SUPP_secondaryDataSourceCode','JG');</v>
      </c>
    </row>
    <row r="4" spans="1:6">
      <c r="A4" t="s">
        <v>8</v>
      </c>
      <c r="B4" t="s">
        <v>206</v>
      </c>
      <c r="C4" t="s">
        <v>222</v>
      </c>
      <c r="D4" t="s">
        <v>227</v>
      </c>
      <c r="F4" t="str">
        <f t="shared" si="0"/>
        <v xml:space="preserve"> insert into DI_REF_DATA values ('Supporter','SUPP_gender','Male');</v>
      </c>
    </row>
    <row r="5" spans="1:6">
      <c r="A5" t="s">
        <v>8</v>
      </c>
      <c r="B5" t="s">
        <v>207</v>
      </c>
      <c r="C5" t="s">
        <v>222</v>
      </c>
      <c r="D5" t="s">
        <v>234</v>
      </c>
      <c r="F5" t="str">
        <f t="shared" si="0"/>
        <v xml:space="preserve"> insert into DI_REF_DATA values ('Supporter','SUPP_initial','T');</v>
      </c>
    </row>
    <row r="6" spans="1:6">
      <c r="A6" t="s">
        <v>8</v>
      </c>
      <c r="B6" t="s">
        <v>208</v>
      </c>
      <c r="C6" t="s">
        <v>222</v>
      </c>
      <c r="D6" t="s">
        <v>530</v>
      </c>
      <c r="F6" t="str">
        <f t="shared" si="0"/>
        <v xml:space="preserve"> insert into DI_REF_DATA values ('Supporter','SUPP_startDate','2011-01-17T13:11:20');</v>
      </c>
    </row>
    <row r="7" spans="1:6">
      <c r="A7" t="s">
        <v>8</v>
      </c>
      <c r="B7" t="s">
        <v>209</v>
      </c>
      <c r="C7" t="s">
        <v>222</v>
      </c>
      <c r="D7" t="s">
        <v>228</v>
      </c>
      <c r="F7" t="str">
        <f t="shared" si="0"/>
        <v xml:space="preserve"> insert into DI_REF_DATA values ('Supporter','SUPP_source','E13DM1001');</v>
      </c>
    </row>
    <row r="8" spans="1:6">
      <c r="A8" t="s">
        <v>8</v>
      </c>
      <c r="B8" t="s">
        <v>211</v>
      </c>
      <c r="C8" t="s">
        <v>222</v>
      </c>
      <c r="D8" s="1" t="s">
        <v>233</v>
      </c>
      <c r="F8" t="str">
        <f t="shared" si="0"/>
        <v xml:space="preserve"> insert into DI_REF_DATA values ('Supporter','SUPP_statusDate','2015-01-17');</v>
      </c>
    </row>
    <row r="9" spans="1:6">
      <c r="A9" t="s">
        <v>8</v>
      </c>
      <c r="B9" t="s">
        <v>212</v>
      </c>
      <c r="C9" t="s">
        <v>222</v>
      </c>
      <c r="D9" t="s">
        <v>229</v>
      </c>
      <c r="F9" t="str">
        <f t="shared" si="0"/>
        <v xml:space="preserve"> insert into DI_REF_DATA values ('Supporter','SUPP_suffix','Jr.');</v>
      </c>
    </row>
    <row r="10" spans="1:6">
      <c r="A10" t="s">
        <v>8</v>
      </c>
      <c r="B10" t="s">
        <v>215</v>
      </c>
      <c r="C10" t="s">
        <v>222</v>
      </c>
      <c r="D10" t="s">
        <v>230</v>
      </c>
      <c r="F10" t="str">
        <f t="shared" si="0"/>
        <v xml:space="preserve"> insert into DI_REF_DATA values ('Supporter','SUPP_title','Mr');</v>
      </c>
    </row>
    <row r="11" spans="1:6">
      <c r="A11" t="s">
        <v>8</v>
      </c>
      <c r="B11" t="s">
        <v>216</v>
      </c>
      <c r="C11" t="s">
        <v>222</v>
      </c>
      <c r="D11" t="s">
        <v>231</v>
      </c>
      <c r="F11" t="str">
        <f t="shared" si="0"/>
        <v xml:space="preserve"> insert into DI_REF_DATA values ('Supporter','SUPP_changeofNameIndicator','Y');</v>
      </c>
    </row>
    <row r="12" spans="1:6">
      <c r="A12" t="s">
        <v>8</v>
      </c>
      <c r="B12" t="s">
        <v>217</v>
      </c>
      <c r="C12" t="s">
        <v>222</v>
      </c>
      <c r="D12" t="s">
        <v>231</v>
      </c>
      <c r="F12" t="str">
        <f t="shared" si="0"/>
        <v xml:space="preserve"> insert into DI_REF_DATA values ('Supporter','SUPP_nonTaxPayerFlag','Y');</v>
      </c>
    </row>
    <row r="13" spans="1:6">
      <c r="A13" t="s">
        <v>8</v>
      </c>
      <c r="B13" t="s">
        <v>218</v>
      </c>
      <c r="C13" t="s">
        <v>222</v>
      </c>
      <c r="D13" s="1" t="s">
        <v>233</v>
      </c>
      <c r="F13" t="str">
        <f t="shared" si="0"/>
        <v xml:space="preserve"> insert into DI_REF_DATA values ('Supporter','SUPP_nonTaxPayerStartDate','2015-01-17');</v>
      </c>
    </row>
    <row r="14" spans="1:6">
      <c r="A14" t="s">
        <v>8</v>
      </c>
      <c r="B14" t="s">
        <v>219</v>
      </c>
      <c r="C14" t="s">
        <v>222</v>
      </c>
      <c r="D14" s="1" t="s">
        <v>233</v>
      </c>
      <c r="F14" t="str">
        <f t="shared" si="0"/>
        <v xml:space="preserve"> insert into DI_REF_DATA values ('Supporter','SUPP_dateOfDeath','2015-01-17');</v>
      </c>
    </row>
    <row r="15" spans="1:6">
      <c r="A15" t="s">
        <v>8</v>
      </c>
      <c r="B15" t="s">
        <v>220</v>
      </c>
      <c r="C15" t="s">
        <v>222</v>
      </c>
      <c r="D15" s="1" t="s">
        <v>233</v>
      </c>
      <c r="F15" t="str">
        <f t="shared" si="0"/>
        <v xml:space="preserve"> insert into DI_REF_DATA values ('Supporter','SUPP_deathNotificationDate','2015-01-17');</v>
      </c>
    </row>
    <row r="16" spans="1:6">
      <c r="A16" t="s">
        <v>8</v>
      </c>
      <c r="B16" t="s">
        <v>221</v>
      </c>
      <c r="C16" t="s">
        <v>222</v>
      </c>
      <c r="D16" t="s">
        <v>232</v>
      </c>
      <c r="F16" t="str">
        <f t="shared" si="0"/>
        <v xml:space="preserve"> insert into DI_REF_DATA values ('Supporter','SUPP_maritalStatus','Single');</v>
      </c>
    </row>
    <row r="17" spans="1:6">
      <c r="A17" t="s">
        <v>8</v>
      </c>
      <c r="B17" t="s">
        <v>210</v>
      </c>
      <c r="C17" t="s">
        <v>222</v>
      </c>
      <c r="D17" t="s">
        <v>235</v>
      </c>
      <c r="F17" t="str">
        <f t="shared" si="0"/>
        <v xml:space="preserve"> insert into DI_REF_DATA values ('Supporter','SUPP_statusCode','Live');</v>
      </c>
    </row>
    <row r="18" spans="1:6">
      <c r="A18" s="1" t="s">
        <v>67</v>
      </c>
      <c r="B18" s="1" t="s">
        <v>237</v>
      </c>
      <c r="C18" t="s">
        <v>222</v>
      </c>
      <c r="D18" t="s">
        <v>260</v>
      </c>
      <c r="F18" t="str">
        <f t="shared" si="0"/>
        <v xml:space="preserve"> insert into DI_REF_DATA values ('Address','ADDR_addressLine1','10 Culver Lane');</v>
      </c>
    </row>
    <row r="19" spans="1:6">
      <c r="A19" s="1" t="s">
        <v>67</v>
      </c>
      <c r="B19" s="1" t="s">
        <v>238</v>
      </c>
      <c r="C19" t="s">
        <v>222</v>
      </c>
      <c r="D19" t="s">
        <v>262</v>
      </c>
      <c r="F19" t="str">
        <f t="shared" si="0"/>
        <v xml:space="preserve"> insert into DI_REF_DATA values ('Address','ADDR_addressLine2','Ship');</v>
      </c>
    </row>
    <row r="20" spans="1:6">
      <c r="A20" s="1" t="s">
        <v>67</v>
      </c>
      <c r="B20" s="1" t="s">
        <v>239</v>
      </c>
      <c r="C20" t="s">
        <v>222</v>
      </c>
      <c r="D20" t="s">
        <v>263</v>
      </c>
      <c r="F20" t="str">
        <f t="shared" si="0"/>
        <v xml:space="preserve"> insert into DI_REF_DATA values ('Address','ADDR_addressLine3','Cross');</v>
      </c>
    </row>
    <row r="21" spans="1:6">
      <c r="A21" s="1" t="s">
        <v>67</v>
      </c>
      <c r="B21" s="1" t="s">
        <v>240</v>
      </c>
      <c r="C21" t="s">
        <v>222</v>
      </c>
      <c r="D21" t="s">
        <v>261</v>
      </c>
      <c r="F21" t="str">
        <f t="shared" si="0"/>
        <v xml:space="preserve"> insert into DI_REF_DATA values ('Address','ADDR_addressLine4','Road');</v>
      </c>
    </row>
    <row r="22" spans="1:6">
      <c r="A22" s="1" t="s">
        <v>67</v>
      </c>
      <c r="B22" s="1" t="s">
        <v>272</v>
      </c>
      <c r="C22" t="s">
        <v>222</v>
      </c>
      <c r="D22" t="s">
        <v>264</v>
      </c>
      <c r="F22" t="str">
        <f t="shared" si="0"/>
        <v xml:space="preserve"> insert into DI_REF_DATA values ('Address','ADDR_cherishedAddressHN','Main');</v>
      </c>
    </row>
    <row r="23" spans="1:6">
      <c r="A23" s="1" t="s">
        <v>67</v>
      </c>
      <c r="B23" s="1" t="s">
        <v>241</v>
      </c>
      <c r="C23" t="s">
        <v>222</v>
      </c>
      <c r="D23" t="s">
        <v>265</v>
      </c>
      <c r="F23" t="str">
        <f t="shared" si="0"/>
        <v xml:space="preserve"> insert into DI_REF_DATA values ('Address','ADDR_city','Reading');</v>
      </c>
    </row>
    <row r="24" spans="1:6">
      <c r="A24" s="1" t="s">
        <v>67</v>
      </c>
      <c r="B24" s="1" t="s">
        <v>242</v>
      </c>
      <c r="C24" t="s">
        <v>222</v>
      </c>
      <c r="D24" t="s">
        <v>266</v>
      </c>
      <c r="F24" t="str">
        <f t="shared" si="0"/>
        <v xml:space="preserve"> insert into DI_REF_DATA values ('Address','ADDR_country','United Kingdom');</v>
      </c>
    </row>
    <row r="25" spans="1:6">
      <c r="A25" s="1" t="s">
        <v>67</v>
      </c>
      <c r="B25" s="1" t="s">
        <v>243</v>
      </c>
      <c r="C25" t="s">
        <v>222</v>
      </c>
      <c r="D25" t="s">
        <v>267</v>
      </c>
      <c r="F25" t="str">
        <f t="shared" si="0"/>
        <v xml:space="preserve"> insert into DI_REF_DATA values ('Address','ADDR_county','Berkshire');</v>
      </c>
    </row>
    <row r="26" spans="1:6">
      <c r="A26" s="1" t="s">
        <v>67</v>
      </c>
      <c r="B26" s="1" t="s">
        <v>244</v>
      </c>
      <c r="C26" t="s">
        <v>222</v>
      </c>
      <c r="D26" t="s">
        <v>268</v>
      </c>
      <c r="F26" t="str">
        <f t="shared" si="0"/>
        <v xml:space="preserve"> insert into DI_REF_DATA values ('Address','ADDR_postalCode','RG45 7HB');</v>
      </c>
    </row>
    <row r="27" spans="1:6">
      <c r="A27" s="1" t="s">
        <v>67</v>
      </c>
      <c r="B27" s="1" t="s">
        <v>245</v>
      </c>
      <c r="C27" t="s">
        <v>222</v>
      </c>
      <c r="D27" s="1" t="s">
        <v>233</v>
      </c>
      <c r="F27" t="str">
        <f t="shared" si="0"/>
        <v xml:space="preserve"> insert into DI_REF_DATA values ('Address','ADDR_startDate','2015-01-17');</v>
      </c>
    </row>
    <row r="28" spans="1:6">
      <c r="A28" s="1" t="s">
        <v>67</v>
      </c>
      <c r="B28" s="1" t="s">
        <v>246</v>
      </c>
      <c r="C28" t="s">
        <v>222</v>
      </c>
      <c r="D28" t="s">
        <v>269</v>
      </c>
      <c r="F28" t="str">
        <f t="shared" si="0"/>
        <v xml:space="preserve"> insert into DI_REF_DATA values ('Address','ADDR_validationStatus','NV');</v>
      </c>
    </row>
    <row r="29" spans="1:6">
      <c r="A29" s="1" t="s">
        <v>67</v>
      </c>
      <c r="B29" s="1" t="s">
        <v>247</v>
      </c>
      <c r="C29" t="s">
        <v>222</v>
      </c>
      <c r="D29" t="s">
        <v>231</v>
      </c>
      <c r="F29" t="str">
        <f t="shared" si="0"/>
        <v xml:space="preserve"> insert into DI_REF_DATA values ('Address','ADDR_newAddressIndicator','Y');</v>
      </c>
    </row>
    <row r="30" spans="1:6">
      <c r="A30" s="1" t="s">
        <v>236</v>
      </c>
      <c r="B30" s="1" t="s">
        <v>248</v>
      </c>
      <c r="C30" t="s">
        <v>222</v>
      </c>
      <c r="D30" t="s">
        <v>270</v>
      </c>
      <c r="F30" t="str">
        <f t="shared" si="0"/>
        <v xml:space="preserve"> insert into DI_REF_DATA values ('Sec_Address','SEC_ADDR_addressLine1','222 Beggerwood');</v>
      </c>
    </row>
    <row r="31" spans="1:6">
      <c r="A31" s="1" t="s">
        <v>236</v>
      </c>
      <c r="B31" s="1" t="s">
        <v>249</v>
      </c>
      <c r="C31" t="s">
        <v>222</v>
      </c>
      <c r="D31" t="s">
        <v>262</v>
      </c>
      <c r="F31" t="str">
        <f t="shared" si="0"/>
        <v xml:space="preserve"> insert into DI_REF_DATA values ('Sec_Address','SEC_ADDR_addressLine2','Ship');</v>
      </c>
    </row>
    <row r="32" spans="1:6">
      <c r="A32" s="1" t="s">
        <v>236</v>
      </c>
      <c r="B32" s="1" t="s">
        <v>250</v>
      </c>
      <c r="C32" t="s">
        <v>222</v>
      </c>
      <c r="D32" t="s">
        <v>263</v>
      </c>
      <c r="F32" t="str">
        <f t="shared" si="0"/>
        <v xml:space="preserve"> insert into DI_REF_DATA values ('Sec_Address','SEC_ADDR_addressLine3','Cross');</v>
      </c>
    </row>
    <row r="33" spans="1:6">
      <c r="A33" s="1" t="s">
        <v>236</v>
      </c>
      <c r="B33" s="1" t="s">
        <v>251</v>
      </c>
      <c r="C33" t="s">
        <v>222</v>
      </c>
      <c r="D33" t="s">
        <v>261</v>
      </c>
      <c r="F33" t="str">
        <f t="shared" si="0"/>
        <v xml:space="preserve"> insert into DI_REF_DATA values ('Sec_Address','SEC_ADDR_addressLine4','Road');</v>
      </c>
    </row>
    <row r="34" spans="1:6">
      <c r="A34" s="1" t="s">
        <v>236</v>
      </c>
      <c r="B34" s="1" t="s">
        <v>273</v>
      </c>
      <c r="C34" t="s">
        <v>222</v>
      </c>
      <c r="D34" t="s">
        <v>264</v>
      </c>
      <c r="F34" t="str">
        <f t="shared" si="0"/>
        <v xml:space="preserve"> insert into DI_REF_DATA values ('Sec_Address','SEC_ADDR_cherishedAddressHN','Main');</v>
      </c>
    </row>
    <row r="35" spans="1:6">
      <c r="A35" s="1" t="s">
        <v>236</v>
      </c>
      <c r="B35" s="1" t="s">
        <v>252</v>
      </c>
      <c r="C35" t="s">
        <v>222</v>
      </c>
      <c r="D35" t="s">
        <v>265</v>
      </c>
      <c r="F35" t="str">
        <f t="shared" si="0"/>
        <v xml:space="preserve"> insert into DI_REF_DATA values ('Sec_Address','SEC_ADDR_city','Reading');</v>
      </c>
    </row>
    <row r="36" spans="1:6">
      <c r="A36" s="1" t="s">
        <v>236</v>
      </c>
      <c r="B36" s="1" t="s">
        <v>253</v>
      </c>
      <c r="C36" t="s">
        <v>222</v>
      </c>
      <c r="D36" t="s">
        <v>266</v>
      </c>
      <c r="F36" t="str">
        <f t="shared" si="0"/>
        <v xml:space="preserve"> insert into DI_REF_DATA values ('Sec_Address','SEC_ADDR_country','United Kingdom');</v>
      </c>
    </row>
    <row r="37" spans="1:6">
      <c r="A37" s="1" t="s">
        <v>236</v>
      </c>
      <c r="B37" s="1" t="s">
        <v>254</v>
      </c>
      <c r="C37" t="s">
        <v>222</v>
      </c>
      <c r="D37" t="s">
        <v>267</v>
      </c>
      <c r="F37" t="str">
        <f t="shared" si="0"/>
        <v xml:space="preserve"> insert into DI_REF_DATA values ('Sec_Address','SEC_ADDR_county','Berkshire');</v>
      </c>
    </row>
    <row r="38" spans="1:6">
      <c r="A38" s="1" t="s">
        <v>236</v>
      </c>
      <c r="B38" s="1" t="s">
        <v>255</v>
      </c>
      <c r="C38" t="s">
        <v>222</v>
      </c>
      <c r="D38" t="s">
        <v>271</v>
      </c>
      <c r="F38" t="str">
        <f t="shared" si="0"/>
        <v xml:space="preserve"> insert into DI_REF_DATA values ('Sec_Address','SEC_ADDR_postalCode','RG23 7HB');</v>
      </c>
    </row>
    <row r="39" spans="1:6">
      <c r="A39" s="1" t="s">
        <v>236</v>
      </c>
      <c r="B39" s="1" t="s">
        <v>256</v>
      </c>
      <c r="C39" t="s">
        <v>222</v>
      </c>
      <c r="D39" s="1" t="s">
        <v>233</v>
      </c>
      <c r="F39" t="str">
        <f t="shared" si="0"/>
        <v xml:space="preserve"> insert into DI_REF_DATA values ('Sec_Address','SEC_ADDR_startDate','2015-01-17');</v>
      </c>
    </row>
    <row r="40" spans="1:6">
      <c r="A40" s="1" t="s">
        <v>236</v>
      </c>
      <c r="B40" s="1" t="s">
        <v>257</v>
      </c>
      <c r="C40" t="s">
        <v>222</v>
      </c>
      <c r="D40" t="s">
        <v>269</v>
      </c>
      <c r="F40" t="str">
        <f t="shared" si="0"/>
        <v xml:space="preserve"> insert into DI_REF_DATA values ('Sec_Address','SEC_ADDR_validationStatus','NV');</v>
      </c>
    </row>
    <row r="41" spans="1:6">
      <c r="A41" s="1" t="s">
        <v>236</v>
      </c>
      <c r="B41" s="1" t="s">
        <v>258</v>
      </c>
      <c r="C41" t="s">
        <v>222</v>
      </c>
      <c r="D41" t="s">
        <v>231</v>
      </c>
      <c r="F41" t="str">
        <f t="shared" si="0"/>
        <v xml:space="preserve"> insert into DI_REF_DATA values ('Sec_Address','SEC_ADDR_newAddressIndicator','Y');</v>
      </c>
    </row>
    <row r="42" spans="1:6">
      <c r="A42" s="1" t="s">
        <v>275</v>
      </c>
      <c r="B42" t="s">
        <v>276</v>
      </c>
      <c r="C42" t="s">
        <v>222</v>
      </c>
      <c r="D42" s="1" t="s">
        <v>283</v>
      </c>
      <c r="F42" t="str">
        <f t="shared" si="0"/>
        <v xml:space="preserve"> insert into DI_REF_DATA values ('Coninfo','CONINFO_phoneNumber','02000000001');</v>
      </c>
    </row>
    <row r="43" spans="1:6">
      <c r="A43" s="1" t="s">
        <v>275</v>
      </c>
      <c r="B43" t="s">
        <v>280</v>
      </c>
      <c r="C43" t="s">
        <v>222</v>
      </c>
      <c r="D43" s="3" t="s">
        <v>282</v>
      </c>
      <c r="F43" t="str">
        <f t="shared" si="0"/>
        <v xml:space="preserve"> insert into DI_REF_DATA values ('Coninfo','CONINFO_emailAddress','test@test.com');</v>
      </c>
    </row>
    <row r="44" spans="1:6" s="5" customFormat="1">
      <c r="A44" s="7" t="s">
        <v>275</v>
      </c>
      <c r="B44" s="6" t="s">
        <v>281</v>
      </c>
      <c r="C44" s="6" t="s">
        <v>222</v>
      </c>
      <c r="D44" s="7" t="s">
        <v>277</v>
      </c>
      <c r="E44" s="6"/>
      <c r="F44" s="6" t="str">
        <f t="shared" si="0"/>
        <v xml:space="preserve"> insert into DI_REF_DATA values ('Coninfo','CONINFO_mobileNumber','07000000001');</v>
      </c>
    </row>
    <row r="45" spans="1:6">
      <c r="A45" s="7" t="s">
        <v>284</v>
      </c>
      <c r="B45" s="6" t="s">
        <v>285</v>
      </c>
      <c r="C45" s="6" t="s">
        <v>222</v>
      </c>
      <c r="D45" s="7" t="s">
        <v>293</v>
      </c>
      <c r="E45" s="6"/>
      <c r="F45" s="6" t="str">
        <f t="shared" si="0"/>
        <v xml:space="preserve"> insert into DI_REF_DATA values ('GAD','GAD_confirmedOn','2014-12-08');</v>
      </c>
    </row>
    <row r="46" spans="1:6">
      <c r="A46" s="7" t="s">
        <v>284</v>
      </c>
      <c r="B46" s="6" t="s">
        <v>286</v>
      </c>
      <c r="C46" s="6" t="s">
        <v>222</v>
      </c>
      <c r="D46" s="7" t="s">
        <v>293</v>
      </c>
      <c r="E46" s="6"/>
      <c r="F46" s="6" t="str">
        <f t="shared" si="0"/>
        <v xml:space="preserve"> insert into DI_REF_DATA values ('GAD','GAD_declarationDate','2014-12-08');</v>
      </c>
    </row>
    <row r="47" spans="1:6">
      <c r="A47" s="7" t="s">
        <v>284</v>
      </c>
      <c r="B47" s="6" t="s">
        <v>287</v>
      </c>
      <c r="C47" s="6" t="s">
        <v>222</v>
      </c>
      <c r="D47" s="6" t="s">
        <v>294</v>
      </c>
      <c r="E47" s="6"/>
      <c r="F47" s="6" t="str">
        <f t="shared" si="0"/>
        <v xml:space="preserve"> insert into DI_REF_DATA values ('GAD','GAD_letterCode','11DDGA');</v>
      </c>
    </row>
    <row r="48" spans="1:6">
      <c r="A48" s="7" t="s">
        <v>284</v>
      </c>
      <c r="B48" s="6" t="s">
        <v>288</v>
      </c>
      <c r="C48" s="6" t="s">
        <v>222</v>
      </c>
      <c r="D48" s="6" t="s">
        <v>295</v>
      </c>
      <c r="E48" s="6"/>
      <c r="F48" s="6" t="str">
        <f t="shared" si="0"/>
        <v xml:space="preserve"> insert into DI_REF_DATA values ('GAD','GAD_method','Written');</v>
      </c>
    </row>
    <row r="49" spans="1:6">
      <c r="A49" s="7" t="s">
        <v>284</v>
      </c>
      <c r="B49" s="6" t="s">
        <v>289</v>
      </c>
      <c r="C49" s="6"/>
      <c r="D49" s="6"/>
      <c r="E49" s="6"/>
      <c r="F49" s="8" t="str">
        <f t="shared" si="0"/>
        <v xml:space="preserve"> insert into DI_REF_DATA values ('GAD','GAD_reference','');</v>
      </c>
    </row>
    <row r="50" spans="1:6">
      <c r="A50" s="7" t="s">
        <v>284</v>
      </c>
      <c r="B50" s="6" t="s">
        <v>290</v>
      </c>
      <c r="C50" s="6" t="s">
        <v>222</v>
      </c>
      <c r="D50" s="6" t="s">
        <v>228</v>
      </c>
      <c r="E50" s="6"/>
      <c r="F50" s="6" t="str">
        <f t="shared" si="0"/>
        <v xml:space="preserve"> insert into DI_REF_DATA values ('GAD','GAD_source','E13DM1001');</v>
      </c>
    </row>
    <row r="51" spans="1:6">
      <c r="A51" s="7" t="s">
        <v>284</v>
      </c>
      <c r="B51" s="6" t="s">
        <v>291</v>
      </c>
      <c r="C51" s="6" t="s">
        <v>222</v>
      </c>
      <c r="D51" s="7" t="s">
        <v>293</v>
      </c>
      <c r="E51" s="6"/>
      <c r="F51" s="6" t="str">
        <f t="shared" si="0"/>
        <v xml:space="preserve"> insert into DI_REF_DATA values ('GAD','GAD_startDate','2014-12-08');</v>
      </c>
    </row>
    <row r="52" spans="1:6">
      <c r="A52" s="7" t="s">
        <v>284</v>
      </c>
      <c r="B52" s="6" t="s">
        <v>292</v>
      </c>
      <c r="C52" s="6" t="s">
        <v>222</v>
      </c>
      <c r="D52" s="6" t="s">
        <v>296</v>
      </c>
      <c r="E52" s="6"/>
      <c r="F52" s="6" t="str">
        <f t="shared" si="0"/>
        <v xml:space="preserve"> insert into DI_REF_DATA values ('GAD','GAD_gadType','Rolling');</v>
      </c>
    </row>
    <row r="53" spans="1:6">
      <c r="A53" s="6" t="s">
        <v>297</v>
      </c>
      <c r="B53" s="6" t="s">
        <v>298</v>
      </c>
      <c r="C53" s="6" t="s">
        <v>222</v>
      </c>
      <c r="D53" s="6" t="s">
        <v>316</v>
      </c>
      <c r="E53" s="6"/>
      <c r="F53" s="6" t="str">
        <f t="shared" si="0"/>
        <v xml:space="preserve"> insert into DI_REF_DATA values ('DD','DD_accountName','Mrs valid');</v>
      </c>
    </row>
    <row r="54" spans="1:6">
      <c r="A54" s="6" t="s">
        <v>297</v>
      </c>
      <c r="B54" s="6" t="s">
        <v>299</v>
      </c>
      <c r="C54" s="6" t="s">
        <v>222</v>
      </c>
      <c r="D54" s="6">
        <v>99.99</v>
      </c>
      <c r="E54" s="6"/>
      <c r="F54" s="6" t="str">
        <f t="shared" si="0"/>
        <v xml:space="preserve"> insert into DI_REF_DATA values ('DD','DD_amount','99.99');</v>
      </c>
    </row>
    <row r="55" spans="1:6">
      <c r="A55" s="6" t="s">
        <v>297</v>
      </c>
      <c r="B55" s="6" t="s">
        <v>300</v>
      </c>
      <c r="C55" s="6" t="s">
        <v>222</v>
      </c>
      <c r="D55" s="6">
        <v>43608868</v>
      </c>
      <c r="E55" s="6"/>
      <c r="F55" s="6" t="str">
        <f t="shared" si="0"/>
        <v xml:space="preserve"> insert into DI_REF_DATA values ('DD','DD_bankAccountNumber','43608868');</v>
      </c>
    </row>
    <row r="56" spans="1:6">
      <c r="A56" s="6" t="s">
        <v>297</v>
      </c>
      <c r="B56" s="6" t="s">
        <v>301</v>
      </c>
      <c r="C56" s="6" t="s">
        <v>222</v>
      </c>
      <c r="D56" s="7" t="s">
        <v>317</v>
      </c>
      <c r="E56" s="6"/>
      <c r="F56" s="6" t="str">
        <f t="shared" si="0"/>
        <v xml:space="preserve"> insert into DI_REF_DATA values ('DD','DD_bankSortCode','050370');</v>
      </c>
    </row>
    <row r="57" spans="1:6">
      <c r="A57" s="6" t="s">
        <v>297</v>
      </c>
      <c r="B57" s="6" t="s">
        <v>327</v>
      </c>
      <c r="C57" s="6" t="s">
        <v>222</v>
      </c>
      <c r="D57" s="6">
        <v>121</v>
      </c>
      <c r="E57" s="6"/>
      <c r="F57" s="6" t="str">
        <f t="shared" si="0"/>
        <v xml:space="preserve"> insert into DI_REF_DATA values ('DD','DD_bankAccountCodeCRUK','121');</v>
      </c>
    </row>
    <row r="58" spans="1:6">
      <c r="A58" s="6" t="s">
        <v>297</v>
      </c>
      <c r="B58" s="6" t="s">
        <v>302</v>
      </c>
      <c r="C58" s="6" t="s">
        <v>222</v>
      </c>
      <c r="D58" s="6" t="s">
        <v>318</v>
      </c>
      <c r="E58" s="6"/>
      <c r="F58" s="6" t="str">
        <f t="shared" si="0"/>
        <v xml:space="preserve"> insert into DI_REF_DATA values ('DD','DD_frequency','Annually');</v>
      </c>
    </row>
    <row r="59" spans="1:6">
      <c r="A59" s="6" t="s">
        <v>297</v>
      </c>
      <c r="B59" s="6" t="s">
        <v>303</v>
      </c>
      <c r="C59" s="6" t="s">
        <v>222</v>
      </c>
      <c r="D59" s="6" t="s">
        <v>319</v>
      </c>
      <c r="E59" s="6"/>
      <c r="F59" s="6" t="str">
        <f t="shared" si="0"/>
        <v xml:space="preserve"> insert into DI_REF_DATA values ('DD','DD_product','CRDD');</v>
      </c>
    </row>
    <row r="60" spans="1:6">
      <c r="A60" s="6" t="s">
        <v>297</v>
      </c>
      <c r="B60" s="6" t="s">
        <v>304</v>
      </c>
      <c r="C60" s="6"/>
      <c r="D60" s="6"/>
      <c r="E60" s="6"/>
      <c r="F60" s="8" t="str">
        <f t="shared" si="0"/>
        <v xml:space="preserve"> insert into DI_REF_DATA values ('DD','DD_reference','');</v>
      </c>
    </row>
    <row r="61" spans="1:6">
      <c r="A61" s="6" t="s">
        <v>297</v>
      </c>
      <c r="B61" s="6" t="s">
        <v>305</v>
      </c>
      <c r="C61" s="6" t="s">
        <v>222</v>
      </c>
      <c r="D61" s="6" t="s">
        <v>320</v>
      </c>
      <c r="E61" s="6"/>
      <c r="F61" s="6" t="str">
        <f t="shared" si="0"/>
        <v xml:space="preserve"> insert into DI_REF_DATA values ('DD','DD_resCode','RES003');</v>
      </c>
    </row>
    <row r="62" spans="1:6">
      <c r="A62" s="6" t="s">
        <v>297</v>
      </c>
      <c r="B62" s="6" t="s">
        <v>306</v>
      </c>
      <c r="C62" s="6" t="s">
        <v>222</v>
      </c>
      <c r="D62" s="6" t="s">
        <v>228</v>
      </c>
      <c r="E62" s="6"/>
      <c r="F62" s="6" t="str">
        <f t="shared" si="0"/>
        <v xml:space="preserve"> insert into DI_REF_DATA values ('DD','DD_source','E13DM1001');</v>
      </c>
    </row>
    <row r="63" spans="1:6">
      <c r="A63" s="6" t="s">
        <v>297</v>
      </c>
      <c r="B63" s="6" t="s">
        <v>307</v>
      </c>
      <c r="C63" s="6" t="s">
        <v>222</v>
      </c>
      <c r="D63" s="6" t="s">
        <v>321</v>
      </c>
      <c r="E63" s="6"/>
      <c r="F63" s="6" t="str">
        <f t="shared" si="0"/>
        <v xml:space="preserve"> insert into DI_REF_DATA values ('DD','DD_dataSource','ACTV');</v>
      </c>
    </row>
    <row r="64" spans="1:6">
      <c r="A64" s="6" t="s">
        <v>297</v>
      </c>
      <c r="B64" s="6" t="s">
        <v>308</v>
      </c>
      <c r="C64" s="6" t="s">
        <v>222</v>
      </c>
      <c r="D64" s="6">
        <v>19</v>
      </c>
      <c r="E64" s="6"/>
      <c r="F64" s="6" t="str">
        <f t="shared" si="0"/>
        <v xml:space="preserve"> insert into DI_REF_DATA values ('DD','DD_paymentDay','19');</v>
      </c>
    </row>
    <row r="65" spans="1:6">
      <c r="A65" s="6" t="s">
        <v>297</v>
      </c>
      <c r="B65" s="6" t="s">
        <v>309</v>
      </c>
      <c r="C65" s="6" t="s">
        <v>222</v>
      </c>
      <c r="D65" s="7" t="s">
        <v>322</v>
      </c>
      <c r="E65" s="6"/>
      <c r="F65" s="6" t="str">
        <f t="shared" si="0"/>
        <v xml:space="preserve"> insert into DI_REF_DATA values ('DD','DD_startDate','2020-12-08');</v>
      </c>
    </row>
    <row r="66" spans="1:6">
      <c r="A66" s="6" t="s">
        <v>297</v>
      </c>
      <c r="B66" s="6" t="s">
        <v>310</v>
      </c>
      <c r="C66" s="6" t="s">
        <v>222</v>
      </c>
      <c r="D66" s="6" t="s">
        <v>231</v>
      </c>
      <c r="E66" s="6"/>
      <c r="F66" s="6" t="str">
        <f t="shared" ref="F66:F129" si="1">" insert into DI_REF_DATA values ('"&amp;A66&amp;"','"&amp;B66&amp;"','"&amp;D66&amp;"');"</f>
        <v xml:space="preserve"> insert into DI_REF_DATA values ('DD','DD_toBeGiftAided','Y');</v>
      </c>
    </row>
    <row r="67" spans="1:6">
      <c r="A67" s="6" t="s">
        <v>297</v>
      </c>
      <c r="B67" s="6" t="s">
        <v>311</v>
      </c>
      <c r="C67" s="6" t="s">
        <v>222</v>
      </c>
      <c r="D67" s="6" t="s">
        <v>323</v>
      </c>
      <c r="E67" s="6"/>
      <c r="F67" s="6" t="str">
        <f t="shared" si="1"/>
        <v xml:space="preserve"> insert into DI_REF_DATA values ('DD','DD_letterCodeGAD','11NUPOGAD');</v>
      </c>
    </row>
    <row r="68" spans="1:6">
      <c r="A68" s="6" t="s">
        <v>297</v>
      </c>
      <c r="B68" s="6" t="s">
        <v>312</v>
      </c>
      <c r="C68" s="6" t="s">
        <v>222</v>
      </c>
      <c r="D68" s="6" t="s">
        <v>295</v>
      </c>
      <c r="E68" s="6"/>
      <c r="F68" s="6" t="str">
        <f t="shared" si="1"/>
        <v xml:space="preserve"> insert into DI_REF_DATA values ('DD','DD_methodGAD','Written');</v>
      </c>
    </row>
    <row r="69" spans="1:6">
      <c r="A69" s="6" t="s">
        <v>297</v>
      </c>
      <c r="B69" s="6" t="s">
        <v>313</v>
      </c>
      <c r="C69" s="6" t="s">
        <v>222</v>
      </c>
      <c r="D69" s="6" t="s">
        <v>324</v>
      </c>
      <c r="E69" s="6"/>
      <c r="F69" s="6" t="str">
        <f t="shared" si="1"/>
        <v xml:space="preserve"> insert into DI_REF_DATA values ('DD','DD_motivation','MEM');</v>
      </c>
    </row>
    <row r="70" spans="1:6">
      <c r="A70" s="6" t="s">
        <v>297</v>
      </c>
      <c r="B70" s="6" t="s">
        <v>314</v>
      </c>
      <c r="C70" s="6" t="s">
        <v>222</v>
      </c>
      <c r="D70" s="6" t="s">
        <v>325</v>
      </c>
      <c r="E70" s="6"/>
      <c r="F70" s="6" t="str">
        <f t="shared" si="1"/>
        <v xml:space="preserve"> insert into DI_REF_DATA values ('DD','DD_inMemoryName','Meercat');</v>
      </c>
    </row>
    <row r="71" spans="1:6">
      <c r="A71" s="6" t="s">
        <v>297</v>
      </c>
      <c r="B71" s="6" t="s">
        <v>315</v>
      </c>
      <c r="C71" s="6" t="s">
        <v>222</v>
      </c>
      <c r="D71" s="6" t="s">
        <v>296</v>
      </c>
      <c r="E71" s="6"/>
      <c r="F71" s="6" t="str">
        <f t="shared" si="1"/>
        <v xml:space="preserve"> insert into DI_REF_DATA values ('DD','DD_gadType','Rolling');</v>
      </c>
    </row>
    <row r="72" spans="1:6">
      <c r="A72" t="s">
        <v>328</v>
      </c>
      <c r="B72" t="s">
        <v>329</v>
      </c>
      <c r="C72" t="s">
        <v>222</v>
      </c>
      <c r="D72">
        <v>9.99</v>
      </c>
      <c r="F72" s="6" t="str">
        <f t="shared" si="1"/>
        <v xml:space="preserve"> insert into DI_REF_DATA values ('Don','Don_amount','9.99');</v>
      </c>
    </row>
    <row r="73" spans="1:6">
      <c r="A73" t="s">
        <v>328</v>
      </c>
      <c r="B73" t="s">
        <v>330</v>
      </c>
      <c r="C73" t="s">
        <v>222</v>
      </c>
      <c r="D73">
        <v>134</v>
      </c>
      <c r="F73" s="6" t="str">
        <f t="shared" si="1"/>
        <v xml:space="preserve"> insert into DI_REF_DATA values ('Don','Don_bankAccountCodeCRUK','134');</v>
      </c>
    </row>
    <row r="74" spans="1:6">
      <c r="A74" t="s">
        <v>328</v>
      </c>
      <c r="B74" t="s">
        <v>331</v>
      </c>
      <c r="C74" t="s">
        <v>222</v>
      </c>
      <c r="D74" t="s">
        <v>321</v>
      </c>
      <c r="F74" s="6" t="str">
        <f t="shared" si="1"/>
        <v xml:space="preserve"> insert into DI_REF_DATA values ('Don','Don_dataSource','ACTV');</v>
      </c>
    </row>
    <row r="75" spans="1:6">
      <c r="A75" t="s">
        <v>328</v>
      </c>
      <c r="B75" t="s">
        <v>332</v>
      </c>
      <c r="C75" t="s">
        <v>222</v>
      </c>
      <c r="D75" s="1" t="s">
        <v>322</v>
      </c>
      <c r="F75" s="6" t="str">
        <f t="shared" si="1"/>
        <v xml:space="preserve"> insert into DI_REF_DATA values ('Don','Don_dateReceived','2020-12-08');</v>
      </c>
    </row>
    <row r="76" spans="1:6">
      <c r="A76" t="s">
        <v>328</v>
      </c>
      <c r="B76" t="s">
        <v>333</v>
      </c>
      <c r="C76" t="s">
        <v>222</v>
      </c>
      <c r="D76" t="s">
        <v>355</v>
      </c>
      <c r="F76" s="6" t="str">
        <f t="shared" si="1"/>
        <v xml:space="preserve"> insert into DI_REF_DATA values ('Don','Don_donationType','Payment');</v>
      </c>
    </row>
    <row r="77" spans="1:6">
      <c r="A77" t="s">
        <v>328</v>
      </c>
      <c r="B77" t="s">
        <v>334</v>
      </c>
      <c r="C77" t="s">
        <v>222</v>
      </c>
      <c r="D77" t="s">
        <v>356</v>
      </c>
      <c r="F77" s="6" t="str">
        <f t="shared" si="1"/>
        <v xml:space="preserve"> insert into DI_REF_DATA values ('Don','Don_eventCode','N15YCO');</v>
      </c>
    </row>
    <row r="78" spans="1:6">
      <c r="A78" t="s">
        <v>328</v>
      </c>
      <c r="B78" t="s">
        <v>335</v>
      </c>
      <c r="F78" s="8" t="str">
        <f t="shared" si="1"/>
        <v xml:space="preserve"> insert into DI_REF_DATA values ('Don','Don_financialPaymentReference','');</v>
      </c>
    </row>
    <row r="79" spans="1:6">
      <c r="A79" t="s">
        <v>328</v>
      </c>
      <c r="B79" t="s">
        <v>336</v>
      </c>
      <c r="C79" t="s">
        <v>222</v>
      </c>
      <c r="D79" t="s">
        <v>357</v>
      </c>
      <c r="F79" s="6" t="str">
        <f t="shared" si="1"/>
        <v xml:space="preserve"> insert into DI_REF_DATA values ('Don','Don_letterCode','09DTDNCC');</v>
      </c>
    </row>
    <row r="80" spans="1:6">
      <c r="A80" t="s">
        <v>328</v>
      </c>
      <c r="B80" t="s">
        <v>337</v>
      </c>
      <c r="C80" t="s">
        <v>222</v>
      </c>
      <c r="D80" t="s">
        <v>320</v>
      </c>
      <c r="F80" s="6" t="str">
        <f t="shared" si="1"/>
        <v xml:space="preserve"> insert into DI_REF_DATA values ('Don','Don_resCode','RES003');</v>
      </c>
    </row>
    <row r="81" spans="1:6">
      <c r="A81" t="s">
        <v>328</v>
      </c>
      <c r="B81" t="s">
        <v>338</v>
      </c>
      <c r="C81" t="s">
        <v>222</v>
      </c>
      <c r="D81" t="s">
        <v>358</v>
      </c>
      <c r="F81" s="6" t="str">
        <f t="shared" si="1"/>
        <v xml:space="preserve"> insert into DI_REF_DATA values ('Don','Don_paymentMethod','Credit Card');</v>
      </c>
    </row>
    <row r="82" spans="1:6">
      <c r="A82" t="s">
        <v>328</v>
      </c>
      <c r="B82" t="s">
        <v>339</v>
      </c>
      <c r="C82" t="s">
        <v>222</v>
      </c>
      <c r="D82" t="s">
        <v>359</v>
      </c>
      <c r="F82" s="6" t="str">
        <f t="shared" si="1"/>
        <v xml:space="preserve"> insert into DI_REF_DATA values ('Don','Don_paymentStatus','Completed');</v>
      </c>
    </row>
    <row r="83" spans="1:6">
      <c r="A83" t="s">
        <v>328</v>
      </c>
      <c r="B83" t="s">
        <v>340</v>
      </c>
      <c r="C83" t="s">
        <v>222</v>
      </c>
      <c r="D83" t="s">
        <v>231</v>
      </c>
      <c r="F83" s="6" t="str">
        <f t="shared" si="1"/>
        <v xml:space="preserve"> insert into DI_REF_DATA values ('Don','Don_personalGiftAid','Y');</v>
      </c>
    </row>
    <row r="84" spans="1:6">
      <c r="A84" t="s">
        <v>328</v>
      </c>
      <c r="B84" t="s">
        <v>341</v>
      </c>
      <c r="C84" t="s">
        <v>222</v>
      </c>
      <c r="D84" t="s">
        <v>231</v>
      </c>
      <c r="F84" s="6" t="str">
        <f t="shared" si="1"/>
        <v xml:space="preserve"> insert into DI_REF_DATA values ('Don','Don_reasonNotGiftAid','Y');</v>
      </c>
    </row>
    <row r="85" spans="1:6">
      <c r="A85" t="s">
        <v>328</v>
      </c>
      <c r="B85" t="s">
        <v>342</v>
      </c>
      <c r="C85" t="s">
        <v>222</v>
      </c>
      <c r="D85" t="s">
        <v>360</v>
      </c>
      <c r="F85" s="6" t="str">
        <f t="shared" si="1"/>
        <v xml:space="preserve"> insert into DI_REF_DATA values ('Don','Don_product','ONLDON');</v>
      </c>
    </row>
    <row r="86" spans="1:6">
      <c r="A86" t="s">
        <v>328</v>
      </c>
      <c r="B86" t="s">
        <v>343</v>
      </c>
      <c r="C86" t="s">
        <v>222</v>
      </c>
      <c r="D86" t="s">
        <v>228</v>
      </c>
      <c r="F86" s="6" t="str">
        <f t="shared" si="1"/>
        <v xml:space="preserve"> insert into DI_REF_DATA values ('Don','Don_source','E13DM1001');</v>
      </c>
    </row>
    <row r="87" spans="1:6">
      <c r="A87" t="s">
        <v>328</v>
      </c>
      <c r="B87" t="s">
        <v>344</v>
      </c>
      <c r="C87" t="s">
        <v>222</v>
      </c>
      <c r="D87" t="s">
        <v>361</v>
      </c>
      <c r="F87" s="6" t="str">
        <f t="shared" si="1"/>
        <v xml:space="preserve"> insert into DI_REF_DATA values ('Don','Don_webPageId','url');</v>
      </c>
    </row>
    <row r="88" spans="1:6">
      <c r="A88" t="s">
        <v>328</v>
      </c>
      <c r="B88" t="s">
        <v>345</v>
      </c>
      <c r="F88" s="8" t="str">
        <f t="shared" si="1"/>
        <v xml:space="preserve"> insert into DI_REF_DATA values ('Don','Don_originatorPaymentID','');</v>
      </c>
    </row>
    <row r="89" spans="1:6">
      <c r="A89" t="s">
        <v>328</v>
      </c>
      <c r="B89" t="s">
        <v>346</v>
      </c>
      <c r="C89" t="s">
        <v>222</v>
      </c>
      <c r="D89" t="s">
        <v>231</v>
      </c>
      <c r="F89" s="6" t="str">
        <f t="shared" si="1"/>
        <v xml:space="preserve"> insert into DI_REF_DATA values ('Don','Don_toBeGiftAided','Y');</v>
      </c>
    </row>
    <row r="90" spans="1:6">
      <c r="A90" t="s">
        <v>328</v>
      </c>
      <c r="B90" t="s">
        <v>347</v>
      </c>
      <c r="C90" t="s">
        <v>222</v>
      </c>
      <c r="D90" t="s">
        <v>357</v>
      </c>
      <c r="F90" s="6" t="str">
        <f t="shared" si="1"/>
        <v xml:space="preserve"> insert into DI_REF_DATA values ('Don','Don_letterCodeGAD','09DTDNCC');</v>
      </c>
    </row>
    <row r="91" spans="1:6">
      <c r="A91" t="s">
        <v>328</v>
      </c>
      <c r="B91" t="s">
        <v>348</v>
      </c>
      <c r="C91" t="s">
        <v>222</v>
      </c>
      <c r="D91" t="s">
        <v>295</v>
      </c>
      <c r="F91" s="6" t="str">
        <f t="shared" si="1"/>
        <v xml:space="preserve"> insert into DI_REF_DATA values ('Don','Don_methodGAD','Written');</v>
      </c>
    </row>
    <row r="92" spans="1:6">
      <c r="A92" t="s">
        <v>328</v>
      </c>
      <c r="B92" t="s">
        <v>349</v>
      </c>
      <c r="C92" t="s">
        <v>222</v>
      </c>
      <c r="D92" t="s">
        <v>362</v>
      </c>
      <c r="F92" s="6" t="str">
        <f t="shared" si="1"/>
        <v xml:space="preserve"> insert into DI_REF_DATA values ('Don','Don_motivation','CEL');</v>
      </c>
    </row>
    <row r="93" spans="1:6">
      <c r="A93" t="s">
        <v>328</v>
      </c>
      <c r="B93" t="s">
        <v>350</v>
      </c>
      <c r="C93" t="s">
        <v>222</v>
      </c>
      <c r="D93" t="s">
        <v>363</v>
      </c>
      <c r="F93" s="6" t="str">
        <f t="shared" si="1"/>
        <v xml:space="preserve"> insert into DI_REF_DATA values ('Don','Don_inMemoryName','John');</v>
      </c>
    </row>
    <row r="94" spans="1:6">
      <c r="A94" t="s">
        <v>328</v>
      </c>
      <c r="B94" t="s">
        <v>351</v>
      </c>
      <c r="C94" t="s">
        <v>222</v>
      </c>
      <c r="D94" t="s">
        <v>321</v>
      </c>
      <c r="F94" s="6" t="str">
        <f t="shared" si="1"/>
        <v xml:space="preserve"> insert into DI_REF_DATA values ('Don','Don_celebrantDataSource','ACTV');</v>
      </c>
    </row>
    <row r="95" spans="1:6">
      <c r="A95" t="s">
        <v>328</v>
      </c>
      <c r="B95" t="s">
        <v>352</v>
      </c>
      <c r="F95" s="8" t="str">
        <f t="shared" si="1"/>
        <v xml:space="preserve"> insert into DI_REF_DATA values ('Don','Don_celebrantExternalReference','');</v>
      </c>
    </row>
    <row r="96" spans="1:6">
      <c r="A96" t="s">
        <v>328</v>
      </c>
      <c r="B96" t="s">
        <v>366</v>
      </c>
      <c r="F96" s="8" t="str">
        <f t="shared" si="1"/>
        <v xml:space="preserve"> insert into DI_REF_DATA values ('Don','Don_paymentProviderTransactId','');</v>
      </c>
    </row>
    <row r="97" spans="1:6">
      <c r="A97" t="s">
        <v>328</v>
      </c>
      <c r="B97" t="s">
        <v>353</v>
      </c>
      <c r="C97" t="s">
        <v>222</v>
      </c>
      <c r="D97" t="s">
        <v>296</v>
      </c>
      <c r="F97" s="6" t="str">
        <f t="shared" si="1"/>
        <v xml:space="preserve"> insert into DI_REF_DATA values ('Don','Don_gadType','Rolling');</v>
      </c>
    </row>
    <row r="98" spans="1:6">
      <c r="A98" t="s">
        <v>328</v>
      </c>
      <c r="B98" t="s">
        <v>354</v>
      </c>
      <c r="C98" t="s">
        <v>222</v>
      </c>
      <c r="D98" t="s">
        <v>364</v>
      </c>
      <c r="F98" s="6" t="str">
        <f t="shared" si="1"/>
        <v xml:space="preserve"> insert into DI_REF_DATA values ('Don','Don_excludefromAgresso','N');</v>
      </c>
    </row>
    <row r="99" spans="1:6">
      <c r="A99" s="1" t="s">
        <v>367</v>
      </c>
      <c r="B99" s="1" t="s">
        <v>369</v>
      </c>
      <c r="C99" t="s">
        <v>222</v>
      </c>
      <c r="D99" s="1" t="s">
        <v>374</v>
      </c>
      <c r="F99" s="6" t="str">
        <f t="shared" si="1"/>
        <v xml:space="preserve"> insert into DI_REF_DATA values ('SuppPre','SuppPre_endDate','2030-12-08');</v>
      </c>
    </row>
    <row r="100" spans="1:6">
      <c r="A100" s="1" t="s">
        <v>367</v>
      </c>
      <c r="B100" s="1" t="s">
        <v>370</v>
      </c>
      <c r="C100" t="s">
        <v>222</v>
      </c>
      <c r="D100" s="1" t="s">
        <v>322</v>
      </c>
      <c r="F100" s="6" t="str">
        <f t="shared" si="1"/>
        <v xml:space="preserve"> insert into DI_REF_DATA values ('SuppPre','SuppPre_startDate','2020-12-08');</v>
      </c>
    </row>
    <row r="101" spans="1:6">
      <c r="A101" s="1" t="s">
        <v>367</v>
      </c>
      <c r="B101" s="1" t="s">
        <v>371</v>
      </c>
      <c r="C101" t="s">
        <v>222</v>
      </c>
      <c r="D101" t="s">
        <v>373</v>
      </c>
      <c r="F101" s="6" t="str">
        <f t="shared" si="1"/>
        <v xml:space="preserve"> insert into DI_REF_DATA values ('SuppPre','SuppPre_suppressionPreCode','NTC');</v>
      </c>
    </row>
    <row r="102" spans="1:6">
      <c r="A102" s="1" t="s">
        <v>367</v>
      </c>
      <c r="B102" t="s">
        <v>372</v>
      </c>
      <c r="C102" t="s">
        <v>222</v>
      </c>
      <c r="D102" t="s">
        <v>228</v>
      </c>
      <c r="F102" s="6" t="str">
        <f t="shared" si="1"/>
        <v xml:space="preserve"> insert into DI_REF_DATA values ('SuppPre','SuppPre_source','E13DM1001');</v>
      </c>
    </row>
    <row r="103" spans="1:6">
      <c r="A103" s="1" t="s">
        <v>375</v>
      </c>
      <c r="B103" t="s">
        <v>376</v>
      </c>
      <c r="C103" t="s">
        <v>222</v>
      </c>
      <c r="D103" t="s">
        <v>380</v>
      </c>
      <c r="F103" s="6" t="str">
        <f t="shared" si="1"/>
        <v xml:space="preserve"> insert into DI_REF_DATA values ('Camp','Camp_campaignCode','00CFA5');</v>
      </c>
    </row>
    <row r="104" spans="1:6">
      <c r="A104" s="1" t="s">
        <v>375</v>
      </c>
      <c r="B104" t="s">
        <v>377</v>
      </c>
      <c r="C104" t="s">
        <v>222</v>
      </c>
      <c r="D104" s="1" t="s">
        <v>322</v>
      </c>
      <c r="F104" s="6" t="str">
        <f t="shared" si="1"/>
        <v xml:space="preserve"> insert into DI_REF_DATA values ('Camp','Camp_contactedOn','2020-12-08');</v>
      </c>
    </row>
    <row r="105" spans="1:6">
      <c r="A105" s="1" t="s">
        <v>375</v>
      </c>
      <c r="B105" t="s">
        <v>378</v>
      </c>
      <c r="C105" t="s">
        <v>222</v>
      </c>
      <c r="D105" t="s">
        <v>381</v>
      </c>
      <c r="F105" s="6" t="str">
        <f t="shared" si="1"/>
        <v xml:space="preserve"> insert into DI_REF_DATA values ('Camp','Camp_outcome','Passed');</v>
      </c>
    </row>
    <row r="106" spans="1:6">
      <c r="A106" s="1" t="s">
        <v>375</v>
      </c>
      <c r="B106" t="s">
        <v>379</v>
      </c>
      <c r="C106" t="s">
        <v>222</v>
      </c>
      <c r="D106" t="s">
        <v>382</v>
      </c>
      <c r="F106" s="6" t="str">
        <f t="shared" si="1"/>
        <v xml:space="preserve"> insert into DI_REF_DATA values ('Camp','Camp_versionCode','N13LRPCM1101');</v>
      </c>
    </row>
    <row r="107" spans="1:6">
      <c r="A107" s="1" t="s">
        <v>375</v>
      </c>
      <c r="B107" t="s">
        <v>384</v>
      </c>
      <c r="F107" s="8" t="str">
        <f t="shared" si="1"/>
        <v xml:space="preserve"> insert into DI_REF_DATA values ('Camp','Camp_campaignRecipient','');</v>
      </c>
    </row>
    <row r="108" spans="1:6">
      <c r="A108" s="1" t="s">
        <v>385</v>
      </c>
      <c r="B108" t="s">
        <v>386</v>
      </c>
      <c r="C108" t="s">
        <v>222</v>
      </c>
      <c r="D108" t="s">
        <v>390</v>
      </c>
      <c r="F108" s="6" t="str">
        <f t="shared" si="1"/>
        <v xml:space="preserve"> insert into DI_REF_DATA values ('Act','Act_category','Corporate');</v>
      </c>
    </row>
    <row r="109" spans="1:6">
      <c r="A109" s="1" t="s">
        <v>385</v>
      </c>
      <c r="B109" t="s">
        <v>387</v>
      </c>
      <c r="C109" t="s">
        <v>222</v>
      </c>
      <c r="D109" t="s">
        <v>225</v>
      </c>
      <c r="F109" s="6" t="str">
        <f t="shared" si="1"/>
        <v xml:space="preserve"> insert into DI_REF_DATA values ('Act','Act_endDate','2015-01-17T13:11:20');</v>
      </c>
    </row>
    <row r="110" spans="1:6">
      <c r="A110" s="1" t="s">
        <v>385</v>
      </c>
      <c r="B110" t="s">
        <v>388</v>
      </c>
      <c r="C110" t="s">
        <v>222</v>
      </c>
      <c r="D110" t="s">
        <v>357</v>
      </c>
      <c r="F110" s="6" t="str">
        <f t="shared" si="1"/>
        <v xml:space="preserve"> insert into DI_REF_DATA values ('Act','Act_letterCode','09DTDNCC');</v>
      </c>
    </row>
    <row r="111" spans="1:6">
      <c r="A111" s="1" t="s">
        <v>385</v>
      </c>
      <c r="B111" t="s">
        <v>389</v>
      </c>
      <c r="F111" s="8" t="str">
        <f t="shared" si="1"/>
        <v xml:space="preserve"> insert into DI_REF_DATA values ('Act','Act_originatorActivityID','');</v>
      </c>
    </row>
    <row r="112" spans="1:6">
      <c r="A112" s="1" t="s">
        <v>391</v>
      </c>
      <c r="B112" t="s">
        <v>392</v>
      </c>
      <c r="C112" t="s">
        <v>222</v>
      </c>
      <c r="D112" t="s">
        <v>417</v>
      </c>
      <c r="F112" s="6" t="str">
        <f t="shared" si="1"/>
        <v xml:space="preserve"> insert into DI_REF_DATA values ('EVT','EVT_eventCode','N11RCK');</v>
      </c>
    </row>
    <row r="113" spans="1:6">
      <c r="A113" s="1" t="s">
        <v>391</v>
      </c>
      <c r="B113" t="s">
        <v>393</v>
      </c>
      <c r="F113" s="8" t="str">
        <f t="shared" si="1"/>
        <v xml:space="preserve"> insert into DI_REF_DATA values ('EVT','EVT_registrationNumber','');</v>
      </c>
    </row>
    <row r="114" spans="1:6">
      <c r="A114" s="1" t="s">
        <v>391</v>
      </c>
      <c r="B114" t="s">
        <v>394</v>
      </c>
      <c r="C114" t="s">
        <v>222</v>
      </c>
      <c r="D114" t="s">
        <v>418</v>
      </c>
      <c r="F114" s="6" t="str">
        <f t="shared" si="1"/>
        <v xml:space="preserve"> insert into DI_REF_DATA values ('EVT','EVT_entryType','Individual Organiser');</v>
      </c>
    </row>
    <row r="115" spans="1:6">
      <c r="A115" s="1" t="s">
        <v>391</v>
      </c>
      <c r="B115" t="s">
        <v>395</v>
      </c>
      <c r="C115" t="s">
        <v>222</v>
      </c>
      <c r="D115" t="s">
        <v>419</v>
      </c>
      <c r="F115" s="6" t="str">
        <f t="shared" si="1"/>
        <v xml:space="preserve"> insert into DI_REF_DATA values ('EVT','EVT_entryFeeStatus','Free of charge');</v>
      </c>
    </row>
    <row r="116" spans="1:6">
      <c r="A116" s="1" t="s">
        <v>391</v>
      </c>
      <c r="B116" t="s">
        <v>396</v>
      </c>
      <c r="C116" t="s">
        <v>222</v>
      </c>
      <c r="D116" t="s">
        <v>420</v>
      </c>
      <c r="F116" s="6" t="str">
        <f t="shared" si="1"/>
        <v xml:space="preserve"> insert into DI_REF_DATA values ('EVT','EVT_cancerType','Cancer Research UK's work');</v>
      </c>
    </row>
    <row r="117" spans="1:6">
      <c r="A117" s="1" t="s">
        <v>391</v>
      </c>
      <c r="B117" t="s">
        <v>397</v>
      </c>
      <c r="F117" s="8" t="str">
        <f t="shared" si="1"/>
        <v xml:space="preserve"> insert into DI_REF_DATA values ('EVT','EVT_fundraisingPageId','');</v>
      </c>
    </row>
    <row r="118" spans="1:6">
      <c r="A118" s="1" t="s">
        <v>391</v>
      </c>
      <c r="B118" t="s">
        <v>398</v>
      </c>
      <c r="C118" t="s">
        <v>222</v>
      </c>
      <c r="D118" t="s">
        <v>421</v>
      </c>
      <c r="F118" s="6" t="str">
        <f t="shared" si="1"/>
        <v xml:space="preserve"> insert into DI_REF_DATA values ('EVT','EVT_fundraisingPageType','Just Giving');</v>
      </c>
    </row>
    <row r="119" spans="1:6">
      <c r="A119" s="1" t="s">
        <v>391</v>
      </c>
      <c r="B119" t="s">
        <v>399</v>
      </c>
      <c r="C119" t="s">
        <v>222</v>
      </c>
      <c r="D119" t="s">
        <v>422</v>
      </c>
      <c r="F119" s="6" t="str">
        <f t="shared" si="1"/>
        <v xml:space="preserve"> insert into DI_REF_DATA values ('EVT','EVT_fundraisingPageUrl','URL');</v>
      </c>
    </row>
    <row r="120" spans="1:6">
      <c r="A120" s="1" t="s">
        <v>391</v>
      </c>
      <c r="B120" t="s">
        <v>400</v>
      </c>
      <c r="C120" t="s">
        <v>222</v>
      </c>
      <c r="D120" t="s">
        <v>423</v>
      </c>
      <c r="F120" s="6" t="str">
        <f t="shared" si="1"/>
        <v xml:space="preserve"> insert into DI_REF_DATA values ('EVT','EVT_howHeardAbout','CR-UK event');</v>
      </c>
    </row>
    <row r="121" spans="1:6">
      <c r="A121" s="1" t="s">
        <v>391</v>
      </c>
      <c r="B121" t="s">
        <v>401</v>
      </c>
      <c r="C121" t="s">
        <v>222</v>
      </c>
      <c r="D121" t="s">
        <v>424</v>
      </c>
      <c r="F121" s="6" t="str">
        <f t="shared" si="1"/>
        <v xml:space="preserve"> insert into DI_REF_DATA values ('EVT','EVT_inviteSource','Friends');</v>
      </c>
    </row>
    <row r="122" spans="1:6">
      <c r="A122" s="1" t="s">
        <v>391</v>
      </c>
      <c r="B122" t="s">
        <v>402</v>
      </c>
      <c r="C122" t="s">
        <v>222</v>
      </c>
      <c r="D122" t="s">
        <v>425</v>
      </c>
      <c r="F122" s="6" t="str">
        <f t="shared" si="1"/>
        <v xml:space="preserve"> insert into DI_REF_DATA values ('EVT','EVT_motivation','Cancer Experience');</v>
      </c>
    </row>
    <row r="123" spans="1:6">
      <c r="A123" s="1" t="s">
        <v>391</v>
      </c>
      <c r="B123" t="s">
        <v>403</v>
      </c>
      <c r="C123" t="s">
        <v>222</v>
      </c>
      <c r="D123" t="s">
        <v>426</v>
      </c>
      <c r="F123" s="6" t="str">
        <f t="shared" si="1"/>
        <v xml:space="preserve"> insert into DI_REF_DATA values ('EVT','EVT_participationType','Associate Sponsor');</v>
      </c>
    </row>
    <row r="124" spans="1:6">
      <c r="A124" s="1" t="s">
        <v>391</v>
      </c>
      <c r="B124" t="s">
        <v>404</v>
      </c>
      <c r="C124" t="s">
        <v>222</v>
      </c>
      <c r="D124" t="s">
        <v>427</v>
      </c>
      <c r="F124" s="6" t="str">
        <f t="shared" si="1"/>
        <v xml:space="preserve"> insert into DI_REF_DATA values ('EVT','EVT_placeType','Guaranteed Place');</v>
      </c>
    </row>
    <row r="125" spans="1:6">
      <c r="A125" s="1" t="s">
        <v>391</v>
      </c>
      <c r="B125" t="s">
        <v>405</v>
      </c>
      <c r="C125" t="s">
        <v>222</v>
      </c>
      <c r="D125">
        <v>9.99</v>
      </c>
      <c r="F125" s="6" t="str">
        <f t="shared" si="1"/>
        <v xml:space="preserve"> insert into DI_REF_DATA values ('EVT','EVT_pledgeAmount','9.99');</v>
      </c>
    </row>
    <row r="126" spans="1:6">
      <c r="A126" s="1" t="s">
        <v>391</v>
      </c>
      <c r="B126" t="s">
        <v>406</v>
      </c>
      <c r="C126" t="s">
        <v>222</v>
      </c>
      <c r="D126" s="1" t="s">
        <v>322</v>
      </c>
      <c r="F126" s="6" t="str">
        <f t="shared" si="1"/>
        <v xml:space="preserve"> insert into DI_REF_DATA values ('EVT','EVT_registered','2020-12-08');</v>
      </c>
    </row>
    <row r="127" spans="1:6">
      <c r="A127" s="1" t="s">
        <v>391</v>
      </c>
      <c r="B127" t="s">
        <v>407</v>
      </c>
      <c r="C127" t="s">
        <v>222</v>
      </c>
      <c r="D127" t="s">
        <v>428</v>
      </c>
      <c r="F127" s="6" t="str">
        <f t="shared" si="1"/>
        <v xml:space="preserve"> insert into DI_REF_DATA values ('EVT','EVT_registrationStatus','Invited');</v>
      </c>
    </row>
    <row r="128" spans="1:6">
      <c r="A128" s="1" t="s">
        <v>391</v>
      </c>
      <c r="B128" t="s">
        <v>408</v>
      </c>
      <c r="C128" t="s">
        <v>222</v>
      </c>
      <c r="D128" t="s">
        <v>429</v>
      </c>
      <c r="F128" s="6" t="str">
        <f t="shared" si="1"/>
        <v xml:space="preserve"> insert into DI_REF_DATA values ('EVT','EVT_supporterRegistrationType','Internal');</v>
      </c>
    </row>
    <row r="129" spans="1:6">
      <c r="A129" s="1" t="s">
        <v>391</v>
      </c>
      <c r="B129" t="s">
        <v>409</v>
      </c>
      <c r="C129" t="s">
        <v>222</v>
      </c>
      <c r="D129" t="s">
        <v>231</v>
      </c>
      <c r="F129" s="6" t="str">
        <f t="shared" si="1"/>
        <v xml:space="preserve"> insert into DI_REF_DATA values ('EVT','EVT_survivorshipActivities','Y');</v>
      </c>
    </row>
    <row r="130" spans="1:6">
      <c r="A130" s="1" t="s">
        <v>391</v>
      </c>
      <c r="B130" t="s">
        <v>410</v>
      </c>
      <c r="F130" s="8" t="str">
        <f t="shared" ref="F130:F193" si="2">" insert into DI_REF_DATA values ('"&amp;A130&amp;"','"&amp;B130&amp;"','"&amp;D130&amp;"');"</f>
        <v xml:space="preserve"> insert into DI_REF_DATA values ('EVT','EVT_runningNumber','');</v>
      </c>
    </row>
    <row r="131" spans="1:6">
      <c r="A131" s="1" t="s">
        <v>391</v>
      </c>
      <c r="B131" t="s">
        <v>411</v>
      </c>
      <c r="C131" t="s">
        <v>222</v>
      </c>
      <c r="D131" t="s">
        <v>430</v>
      </c>
      <c r="F131" s="6" t="str">
        <f t="shared" si="2"/>
        <v xml:space="preserve"> insert into DI_REF_DATA values ('EVT','EVT_groupName','Test Group');</v>
      </c>
    </row>
    <row r="132" spans="1:6">
      <c r="A132" s="1" t="s">
        <v>391</v>
      </c>
      <c r="B132" t="s">
        <v>412</v>
      </c>
      <c r="C132" t="s">
        <v>222</v>
      </c>
      <c r="D132" t="s">
        <v>431</v>
      </c>
      <c r="F132" s="6" t="str">
        <f t="shared" si="2"/>
        <v xml:space="preserve"> insert into DI_REF_DATA values ('EVT','EVT_groupRole','Group Member');</v>
      </c>
    </row>
    <row r="133" spans="1:6">
      <c r="A133" s="1" t="s">
        <v>391</v>
      </c>
      <c r="B133" t="s">
        <v>413</v>
      </c>
      <c r="C133" t="s">
        <v>222</v>
      </c>
      <c r="D133" t="s">
        <v>432</v>
      </c>
      <c r="F133" s="6" t="str">
        <f t="shared" si="2"/>
        <v xml:space="preserve"> insert into DI_REF_DATA values ('EVT','EVT_emergencyContactName','TestEmergency');</v>
      </c>
    </row>
    <row r="134" spans="1:6">
      <c r="A134" s="1" t="s">
        <v>391</v>
      </c>
      <c r="B134" t="s">
        <v>414</v>
      </c>
      <c r="C134" t="s">
        <v>222</v>
      </c>
      <c r="D134">
        <v>4448987987</v>
      </c>
      <c r="F134" s="6" t="str">
        <f t="shared" si="2"/>
        <v xml:space="preserve"> insert into DI_REF_DATA values ('EVT','EVT_emergencyContactNumber','4448987987');</v>
      </c>
    </row>
    <row r="135" spans="1:6">
      <c r="A135" s="1" t="s">
        <v>391</v>
      </c>
      <c r="B135" t="s">
        <v>415</v>
      </c>
      <c r="C135" t="s">
        <v>222</v>
      </c>
      <c r="D135" t="s">
        <v>433</v>
      </c>
      <c r="F135" s="6" t="str">
        <f t="shared" si="2"/>
        <v xml:space="preserve"> insert into DI_REF_DATA values ('EVT','EVT_channel','Email');</v>
      </c>
    </row>
    <row r="136" spans="1:6">
      <c r="A136" s="1" t="s">
        <v>391</v>
      </c>
      <c r="B136" t="s">
        <v>416</v>
      </c>
      <c r="C136" t="s">
        <v>222</v>
      </c>
      <c r="D136" t="s">
        <v>228</v>
      </c>
      <c r="F136" s="6" t="str">
        <f t="shared" si="2"/>
        <v xml:space="preserve"> insert into DI_REF_DATA values ('EVT','EVT_source','E13DM1001');</v>
      </c>
    </row>
    <row r="137" spans="1:6">
      <c r="A137" s="1" t="s">
        <v>434</v>
      </c>
      <c r="B137" t="s">
        <v>436</v>
      </c>
      <c r="C137" t="s">
        <v>222</v>
      </c>
      <c r="D137" t="s">
        <v>438</v>
      </c>
      <c r="F137" s="6" t="str">
        <f t="shared" si="2"/>
        <v xml:space="preserve"> insert into DI_REF_DATA values ('EVTPack','EVTPack_merchanProductCode','BMFONL');</v>
      </c>
    </row>
    <row r="138" spans="1:6">
      <c r="A138" s="1" t="s">
        <v>434</v>
      </c>
      <c r="B138" t="s">
        <v>437</v>
      </c>
      <c r="C138" t="s">
        <v>222</v>
      </c>
      <c r="D138">
        <v>1</v>
      </c>
      <c r="F138" s="6" t="str">
        <f t="shared" si="2"/>
        <v xml:space="preserve"> insert into DI_REF_DATA values ('EVTPack','EVTPack_quantity','1');</v>
      </c>
    </row>
    <row r="139" spans="1:6">
      <c r="A139" s="1" t="s">
        <v>439</v>
      </c>
      <c r="B139" t="s">
        <v>440</v>
      </c>
      <c r="C139" t="s">
        <v>222</v>
      </c>
      <c r="D139">
        <v>9.99</v>
      </c>
      <c r="F139" s="6" t="str">
        <f t="shared" si="2"/>
        <v xml:space="preserve"> insert into DI_REF_DATA values ('SO','SO_amount','9.99');</v>
      </c>
    </row>
    <row r="140" spans="1:6">
      <c r="A140" s="1" t="s">
        <v>439</v>
      </c>
      <c r="B140" t="s">
        <v>441</v>
      </c>
      <c r="C140" t="s">
        <v>222</v>
      </c>
      <c r="D140" t="s">
        <v>316</v>
      </c>
      <c r="F140" s="6" t="str">
        <f t="shared" si="2"/>
        <v xml:space="preserve"> insert into DI_REF_DATA values ('SO','SO_accountName','Mrs valid');</v>
      </c>
    </row>
    <row r="141" spans="1:6">
      <c r="A141" s="1" t="s">
        <v>439</v>
      </c>
      <c r="B141" t="s">
        <v>442</v>
      </c>
      <c r="C141" t="s">
        <v>222</v>
      </c>
      <c r="D141">
        <v>69255342</v>
      </c>
      <c r="F141" s="6" t="str">
        <f t="shared" si="2"/>
        <v xml:space="preserve"> insert into DI_REF_DATA values ('SO','SO_bankAccountNumber','69255342');</v>
      </c>
    </row>
    <row r="142" spans="1:6">
      <c r="A142" s="1" t="s">
        <v>439</v>
      </c>
      <c r="B142" t="s">
        <v>443</v>
      </c>
      <c r="C142" t="s">
        <v>222</v>
      </c>
      <c r="D142">
        <v>602040</v>
      </c>
      <c r="F142" s="6" t="str">
        <f t="shared" si="2"/>
        <v xml:space="preserve"> insert into DI_REF_DATA values ('SO','SO_bankSortCode','602040');</v>
      </c>
    </row>
    <row r="143" spans="1:6">
      <c r="A143" s="1" t="s">
        <v>439</v>
      </c>
      <c r="B143" t="s">
        <v>444</v>
      </c>
      <c r="C143" t="s">
        <v>222</v>
      </c>
      <c r="D143">
        <v>120</v>
      </c>
      <c r="F143" s="6" t="str">
        <f t="shared" si="2"/>
        <v xml:space="preserve"> insert into DI_REF_DATA values ('SO','SO_crukBankAccountCode','120');</v>
      </c>
    </row>
    <row r="144" spans="1:6">
      <c r="A144" s="1" t="s">
        <v>439</v>
      </c>
      <c r="B144" t="s">
        <v>445</v>
      </c>
      <c r="C144" t="s">
        <v>222</v>
      </c>
      <c r="D144" t="s">
        <v>449</v>
      </c>
      <c r="F144" s="6" t="str">
        <f t="shared" si="2"/>
        <v xml:space="preserve"> insert into DI_REF_DATA values ('SO','SO_frequency','Quarterly');</v>
      </c>
    </row>
    <row r="145" spans="1:6">
      <c r="A145" s="1" t="s">
        <v>439</v>
      </c>
      <c r="B145" t="s">
        <v>446</v>
      </c>
      <c r="F145" s="8" t="str">
        <f t="shared" si="2"/>
        <v xml:space="preserve"> insert into DI_REF_DATA values ('SO','SO_reference','');</v>
      </c>
    </row>
    <row r="146" spans="1:6">
      <c r="A146" s="1" t="s">
        <v>439</v>
      </c>
      <c r="B146" t="s">
        <v>447</v>
      </c>
      <c r="C146" t="s">
        <v>222</v>
      </c>
      <c r="D146" t="s">
        <v>228</v>
      </c>
      <c r="F146" s="6" t="str">
        <f t="shared" si="2"/>
        <v xml:space="preserve"> insert into DI_REF_DATA values ('SO','SO_source','E13DM1001');</v>
      </c>
    </row>
    <row r="147" spans="1:6">
      <c r="A147" s="1" t="s">
        <v>439</v>
      </c>
      <c r="B147" t="s">
        <v>448</v>
      </c>
      <c r="C147" t="s">
        <v>222</v>
      </c>
      <c r="D147" s="1" t="s">
        <v>322</v>
      </c>
      <c r="F147" s="6" t="str">
        <f t="shared" si="2"/>
        <v xml:space="preserve"> insert into DI_REF_DATA values ('SO','SO_startDate','2020-12-08');</v>
      </c>
    </row>
    <row r="148" spans="1:6">
      <c r="A148" s="1" t="s">
        <v>450</v>
      </c>
      <c r="B148" t="s">
        <v>451</v>
      </c>
      <c r="C148" t="s">
        <v>222</v>
      </c>
      <c r="D148" t="s">
        <v>459</v>
      </c>
      <c r="F148" s="6" t="str">
        <f t="shared" si="2"/>
        <v xml:space="preserve"> insert into DI_REF_DATA values ('Pinfo','Pinfo_codeLevel1','L10CH3');</v>
      </c>
    </row>
    <row r="149" spans="1:6">
      <c r="A149" s="1" t="s">
        <v>450</v>
      </c>
      <c r="B149" t="s">
        <v>452</v>
      </c>
      <c r="C149" t="s">
        <v>222</v>
      </c>
      <c r="D149" t="s">
        <v>460</v>
      </c>
      <c r="F149" s="6" t="str">
        <f t="shared" si="2"/>
        <v xml:space="preserve"> insert into DI_REF_DATA values ('Pinfo','Pinfo_codeLevel2','NEV');</v>
      </c>
    </row>
    <row r="150" spans="1:6">
      <c r="A150" s="1" t="s">
        <v>450</v>
      </c>
      <c r="B150" t="s">
        <v>453</v>
      </c>
      <c r="C150" t="s">
        <v>222</v>
      </c>
      <c r="D150" t="s">
        <v>228</v>
      </c>
      <c r="F150" s="6" t="str">
        <f t="shared" si="2"/>
        <v xml:space="preserve"> insert into DI_REF_DATA values ('Pinfo','Pinfo_source','E13DM1001');</v>
      </c>
    </row>
    <row r="151" spans="1:6">
      <c r="A151" s="1" t="s">
        <v>450</v>
      </c>
      <c r="B151" t="s">
        <v>454</v>
      </c>
      <c r="C151" t="s">
        <v>222</v>
      </c>
      <c r="D151" t="s">
        <v>461</v>
      </c>
      <c r="F151" s="6" t="str">
        <f t="shared" si="2"/>
        <v xml:space="preserve"> insert into DI_REF_DATA values ('Pinfo','Pinfo_comments','LEG INT PF LOV');</v>
      </c>
    </row>
    <row r="152" spans="1:6">
      <c r="A152" s="1" t="s">
        <v>450</v>
      </c>
      <c r="B152" t="s">
        <v>455</v>
      </c>
      <c r="C152" t="s">
        <v>222</v>
      </c>
      <c r="D152" s="1" t="s">
        <v>322</v>
      </c>
      <c r="F152" s="6" t="str">
        <f t="shared" si="2"/>
        <v xml:space="preserve"> insert into DI_REF_DATA values ('Pinfo','Pinfo_startDate','2020-12-08');</v>
      </c>
    </row>
    <row r="153" spans="1:6">
      <c r="A153" s="1" t="s">
        <v>450</v>
      </c>
      <c r="B153" t="s">
        <v>456</v>
      </c>
      <c r="C153" t="s">
        <v>222</v>
      </c>
      <c r="D153" s="1" t="s">
        <v>374</v>
      </c>
      <c r="F153" s="6" t="str">
        <f t="shared" si="2"/>
        <v xml:space="preserve"> insert into DI_REF_DATA values ('Pinfo','Pinfo_endDate','2030-12-08');</v>
      </c>
    </row>
    <row r="154" spans="1:6">
      <c r="A154" s="1" t="s">
        <v>450</v>
      </c>
      <c r="B154" t="s">
        <v>457</v>
      </c>
      <c r="C154" t="s">
        <v>222</v>
      </c>
      <c r="D154" t="s">
        <v>462</v>
      </c>
      <c r="F154" s="6" t="str">
        <f t="shared" si="2"/>
        <v xml:space="preserve"> insert into DI_REF_DATA values ('Pinfo','Pinfo_siebelAttribute1','DI Test');</v>
      </c>
    </row>
    <row r="155" spans="1:6">
      <c r="A155" s="1" t="s">
        <v>450</v>
      </c>
      <c r="B155" t="s">
        <v>458</v>
      </c>
      <c r="C155" t="s">
        <v>222</v>
      </c>
      <c r="D155">
        <v>100</v>
      </c>
      <c r="F155" s="6" t="str">
        <f t="shared" si="2"/>
        <v xml:space="preserve"> insert into DI_REF_DATA values ('Pinfo','Pinfo_siebelAttribute6','100');</v>
      </c>
    </row>
    <row r="156" spans="1:6">
      <c r="A156" s="1" t="s">
        <v>463</v>
      </c>
      <c r="B156" s="6" t="s">
        <v>464</v>
      </c>
      <c r="C156" t="s">
        <v>222</v>
      </c>
      <c r="D156" t="s">
        <v>479</v>
      </c>
      <c r="F156" s="6" t="str">
        <f t="shared" si="2"/>
        <v xml:space="preserve"> insert into DI_REF_DATA values ('Oppty','Oppty_dataSource','PGMS');</v>
      </c>
    </row>
    <row r="157" spans="1:6">
      <c r="A157" s="1" t="s">
        <v>463</v>
      </c>
      <c r="B157" s="6" t="s">
        <v>465</v>
      </c>
      <c r="F157" s="8" t="str">
        <f t="shared" si="2"/>
        <v xml:space="preserve"> insert into DI_REF_DATA values ('Oppty','Oppty_crukReference','');</v>
      </c>
    </row>
    <row r="158" spans="1:6">
      <c r="A158" s="1" t="s">
        <v>463</v>
      </c>
      <c r="B158" s="6" t="s">
        <v>474</v>
      </c>
      <c r="F158" s="8" t="str">
        <f t="shared" si="2"/>
        <v xml:space="preserve"> insert into DI_REF_DATA values ('Oppty','Oppty_externalReference','');</v>
      </c>
    </row>
    <row r="159" spans="1:6">
      <c r="A159" s="1" t="s">
        <v>463</v>
      </c>
      <c r="B159" s="6" t="s">
        <v>466</v>
      </c>
      <c r="C159" t="s">
        <v>222</v>
      </c>
      <c r="D159" t="s">
        <v>480</v>
      </c>
      <c r="F159" s="6" t="str">
        <f t="shared" si="2"/>
        <v xml:space="preserve"> insert into DI_REF_DATA values ('Oppty','Oppty_department','MG&amp;amp;A');</v>
      </c>
    </row>
    <row r="160" spans="1:6">
      <c r="A160" s="1" t="s">
        <v>463</v>
      </c>
      <c r="B160" s="6" t="s">
        <v>467</v>
      </c>
      <c r="C160" t="s">
        <v>222</v>
      </c>
      <c r="D160" t="s">
        <v>481</v>
      </c>
      <c r="F160" s="6" t="str">
        <f t="shared" si="2"/>
        <v xml:space="preserve"> insert into DI_REF_DATA values ('Oppty','Oppty_journey','MG&amp;amp;A Journey');</v>
      </c>
    </row>
    <row r="161" spans="1:6">
      <c r="A161" s="1" t="s">
        <v>463</v>
      </c>
      <c r="B161" s="6" t="s">
        <v>468</v>
      </c>
      <c r="C161" t="s">
        <v>222</v>
      </c>
      <c r="D161" t="s">
        <v>482</v>
      </c>
      <c r="F161" s="6" t="str">
        <f t="shared" si="2"/>
        <v xml:space="preserve"> insert into DI_REF_DATA values ('Oppty','Oppty_stage','1 - Identify');</v>
      </c>
    </row>
    <row r="162" spans="1:6">
      <c r="A162" s="1" t="s">
        <v>463</v>
      </c>
      <c r="B162" s="6" t="s">
        <v>469</v>
      </c>
      <c r="C162" t="s">
        <v>222</v>
      </c>
      <c r="D162" t="s">
        <v>228</v>
      </c>
      <c r="F162" s="6" t="str">
        <f t="shared" si="2"/>
        <v xml:space="preserve"> insert into DI_REF_DATA values ('Oppty','Oppty_source','E13DM1001');</v>
      </c>
    </row>
    <row r="163" spans="1:6">
      <c r="A163" s="1" t="s">
        <v>463</v>
      </c>
      <c r="B163" s="6" t="s">
        <v>470</v>
      </c>
      <c r="C163" t="s">
        <v>222</v>
      </c>
      <c r="D163" s="1" t="s">
        <v>322</v>
      </c>
      <c r="F163" s="6" t="str">
        <f t="shared" si="2"/>
        <v xml:space="preserve"> insert into DI_REF_DATA values ('Oppty','Oppty_startDate','2020-12-08');</v>
      </c>
    </row>
    <row r="164" spans="1:6">
      <c r="A164" s="1" t="s">
        <v>463</v>
      </c>
      <c r="B164" s="6" t="s">
        <v>471</v>
      </c>
      <c r="C164" t="s">
        <v>222</v>
      </c>
      <c r="D164" t="s">
        <v>483</v>
      </c>
      <c r="F164" s="6" t="str">
        <f t="shared" si="2"/>
        <v xml:space="preserve"> insert into DI_REF_DATA values ('Oppty','Oppty_description','This is DI Test description ');</v>
      </c>
    </row>
    <row r="165" spans="1:6">
      <c r="A165" s="1" t="s">
        <v>463</v>
      </c>
      <c r="B165" s="6" t="s">
        <v>472</v>
      </c>
      <c r="C165" t="s">
        <v>222</v>
      </c>
      <c r="D165" t="s">
        <v>484</v>
      </c>
      <c r="F165" s="6" t="str">
        <f t="shared" si="2"/>
        <v xml:space="preserve"> insert into DI_REF_DATA values ('Oppty','Oppty_likelihood','Low');</v>
      </c>
    </row>
    <row r="166" spans="1:6">
      <c r="A166" s="1" t="s">
        <v>463</v>
      </c>
      <c r="B166" s="6" t="s">
        <v>473</v>
      </c>
      <c r="C166" t="s">
        <v>222</v>
      </c>
      <c r="D166" t="s">
        <v>485</v>
      </c>
      <c r="F166" s="6" t="str">
        <f t="shared" si="2"/>
        <v xml:space="preserve"> insert into DI_REF_DATA values ('Oppty','Oppty_currency','GBP');</v>
      </c>
    </row>
    <row r="167" spans="1:6">
      <c r="A167" s="1" t="s">
        <v>463</v>
      </c>
      <c r="B167" s="6" t="s">
        <v>475</v>
      </c>
      <c r="C167" t="s">
        <v>222</v>
      </c>
      <c r="D167" t="s">
        <v>486</v>
      </c>
      <c r="F167" s="6" t="str">
        <f t="shared" si="2"/>
        <v xml:space="preserve"> insert into DI_REF_DATA values ('Oppty','Oppty_status','Active');</v>
      </c>
    </row>
    <row r="168" spans="1:6">
      <c r="A168" s="1" t="s">
        <v>463</v>
      </c>
      <c r="B168" s="6" t="s">
        <v>476</v>
      </c>
      <c r="C168" t="s">
        <v>222</v>
      </c>
      <c r="D168" s="1" t="s">
        <v>374</v>
      </c>
      <c r="F168" s="6" t="str">
        <f t="shared" si="2"/>
        <v xml:space="preserve"> insert into DI_REF_DATA values ('Oppty','Oppty_endDate','2030-12-08');</v>
      </c>
    </row>
    <row r="169" spans="1:6">
      <c r="A169" s="1" t="s">
        <v>463</v>
      </c>
      <c r="B169" s="6" t="s">
        <v>477</v>
      </c>
      <c r="C169" t="s">
        <v>222</v>
      </c>
      <c r="D169" t="s">
        <v>487</v>
      </c>
      <c r="F169" s="6" t="str">
        <f t="shared" si="2"/>
        <v xml:space="preserve"> insert into DI_REF_DATA values ('Oppty','Oppty_reasonForClosure','Test Closure');</v>
      </c>
    </row>
    <row r="170" spans="1:6">
      <c r="A170" s="1" t="s">
        <v>463</v>
      </c>
      <c r="B170" s="6" t="s">
        <v>478</v>
      </c>
      <c r="C170" t="s">
        <v>222</v>
      </c>
      <c r="D170" t="s">
        <v>488</v>
      </c>
      <c r="F170" s="6" t="str">
        <f t="shared" si="2"/>
        <v xml:space="preserve"> insert into DI_REF_DATA values ('Oppty','Oppty_closureSummary','Test Closure Summary');</v>
      </c>
    </row>
    <row r="171" spans="1:6">
      <c r="A171" s="1" t="s">
        <v>489</v>
      </c>
      <c r="B171" t="s">
        <v>490</v>
      </c>
      <c r="F171" s="8" t="str">
        <f t="shared" si="2"/>
        <v xml:space="preserve"> insert into DI_REF_DATA values ('OpptyProd','OpptyProd_crukReference','');</v>
      </c>
    </row>
    <row r="172" spans="1:6">
      <c r="A172" s="1" t="s">
        <v>489</v>
      </c>
      <c r="B172" t="s">
        <v>491</v>
      </c>
      <c r="F172" s="8" t="str">
        <f t="shared" si="2"/>
        <v xml:space="preserve"> insert into DI_REF_DATA values ('OpptyProd','OpptyProd_externalReference','');</v>
      </c>
    </row>
    <row r="173" spans="1:6">
      <c r="A173" s="1" t="s">
        <v>489</v>
      </c>
      <c r="B173" t="s">
        <v>492</v>
      </c>
      <c r="C173" t="s">
        <v>222</v>
      </c>
      <c r="D173" t="s">
        <v>479</v>
      </c>
      <c r="F173" s="6" t="str">
        <f t="shared" si="2"/>
        <v xml:space="preserve"> insert into DI_REF_DATA values ('OpptyProd','OpptyProd_dataSource','PGMS');</v>
      </c>
    </row>
    <row r="174" spans="1:6">
      <c r="A174" s="1" t="s">
        <v>489</v>
      </c>
      <c r="B174" t="s">
        <v>493</v>
      </c>
      <c r="C174" t="s">
        <v>222</v>
      </c>
      <c r="D174" t="s">
        <v>504</v>
      </c>
      <c r="F174" s="6" t="str">
        <f t="shared" si="2"/>
        <v xml:space="preserve"> insert into DI_REF_DATA values ('OpptyProd','OpptyProd_productCode','BMPCOR');</v>
      </c>
    </row>
    <row r="175" spans="1:6">
      <c r="A175" s="1" t="s">
        <v>489</v>
      </c>
      <c r="B175" t="s">
        <v>494</v>
      </c>
      <c r="C175" t="s">
        <v>222</v>
      </c>
      <c r="D175">
        <v>9.99</v>
      </c>
      <c r="F175" s="6" t="str">
        <f t="shared" si="2"/>
        <v xml:space="preserve"> insert into DI_REF_DATA values ('OpptyProd','OpptyProd_targetAmount','9.99');</v>
      </c>
    </row>
    <row r="176" spans="1:6">
      <c r="A176" s="1" t="s">
        <v>489</v>
      </c>
      <c r="B176" t="s">
        <v>495</v>
      </c>
      <c r="C176" t="s">
        <v>222</v>
      </c>
      <c r="D176">
        <v>9.99</v>
      </c>
      <c r="F176" s="6" t="str">
        <f t="shared" si="2"/>
        <v xml:space="preserve"> insert into DI_REF_DATA values ('OpptyProd','OpptyProd_askAmount','9.99');</v>
      </c>
    </row>
    <row r="177" spans="1:6">
      <c r="A177" s="1" t="s">
        <v>489</v>
      </c>
      <c r="B177" t="s">
        <v>496</v>
      </c>
      <c r="C177" t="s">
        <v>222</v>
      </c>
      <c r="D177" s="1" t="s">
        <v>322</v>
      </c>
      <c r="F177" s="6" t="str">
        <f t="shared" si="2"/>
        <v xml:space="preserve"> insert into DI_REF_DATA values ('OpptyProd','OpptyProd_askDate','2020-12-08');</v>
      </c>
    </row>
    <row r="178" spans="1:6">
      <c r="A178" s="1" t="s">
        <v>489</v>
      </c>
      <c r="B178" t="s">
        <v>497</v>
      </c>
      <c r="C178" t="s">
        <v>222</v>
      </c>
      <c r="D178">
        <v>12.22</v>
      </c>
      <c r="F178" s="6" t="str">
        <f t="shared" si="2"/>
        <v xml:space="preserve"> insert into DI_REF_DATA values ('OpptyProd','OpptyProd_percentage','12.22');</v>
      </c>
    </row>
    <row r="179" spans="1:6">
      <c r="A179" s="1" t="s">
        <v>489</v>
      </c>
      <c r="B179" t="s">
        <v>498</v>
      </c>
      <c r="C179" t="s">
        <v>222</v>
      </c>
      <c r="D179">
        <v>9.99</v>
      </c>
      <c r="F179" s="6" t="str">
        <f t="shared" si="2"/>
        <v xml:space="preserve"> insert into DI_REF_DATA values ('OpptyProd','OpptyProd_agreedAmount','9.99');</v>
      </c>
    </row>
    <row r="180" spans="1:6">
      <c r="A180" s="1" t="s">
        <v>489</v>
      </c>
      <c r="B180" t="s">
        <v>499</v>
      </c>
      <c r="C180" t="s">
        <v>222</v>
      </c>
      <c r="D180" s="1" t="s">
        <v>505</v>
      </c>
      <c r="F180" s="6" t="str">
        <f t="shared" si="2"/>
        <v xml:space="preserve"> insert into DI_REF_DATA values ('OpptyProd','OpptyProd_expectedDate','2021-12-08');</v>
      </c>
    </row>
    <row r="181" spans="1:6">
      <c r="A181" s="1" t="s">
        <v>489</v>
      </c>
      <c r="B181" t="s">
        <v>500</v>
      </c>
      <c r="C181" t="s">
        <v>222</v>
      </c>
      <c r="D181" t="s">
        <v>506</v>
      </c>
      <c r="F181" s="6" t="str">
        <f t="shared" si="2"/>
        <v xml:space="preserve"> insert into DI_REF_DATA values ('OpptyProd','OpptyProd_notes','DI test');</v>
      </c>
    </row>
    <row r="182" spans="1:6">
      <c r="A182" s="1" t="s">
        <v>489</v>
      </c>
      <c r="B182" t="s">
        <v>501</v>
      </c>
      <c r="C182" t="s">
        <v>222</v>
      </c>
      <c r="D182" t="s">
        <v>320</v>
      </c>
      <c r="F182" s="6" t="str">
        <f t="shared" si="2"/>
        <v xml:space="preserve"> insert into DI_REF_DATA values ('OpptyProd','OpptyProd_resCode','RES003');</v>
      </c>
    </row>
    <row r="183" spans="1:6">
      <c r="A183" s="1" t="s">
        <v>489</v>
      </c>
      <c r="B183" t="s">
        <v>502</v>
      </c>
      <c r="C183" t="s">
        <v>222</v>
      </c>
      <c r="D183" t="s">
        <v>362</v>
      </c>
      <c r="F183" s="6" t="str">
        <f t="shared" si="2"/>
        <v xml:space="preserve"> insert into DI_REF_DATA values ('OpptyProd','OpptyProd_motivation','CEL');</v>
      </c>
    </row>
    <row r="184" spans="1:6">
      <c r="A184" s="1" t="s">
        <v>489</v>
      </c>
      <c r="B184" t="s">
        <v>503</v>
      </c>
      <c r="C184" t="s">
        <v>222</v>
      </c>
      <c r="D184" t="s">
        <v>507</v>
      </c>
      <c r="F184" s="6" t="str">
        <f t="shared" si="2"/>
        <v xml:space="preserve"> insert into DI_REF_DATA values ('OpptyProd','OpptyProd_inMemoryName','Mr Mem Name');</v>
      </c>
    </row>
    <row r="185" spans="1:6">
      <c r="A185" s="1" t="s">
        <v>508</v>
      </c>
      <c r="B185" t="s">
        <v>509</v>
      </c>
      <c r="F185" s="8" t="str">
        <f t="shared" si="2"/>
        <v xml:space="preserve"> insert into DI_REF_DATA values ('OpptyAct','OpptyAct_crukReference','');</v>
      </c>
    </row>
    <row r="186" spans="1:6">
      <c r="A186" s="1" t="s">
        <v>508</v>
      </c>
      <c r="B186" t="s">
        <v>510</v>
      </c>
      <c r="F186" s="8" t="str">
        <f t="shared" si="2"/>
        <v xml:space="preserve"> insert into DI_REF_DATA values ('OpptyAct','OpptyAct_externalReference','');</v>
      </c>
    </row>
    <row r="187" spans="1:6">
      <c r="A187" s="1" t="s">
        <v>508</v>
      </c>
      <c r="B187" t="s">
        <v>511</v>
      </c>
      <c r="C187" t="s">
        <v>222</v>
      </c>
      <c r="D187" t="s">
        <v>479</v>
      </c>
      <c r="F187" s="6" t="str">
        <f t="shared" si="2"/>
        <v xml:space="preserve"> insert into DI_REF_DATA values ('OpptyAct','OpptyAct_dataSource','PGMS');</v>
      </c>
    </row>
    <row r="188" spans="1:6">
      <c r="A188" s="1" t="s">
        <v>508</v>
      </c>
      <c r="B188" t="s">
        <v>512</v>
      </c>
      <c r="C188" t="s">
        <v>222</v>
      </c>
      <c r="D188" t="s">
        <v>523</v>
      </c>
      <c r="F188" s="6" t="str">
        <f t="shared" si="2"/>
        <v xml:space="preserve"> insert into DI_REF_DATA values ('OpptyAct','OpptyAct_type','Meeting');</v>
      </c>
    </row>
    <row r="189" spans="1:6">
      <c r="A189" s="1" t="s">
        <v>508</v>
      </c>
      <c r="B189" t="s">
        <v>513</v>
      </c>
      <c r="C189" t="s">
        <v>222</v>
      </c>
      <c r="F189" s="6" t="str">
        <f t="shared" si="2"/>
        <v xml:space="preserve"> insert into DI_REF_DATA values ('OpptyAct','OpptyAct_subType','');</v>
      </c>
    </row>
    <row r="190" spans="1:6">
      <c r="A190" s="1" t="s">
        <v>508</v>
      </c>
      <c r="B190" t="s">
        <v>514</v>
      </c>
      <c r="C190" t="s">
        <v>222</v>
      </c>
      <c r="D190" t="s">
        <v>524</v>
      </c>
      <c r="F190" s="6" t="str">
        <f t="shared" si="2"/>
        <v xml:space="preserve"> insert into DI_REF_DATA values ('OpptyAct','OpptyAct_category','Donate in Memory');</v>
      </c>
    </row>
    <row r="191" spans="1:6">
      <c r="A191" s="1" t="s">
        <v>508</v>
      </c>
      <c r="B191" t="s">
        <v>515</v>
      </c>
      <c r="C191" t="s">
        <v>222</v>
      </c>
      <c r="D191" t="s">
        <v>525</v>
      </c>
      <c r="F191" s="6" t="str">
        <f t="shared" si="2"/>
        <v xml:space="preserve"> insert into DI_REF_DATA values ('OpptyAct','OpptyAct_subCategory','Acknowledgement Chase');</v>
      </c>
    </row>
    <row r="192" spans="1:6">
      <c r="A192" s="1" t="s">
        <v>508</v>
      </c>
      <c r="B192" t="s">
        <v>516</v>
      </c>
      <c r="C192" t="s">
        <v>222</v>
      </c>
      <c r="D192" t="s">
        <v>526</v>
      </c>
      <c r="F192" s="6" t="str">
        <f t="shared" si="2"/>
        <v xml:space="preserve"> insert into DI_REF_DATA values ('OpptyAct','OpptyAct_description','Test Description');</v>
      </c>
    </row>
    <row r="193" spans="1:6">
      <c r="A193" s="1" t="s">
        <v>508</v>
      </c>
      <c r="B193" t="s">
        <v>517</v>
      </c>
      <c r="C193" t="s">
        <v>222</v>
      </c>
      <c r="D193" t="s">
        <v>527</v>
      </c>
      <c r="F193" s="6" t="str">
        <f t="shared" si="2"/>
        <v xml:space="preserve"> insert into DI_REF_DATA values ('OpptyAct','OpptyAct_comments','Test Comments');</v>
      </c>
    </row>
    <row r="194" spans="1:6">
      <c r="A194" s="1" t="s">
        <v>508</v>
      </c>
      <c r="B194" t="s">
        <v>518</v>
      </c>
      <c r="C194" t="s">
        <v>222</v>
      </c>
      <c r="D194" t="s">
        <v>528</v>
      </c>
      <c r="F194" s="6" t="str">
        <f t="shared" ref="F194:F198" si="3">" insert into DI_REF_DATA values ('"&amp;A194&amp;"','"&amp;B194&amp;"','"&amp;D194&amp;"');"</f>
        <v xml:space="preserve"> insert into DI_REF_DATA values ('OpptyAct','OpptyAct_completedDate','2018-01-17T13:11:20');</v>
      </c>
    </row>
    <row r="195" spans="1:6">
      <c r="A195" s="1" t="s">
        <v>508</v>
      </c>
      <c r="B195" t="s">
        <v>519</v>
      </c>
      <c r="C195" t="s">
        <v>222</v>
      </c>
      <c r="D195" t="s">
        <v>529</v>
      </c>
      <c r="F195" s="6" t="str">
        <f t="shared" si="3"/>
        <v xml:space="preserve"> insert into DI_REF_DATA values ('OpptyAct','OpptyAct_status','In Progress');</v>
      </c>
    </row>
    <row r="196" spans="1:6">
      <c r="A196" s="1" t="s">
        <v>508</v>
      </c>
      <c r="B196" t="s">
        <v>520</v>
      </c>
      <c r="C196" t="s">
        <v>222</v>
      </c>
      <c r="D196" t="s">
        <v>528</v>
      </c>
      <c r="F196" s="6" t="str">
        <f t="shared" si="3"/>
        <v xml:space="preserve"> insert into DI_REF_DATA values ('OpptyAct','OpptyAct_startDate','2018-01-17T13:11:20');</v>
      </c>
    </row>
    <row r="197" spans="1:6">
      <c r="A197" s="1" t="s">
        <v>508</v>
      </c>
      <c r="B197" t="s">
        <v>521</v>
      </c>
      <c r="C197" t="s">
        <v>222</v>
      </c>
      <c r="D197" t="s">
        <v>528</v>
      </c>
      <c r="F197" s="6" t="str">
        <f t="shared" si="3"/>
        <v xml:space="preserve"> insert into DI_REF_DATA values ('OpptyAct','OpptyAct_endDate','2018-01-17T13:11:20');</v>
      </c>
    </row>
    <row r="198" spans="1:6">
      <c r="A198" s="1" t="s">
        <v>508</v>
      </c>
      <c r="B198" t="s">
        <v>522</v>
      </c>
      <c r="C198" t="s">
        <v>222</v>
      </c>
      <c r="D198" t="s">
        <v>228</v>
      </c>
      <c r="F198" s="6" t="str">
        <f t="shared" si="3"/>
        <v xml:space="preserve"> insert into DI_REF_DATA values ('OpptyAct','OpptyAct_source','E13DM1001');</v>
      </c>
    </row>
  </sheetData>
  <hyperlinks>
    <hyperlink ref="D43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203"/>
  <sheetViews>
    <sheetView topLeftCell="A176" zoomScale="85" zoomScaleNormal="85" workbookViewId="0">
      <selection activeCell="B194" sqref="B194"/>
    </sheetView>
  </sheetViews>
  <sheetFormatPr defaultRowHeight="15"/>
  <cols>
    <col min="1" max="1" width="34.5703125" bestFit="1" customWidth="1"/>
    <col min="2" max="2" width="187.140625" bestFit="1" customWidth="1"/>
  </cols>
  <sheetData>
    <row r="1" spans="1:2">
      <c r="A1" t="s">
        <v>202</v>
      </c>
      <c r="B1" t="str">
        <f>"generate(case when "&amp;A1&amp;" ='Y' then (select type from DI_REF_TEST_AUTOMATE au where au.test_id=e.test_id and field='"&amp;A1&amp;"' ) else '' end,'"&amp;A1&amp;"' ) "&amp;A1&amp;" ,"</f>
        <v>generate(case when SUPP_dateOfBirth ='Y' then (select type from DI_REF_TEST_AUTOMATE au where au.test_id=e.test_id and field='SUPP_dateOfBirth' ) else '' end,'SUPP_dateOfBirth' ) SUPP_dateOfBirth ,</v>
      </c>
    </row>
    <row r="2" spans="1:2">
      <c r="A2" t="s">
        <v>223</v>
      </c>
      <c r="B2" t="str">
        <f t="shared" ref="B2:B65" si="0">"generate(case when "&amp;A2&amp;" ='Y' then (select type from DI_REF_TEST_AUTOMATE au where au.test_id=e.test_id and field='"&amp;A2&amp;"' ) else '' end,'"&amp;A2&amp;"' ) "&amp;A2&amp;" ,"</f>
        <v>generate(case when SUPP_primaryExternalRefId ='Y' then (select type from DI_REF_TEST_AUTOMATE au where au.test_id=e.test_id and field='SUPP_primaryExternalRefId' ) else '' end,'SUPP_primaryExternalRefId' ) SUPP_primaryExternalRefId ,</v>
      </c>
    </row>
    <row r="3" spans="1:2">
      <c r="A3" t="s">
        <v>224</v>
      </c>
      <c r="B3" t="str">
        <f t="shared" si="0"/>
        <v>generate(case when SUPP_secondaryExternalRefId ='Y' then (select type from DI_REF_TEST_AUTOMATE au where au.test_id=e.test_id and field='SUPP_secondaryExternalRefId' ) else '' end,'SUPP_secondaryExternalRefId' ) SUPP_secondaryExternalRefId ,</v>
      </c>
    </row>
    <row r="4" spans="1:2">
      <c r="A4" t="s">
        <v>203</v>
      </c>
      <c r="B4" t="str">
        <f t="shared" si="0"/>
        <v>generate(case when SUPP_primaryDataSourceCode ='Y' then (select type from DI_REF_TEST_AUTOMATE au where au.test_id=e.test_id and field='SUPP_primaryDataSourceCode' ) else '' end,'SUPP_primaryDataSourceCode' ) SUPP_primaryDataSourceCode ,</v>
      </c>
    </row>
    <row r="5" spans="1:2">
      <c r="A5" t="s">
        <v>204</v>
      </c>
      <c r="B5" t="str">
        <f t="shared" si="0"/>
        <v>generate(case when SUPP_secondaryDataSourceCode ='Y' then (select type from DI_REF_TEST_AUTOMATE au where au.test_id=e.test_id and field='SUPP_secondaryDataSourceCode' ) else '' end,'SUPP_secondaryDataSourceCode' ) SUPP_secondaryDataSourceCode ,</v>
      </c>
    </row>
    <row r="6" spans="1:2">
      <c r="A6" t="s">
        <v>205</v>
      </c>
      <c r="B6" t="str">
        <f t="shared" si="0"/>
        <v>generate(case when SUPP_forename ='Y' then (select type from DI_REF_TEST_AUTOMATE au where au.test_id=e.test_id and field='SUPP_forename' ) else '' end,'SUPP_forename' ) SUPP_forename ,</v>
      </c>
    </row>
    <row r="7" spans="1:2">
      <c r="A7" t="s">
        <v>206</v>
      </c>
      <c r="B7" t="str">
        <f t="shared" si="0"/>
        <v>generate(case when SUPP_gender ='Y' then (select type from DI_REF_TEST_AUTOMATE au where au.test_id=e.test_id and field='SUPP_gender' ) else '' end,'SUPP_gender' ) SUPP_gender ,</v>
      </c>
    </row>
    <row r="8" spans="1:2">
      <c r="A8" t="s">
        <v>207</v>
      </c>
      <c r="B8" t="str">
        <f t="shared" si="0"/>
        <v>generate(case when SUPP_initial ='Y' then (select type from DI_REF_TEST_AUTOMATE au where au.test_id=e.test_id and field='SUPP_initial' ) else '' end,'SUPP_initial' ) SUPP_initial ,</v>
      </c>
    </row>
    <row r="9" spans="1:2">
      <c r="A9" t="s">
        <v>208</v>
      </c>
      <c r="B9" t="str">
        <f t="shared" si="0"/>
        <v>generate(case when SUPP_startDate ='Y' then (select type from DI_REF_TEST_AUTOMATE au where au.test_id=e.test_id and field='SUPP_startDate' ) else '' end,'SUPP_startDate' ) SUPP_startDate ,</v>
      </c>
    </row>
    <row r="10" spans="1:2">
      <c r="A10" t="s">
        <v>209</v>
      </c>
      <c r="B10" t="str">
        <f t="shared" si="0"/>
        <v>generate(case when SUPP_source ='Y' then (select type from DI_REF_TEST_AUTOMATE au where au.test_id=e.test_id and field='SUPP_source' ) else '' end,'SUPP_source' ) SUPP_source ,</v>
      </c>
    </row>
    <row r="11" spans="1:2">
      <c r="A11" t="s">
        <v>210</v>
      </c>
      <c r="B11" t="str">
        <f t="shared" si="0"/>
        <v>generate(case when SUPP_statusCode ='Y' then (select type from DI_REF_TEST_AUTOMATE au where au.test_id=e.test_id and field='SUPP_statusCode' ) else '' end,'SUPP_statusCode' ) SUPP_statusCode ,</v>
      </c>
    </row>
    <row r="12" spans="1:2">
      <c r="A12" t="s">
        <v>211</v>
      </c>
      <c r="B12" t="str">
        <f t="shared" si="0"/>
        <v>generate(case when SUPP_statusDate ='Y' then (select type from DI_REF_TEST_AUTOMATE au where au.test_id=e.test_id and field='SUPP_statusDate' ) else '' end,'SUPP_statusDate' ) SUPP_statusDate ,</v>
      </c>
    </row>
    <row r="13" spans="1:2">
      <c r="A13" t="s">
        <v>212</v>
      </c>
      <c r="B13" t="str">
        <f t="shared" si="0"/>
        <v>generate(case when SUPP_suffix ='Y' then (select type from DI_REF_TEST_AUTOMATE au where au.test_id=e.test_id and field='SUPP_suffix' ) else '' end,'SUPP_suffix' ) SUPP_suffix ,</v>
      </c>
    </row>
    <row r="14" spans="1:2">
      <c r="A14" t="s">
        <v>213</v>
      </c>
      <c r="B14" t="str">
        <f t="shared" si="0"/>
        <v>generate(case when SUPP_supporterURN ='Y' then (select type from DI_REF_TEST_AUTOMATE au where au.test_id=e.test_id and field='SUPP_supporterURN' ) else '' end,'SUPP_supporterURN' ) SUPP_supporterURN ,</v>
      </c>
    </row>
    <row r="15" spans="1:2">
      <c r="A15" t="s">
        <v>214</v>
      </c>
      <c r="B15" t="str">
        <f t="shared" si="0"/>
        <v>generate(case when SUPP_surname ='Y' then (select type from DI_REF_TEST_AUTOMATE au where au.test_id=e.test_id and field='SUPP_surname' ) else '' end,'SUPP_surname' ) SUPP_surname ,</v>
      </c>
    </row>
    <row r="16" spans="1:2">
      <c r="A16" t="s">
        <v>215</v>
      </c>
      <c r="B16" t="str">
        <f t="shared" si="0"/>
        <v>generate(case when SUPP_title ='Y' then (select type from DI_REF_TEST_AUTOMATE au where au.test_id=e.test_id and field='SUPP_title' ) else '' end,'SUPP_title' ) SUPP_title ,</v>
      </c>
    </row>
    <row r="17" spans="1:2">
      <c r="A17" t="s">
        <v>216</v>
      </c>
      <c r="B17" t="str">
        <f t="shared" si="0"/>
        <v>generate(case when SUPP_changeofNameIndicator ='Y' then (select type from DI_REF_TEST_AUTOMATE au where au.test_id=e.test_id and field='SUPP_changeofNameIndicator' ) else '' end,'SUPP_changeofNameIndicator' ) SUPP_changeofNameIndicator ,</v>
      </c>
    </row>
    <row r="18" spans="1:2">
      <c r="A18" t="s">
        <v>217</v>
      </c>
      <c r="B18" t="str">
        <f t="shared" si="0"/>
        <v>generate(case when SUPP_nonTaxPayerFlag ='Y' then (select type from DI_REF_TEST_AUTOMATE au where au.test_id=e.test_id and field='SUPP_nonTaxPayerFlag' ) else '' end,'SUPP_nonTaxPayerFlag' ) SUPP_nonTaxPayerFlag ,</v>
      </c>
    </row>
    <row r="19" spans="1:2">
      <c r="A19" t="s">
        <v>218</v>
      </c>
      <c r="B19" t="str">
        <f t="shared" si="0"/>
        <v>generate(case when SUPP_nonTaxPayerStartDate ='Y' then (select type from DI_REF_TEST_AUTOMATE au where au.test_id=e.test_id and field='SUPP_nonTaxPayerStartDate' ) else '' end,'SUPP_nonTaxPayerStartDate' ) SUPP_nonTaxPayerStartDate ,</v>
      </c>
    </row>
    <row r="20" spans="1:2">
      <c r="A20" t="s">
        <v>219</v>
      </c>
      <c r="B20" t="str">
        <f t="shared" si="0"/>
        <v>generate(case when SUPP_dateOfDeath ='Y' then (select type from DI_REF_TEST_AUTOMATE au where au.test_id=e.test_id and field='SUPP_dateOfDeath' ) else '' end,'SUPP_dateOfDeath' ) SUPP_dateOfDeath ,</v>
      </c>
    </row>
    <row r="21" spans="1:2">
      <c r="A21" t="s">
        <v>220</v>
      </c>
      <c r="B21" t="str">
        <f t="shared" si="0"/>
        <v>generate(case when SUPP_deathNotificationDate ='Y' then (select type from DI_REF_TEST_AUTOMATE au where au.test_id=e.test_id and field='SUPP_deathNotificationDate' ) else '' end,'SUPP_deathNotificationDate' ) SUPP_deathNotificationDate ,</v>
      </c>
    </row>
    <row r="22" spans="1:2">
      <c r="A22" t="s">
        <v>221</v>
      </c>
      <c r="B22" t="str">
        <f t="shared" si="0"/>
        <v>generate(case when SUPP_maritalStatus ='Y' then (select type from DI_REF_TEST_AUTOMATE au where au.test_id=e.test_id and field='SUPP_maritalStatus' ) else '' end,'SUPP_maritalStatus' ) SUPP_maritalStatus ,</v>
      </c>
    </row>
    <row r="23" spans="1:2">
      <c r="A23" s="1" t="s">
        <v>237</v>
      </c>
      <c r="B23" t="str">
        <f t="shared" si="0"/>
        <v>generate(case when ADDR_addressLine1 ='Y' then (select type from DI_REF_TEST_AUTOMATE au where au.test_id=e.test_id and field='ADDR_addressLine1' ) else '' end,'ADDR_addressLine1' ) ADDR_addressLine1 ,</v>
      </c>
    </row>
    <row r="24" spans="1:2">
      <c r="A24" s="1" t="s">
        <v>238</v>
      </c>
      <c r="B24" t="str">
        <f t="shared" si="0"/>
        <v>generate(case when ADDR_addressLine2 ='Y' then (select type from DI_REF_TEST_AUTOMATE au where au.test_id=e.test_id and field='ADDR_addressLine2' ) else '' end,'ADDR_addressLine2' ) ADDR_addressLine2 ,</v>
      </c>
    </row>
    <row r="25" spans="1:2">
      <c r="A25" s="1" t="s">
        <v>239</v>
      </c>
      <c r="B25" t="str">
        <f t="shared" si="0"/>
        <v>generate(case when ADDR_addressLine3 ='Y' then (select type from DI_REF_TEST_AUTOMATE au where au.test_id=e.test_id and field='ADDR_addressLine3' ) else '' end,'ADDR_addressLine3' ) ADDR_addressLine3 ,</v>
      </c>
    </row>
    <row r="26" spans="1:2">
      <c r="A26" s="1" t="s">
        <v>240</v>
      </c>
      <c r="B26" t="str">
        <f t="shared" si="0"/>
        <v>generate(case when ADDR_addressLine4 ='Y' then (select type from DI_REF_TEST_AUTOMATE au where au.test_id=e.test_id and field='ADDR_addressLine4' ) else '' end,'ADDR_addressLine4' ) ADDR_addressLine4 ,</v>
      </c>
    </row>
    <row r="27" spans="1:2">
      <c r="A27" s="1" t="s">
        <v>272</v>
      </c>
      <c r="B27" t="str">
        <f t="shared" si="0"/>
        <v>generate(case when ADDR_cherishedAddressHN ='Y' then (select type from DI_REF_TEST_AUTOMATE au where au.test_id=e.test_id and field='ADDR_cherishedAddressHN' ) else '' end,'ADDR_cherishedAddressHN' ) ADDR_cherishedAddressHN ,</v>
      </c>
    </row>
    <row r="28" spans="1:2">
      <c r="A28" s="1" t="s">
        <v>241</v>
      </c>
      <c r="B28" t="str">
        <f t="shared" si="0"/>
        <v>generate(case when ADDR_city ='Y' then (select type from DI_REF_TEST_AUTOMATE au where au.test_id=e.test_id and field='ADDR_city' ) else '' end,'ADDR_city' ) ADDR_city ,</v>
      </c>
    </row>
    <row r="29" spans="1:2">
      <c r="A29" s="1" t="s">
        <v>242</v>
      </c>
      <c r="B29" t="str">
        <f t="shared" si="0"/>
        <v>generate(case when ADDR_country ='Y' then (select type from DI_REF_TEST_AUTOMATE au where au.test_id=e.test_id and field='ADDR_country' ) else '' end,'ADDR_country' ) ADDR_country ,</v>
      </c>
    </row>
    <row r="30" spans="1:2">
      <c r="A30" s="1" t="s">
        <v>243</v>
      </c>
      <c r="B30" t="str">
        <f t="shared" si="0"/>
        <v>generate(case when ADDR_county ='Y' then (select type from DI_REF_TEST_AUTOMATE au where au.test_id=e.test_id and field='ADDR_county' ) else '' end,'ADDR_county' ) ADDR_county ,</v>
      </c>
    </row>
    <row r="31" spans="1:2">
      <c r="A31" s="1" t="s">
        <v>244</v>
      </c>
      <c r="B31" t="str">
        <f t="shared" si="0"/>
        <v>generate(case when ADDR_postalCode ='Y' then (select type from DI_REF_TEST_AUTOMATE au where au.test_id=e.test_id and field='ADDR_postalCode' ) else '' end,'ADDR_postalCode' ) ADDR_postalCode ,</v>
      </c>
    </row>
    <row r="32" spans="1:2">
      <c r="A32" s="1" t="s">
        <v>245</v>
      </c>
      <c r="B32" t="str">
        <f t="shared" si="0"/>
        <v>generate(case when ADDR_startDate ='Y' then (select type from DI_REF_TEST_AUTOMATE au where au.test_id=e.test_id and field='ADDR_startDate' ) else '' end,'ADDR_startDate' ) ADDR_startDate ,</v>
      </c>
    </row>
    <row r="33" spans="1:2">
      <c r="A33" s="1" t="s">
        <v>246</v>
      </c>
      <c r="B33" t="str">
        <f t="shared" si="0"/>
        <v>generate(case when ADDR_validationStatus ='Y' then (select type from DI_REF_TEST_AUTOMATE au where au.test_id=e.test_id and field='ADDR_validationStatus' ) else '' end,'ADDR_validationStatus' ) ADDR_validationStatus ,</v>
      </c>
    </row>
    <row r="34" spans="1:2">
      <c r="A34" s="1" t="s">
        <v>247</v>
      </c>
      <c r="B34" t="str">
        <f t="shared" si="0"/>
        <v>generate(case when ADDR_newAddressIndicator ='Y' then (select type from DI_REF_TEST_AUTOMATE au where au.test_id=e.test_id and field='ADDR_newAddressIndicator' ) else '' end,'ADDR_newAddressIndicator' ) ADDR_newAddressIndicator ,</v>
      </c>
    </row>
    <row r="35" spans="1:2">
      <c r="A35" s="1" t="s">
        <v>248</v>
      </c>
      <c r="B35" t="str">
        <f t="shared" si="0"/>
        <v>generate(case when SEC_ADDR_addressLine1 ='Y' then (select type from DI_REF_TEST_AUTOMATE au where au.test_id=e.test_id and field='SEC_ADDR_addressLine1' ) else '' end,'SEC_ADDR_addressLine1' ) SEC_ADDR_addressLine1 ,</v>
      </c>
    </row>
    <row r="36" spans="1:2">
      <c r="A36" s="1" t="s">
        <v>249</v>
      </c>
      <c r="B36" t="str">
        <f t="shared" si="0"/>
        <v>generate(case when SEC_ADDR_addressLine2 ='Y' then (select type from DI_REF_TEST_AUTOMATE au where au.test_id=e.test_id and field='SEC_ADDR_addressLine2' ) else '' end,'SEC_ADDR_addressLine2' ) SEC_ADDR_addressLine2 ,</v>
      </c>
    </row>
    <row r="37" spans="1:2">
      <c r="A37" s="1" t="s">
        <v>250</v>
      </c>
      <c r="B37" t="str">
        <f t="shared" si="0"/>
        <v>generate(case when SEC_ADDR_addressLine3 ='Y' then (select type from DI_REF_TEST_AUTOMATE au where au.test_id=e.test_id and field='SEC_ADDR_addressLine3' ) else '' end,'SEC_ADDR_addressLine3' ) SEC_ADDR_addressLine3 ,</v>
      </c>
    </row>
    <row r="38" spans="1:2">
      <c r="A38" s="1" t="s">
        <v>251</v>
      </c>
      <c r="B38" t="str">
        <f t="shared" si="0"/>
        <v>generate(case when SEC_ADDR_addressLine4 ='Y' then (select type from DI_REF_TEST_AUTOMATE au where au.test_id=e.test_id and field='SEC_ADDR_addressLine4' ) else '' end,'SEC_ADDR_addressLine4' ) SEC_ADDR_addressLine4 ,</v>
      </c>
    </row>
    <row r="39" spans="1:2">
      <c r="A39" s="1" t="s">
        <v>273</v>
      </c>
      <c r="B39" t="str">
        <f t="shared" si="0"/>
        <v>generate(case when SEC_ADDR_cherishedAddressHN ='Y' then (select type from DI_REF_TEST_AUTOMATE au where au.test_id=e.test_id and field='SEC_ADDR_cherishedAddressHN' ) else '' end,'SEC_ADDR_cherishedAddressHN' ) SEC_ADDR_cherishedAddressHN ,</v>
      </c>
    </row>
    <row r="40" spans="1:2">
      <c r="A40" s="1" t="s">
        <v>252</v>
      </c>
      <c r="B40" t="str">
        <f t="shared" si="0"/>
        <v>generate(case when SEC_ADDR_city ='Y' then (select type from DI_REF_TEST_AUTOMATE au where au.test_id=e.test_id and field='SEC_ADDR_city' ) else '' end,'SEC_ADDR_city' ) SEC_ADDR_city ,</v>
      </c>
    </row>
    <row r="41" spans="1:2">
      <c r="A41" s="1" t="s">
        <v>253</v>
      </c>
      <c r="B41" t="str">
        <f t="shared" si="0"/>
        <v>generate(case when SEC_ADDR_country ='Y' then (select type from DI_REF_TEST_AUTOMATE au where au.test_id=e.test_id and field='SEC_ADDR_country' ) else '' end,'SEC_ADDR_country' ) SEC_ADDR_country ,</v>
      </c>
    </row>
    <row r="42" spans="1:2">
      <c r="A42" s="1" t="s">
        <v>254</v>
      </c>
      <c r="B42" t="str">
        <f t="shared" si="0"/>
        <v>generate(case when SEC_ADDR_county ='Y' then (select type from DI_REF_TEST_AUTOMATE au where au.test_id=e.test_id and field='SEC_ADDR_county' ) else '' end,'SEC_ADDR_county' ) SEC_ADDR_county ,</v>
      </c>
    </row>
    <row r="43" spans="1:2">
      <c r="A43" s="1" t="s">
        <v>255</v>
      </c>
      <c r="B43" t="str">
        <f t="shared" si="0"/>
        <v>generate(case when SEC_ADDR_postalCode ='Y' then (select type from DI_REF_TEST_AUTOMATE au where au.test_id=e.test_id and field='SEC_ADDR_postalCode' ) else '' end,'SEC_ADDR_postalCode' ) SEC_ADDR_postalCode ,</v>
      </c>
    </row>
    <row r="44" spans="1:2">
      <c r="A44" s="1" t="s">
        <v>256</v>
      </c>
      <c r="B44" t="str">
        <f t="shared" si="0"/>
        <v>generate(case when SEC_ADDR_startDate ='Y' then (select type from DI_REF_TEST_AUTOMATE au where au.test_id=e.test_id and field='SEC_ADDR_startDate' ) else '' end,'SEC_ADDR_startDate' ) SEC_ADDR_startDate ,</v>
      </c>
    </row>
    <row r="45" spans="1:2">
      <c r="A45" s="1" t="s">
        <v>257</v>
      </c>
      <c r="B45" t="str">
        <f t="shared" si="0"/>
        <v>generate(case when SEC_ADDR_validationStatus ='Y' then (select type from DI_REF_TEST_AUTOMATE au where au.test_id=e.test_id and field='SEC_ADDR_validationStatus' ) else '' end,'SEC_ADDR_validationStatus' ) SEC_ADDR_validationStatus ,</v>
      </c>
    </row>
    <row r="46" spans="1:2">
      <c r="A46" s="1" t="s">
        <v>258</v>
      </c>
      <c r="B46" t="str">
        <f t="shared" si="0"/>
        <v>generate(case when SEC_ADDR_newAddressIndicator ='Y' then (select type from DI_REF_TEST_AUTOMATE au where au.test_id=e.test_id and field='SEC_ADDR_newAddressIndicator' ) else '' end,'SEC_ADDR_newAddressIndicator' ) SEC_ADDR_newAddressIndicator ,</v>
      </c>
    </row>
    <row r="47" spans="1:2">
      <c r="A47" t="s">
        <v>276</v>
      </c>
      <c r="B47" t="str">
        <f t="shared" si="0"/>
        <v>generate(case when CONINFO_phoneNumber ='Y' then (select type from DI_REF_TEST_AUTOMATE au where au.test_id=e.test_id and field='CONINFO_phoneNumber' ) else '' end,'CONINFO_phoneNumber' ) CONINFO_phoneNumber ,</v>
      </c>
    </row>
    <row r="48" spans="1:2">
      <c r="A48" t="s">
        <v>280</v>
      </c>
      <c r="B48" t="str">
        <f t="shared" si="0"/>
        <v>generate(case when CONINFO_emailAddress ='Y' then (select type from DI_REF_TEST_AUTOMATE au where au.test_id=e.test_id and field='CONINFO_emailAddress' ) else '' end,'CONINFO_emailAddress' ) CONINFO_emailAddress ,</v>
      </c>
    </row>
    <row r="49" spans="1:2" s="5" customFormat="1">
      <c r="A49" s="5" t="s">
        <v>281</v>
      </c>
      <c r="B49" s="5" t="str">
        <f t="shared" si="0"/>
        <v>generate(case when CONINFO_mobileNumber ='Y' then (select type from DI_REF_TEST_AUTOMATE au where au.test_id=e.test_id and field='CONINFO_mobileNumber' ) else '' end,'CONINFO_mobileNumber' ) CONINFO_mobileNumber ,</v>
      </c>
    </row>
    <row r="50" spans="1:2">
      <c r="A50" t="s">
        <v>285</v>
      </c>
      <c r="B50" s="5" t="str">
        <f t="shared" si="0"/>
        <v>generate(case when GAD_confirmedOn ='Y' then (select type from DI_REF_TEST_AUTOMATE au where au.test_id=e.test_id and field='GAD_confirmedOn' ) else '' end,'GAD_confirmedOn' ) GAD_confirmedOn ,</v>
      </c>
    </row>
    <row r="51" spans="1:2">
      <c r="A51" t="s">
        <v>286</v>
      </c>
      <c r="B51" s="5" t="str">
        <f t="shared" si="0"/>
        <v>generate(case when GAD_declarationDate ='Y' then (select type from DI_REF_TEST_AUTOMATE au where au.test_id=e.test_id and field='GAD_declarationDate' ) else '' end,'GAD_declarationDate' ) GAD_declarationDate ,</v>
      </c>
    </row>
    <row r="52" spans="1:2">
      <c r="A52" t="s">
        <v>287</v>
      </c>
      <c r="B52" s="5" t="str">
        <f t="shared" si="0"/>
        <v>generate(case when GAD_letterCode ='Y' then (select type from DI_REF_TEST_AUTOMATE au where au.test_id=e.test_id and field='GAD_letterCode' ) else '' end,'GAD_letterCode' ) GAD_letterCode ,</v>
      </c>
    </row>
    <row r="53" spans="1:2">
      <c r="A53" t="s">
        <v>288</v>
      </c>
      <c r="B53" s="5" t="str">
        <f t="shared" si="0"/>
        <v>generate(case when GAD_method ='Y' then (select type from DI_REF_TEST_AUTOMATE au where au.test_id=e.test_id and field='GAD_method' ) else '' end,'GAD_method' ) GAD_method ,</v>
      </c>
    </row>
    <row r="54" spans="1:2">
      <c r="A54" t="s">
        <v>289</v>
      </c>
      <c r="B54" s="5" t="str">
        <f t="shared" si="0"/>
        <v>generate(case when GAD_reference ='Y' then (select type from DI_REF_TEST_AUTOMATE au where au.test_id=e.test_id and field='GAD_reference' ) else '' end,'GAD_reference' ) GAD_reference ,</v>
      </c>
    </row>
    <row r="55" spans="1:2">
      <c r="A55" t="s">
        <v>290</v>
      </c>
      <c r="B55" s="5" t="str">
        <f t="shared" si="0"/>
        <v>generate(case when GAD_source ='Y' then (select type from DI_REF_TEST_AUTOMATE au where au.test_id=e.test_id and field='GAD_source' ) else '' end,'GAD_source' ) GAD_source ,</v>
      </c>
    </row>
    <row r="56" spans="1:2">
      <c r="A56" t="s">
        <v>291</v>
      </c>
      <c r="B56" s="5" t="str">
        <f t="shared" si="0"/>
        <v>generate(case when GAD_startDate ='Y' then (select type from DI_REF_TEST_AUTOMATE au where au.test_id=e.test_id and field='GAD_startDate' ) else '' end,'GAD_startDate' ) GAD_startDate ,</v>
      </c>
    </row>
    <row r="57" spans="1:2">
      <c r="A57" t="s">
        <v>292</v>
      </c>
      <c r="B57" s="5" t="str">
        <f t="shared" si="0"/>
        <v>generate(case when GAD_gadType ='Y' then (select type from DI_REF_TEST_AUTOMATE au where au.test_id=e.test_id and field='GAD_gadType' ) else '' end,'GAD_gadType' ) GAD_gadType ,</v>
      </c>
    </row>
    <row r="58" spans="1:2">
      <c r="A58" t="s">
        <v>298</v>
      </c>
      <c r="B58" s="5" t="str">
        <f t="shared" si="0"/>
        <v>generate(case when DD_accountName ='Y' then (select type from DI_REF_TEST_AUTOMATE au where au.test_id=e.test_id and field='DD_accountName' ) else '' end,'DD_accountName' ) DD_accountName ,</v>
      </c>
    </row>
    <row r="59" spans="1:2">
      <c r="A59" t="s">
        <v>299</v>
      </c>
      <c r="B59" s="5" t="str">
        <f t="shared" si="0"/>
        <v>generate(case when DD_amount ='Y' then (select type from DI_REF_TEST_AUTOMATE au where au.test_id=e.test_id and field='DD_amount' ) else '' end,'DD_amount' ) DD_amount ,</v>
      </c>
    </row>
    <row r="60" spans="1:2">
      <c r="A60" t="s">
        <v>300</v>
      </c>
      <c r="B60" s="5" t="str">
        <f t="shared" si="0"/>
        <v>generate(case when DD_bankAccountNumber ='Y' then (select type from DI_REF_TEST_AUTOMATE au where au.test_id=e.test_id and field='DD_bankAccountNumber' ) else '' end,'DD_bankAccountNumber' ) DD_bankAccountNumber ,</v>
      </c>
    </row>
    <row r="61" spans="1:2">
      <c r="A61" t="s">
        <v>301</v>
      </c>
      <c r="B61" s="5" t="str">
        <f t="shared" si="0"/>
        <v>generate(case when DD_bankSortCode ='Y' then (select type from DI_REF_TEST_AUTOMATE au where au.test_id=e.test_id and field='DD_bankSortCode' ) else '' end,'DD_bankSortCode' ) DD_bankSortCode ,</v>
      </c>
    </row>
    <row r="62" spans="1:2">
      <c r="A62" t="s">
        <v>327</v>
      </c>
      <c r="B62" s="5" t="str">
        <f t="shared" si="0"/>
        <v>generate(case when DD_bankAccountCodeCRUK ='Y' then (select type from DI_REF_TEST_AUTOMATE au where au.test_id=e.test_id and field='DD_bankAccountCodeCRUK' ) else '' end,'DD_bankAccountCodeCRUK' ) DD_bankAccountCodeCRUK ,</v>
      </c>
    </row>
    <row r="63" spans="1:2">
      <c r="A63" t="s">
        <v>302</v>
      </c>
      <c r="B63" s="5" t="str">
        <f t="shared" si="0"/>
        <v>generate(case when DD_frequency ='Y' then (select type from DI_REF_TEST_AUTOMATE au where au.test_id=e.test_id and field='DD_frequency' ) else '' end,'DD_frequency' ) DD_frequency ,</v>
      </c>
    </row>
    <row r="64" spans="1:2">
      <c r="A64" t="s">
        <v>303</v>
      </c>
      <c r="B64" s="5" t="str">
        <f t="shared" si="0"/>
        <v>generate(case when DD_product ='Y' then (select type from DI_REF_TEST_AUTOMATE au where au.test_id=e.test_id and field='DD_product' ) else '' end,'DD_product' ) DD_product ,</v>
      </c>
    </row>
    <row r="65" spans="1:2">
      <c r="A65" t="s">
        <v>304</v>
      </c>
      <c r="B65" s="5" t="str">
        <f t="shared" si="0"/>
        <v>generate(case when DD_reference ='Y' then (select type from DI_REF_TEST_AUTOMATE au where au.test_id=e.test_id and field='DD_reference' ) else '' end,'DD_reference' ) DD_reference ,</v>
      </c>
    </row>
    <row r="66" spans="1:2">
      <c r="A66" t="s">
        <v>305</v>
      </c>
      <c r="B66" s="5" t="str">
        <f t="shared" ref="B66:B129" si="1">"generate(case when "&amp;A66&amp;" ='Y' then (select type from DI_REF_TEST_AUTOMATE au where au.test_id=e.test_id and field='"&amp;A66&amp;"' ) else '' end,'"&amp;A66&amp;"' ) "&amp;A66&amp;" ,"</f>
        <v>generate(case when DD_resCode ='Y' then (select type from DI_REF_TEST_AUTOMATE au where au.test_id=e.test_id and field='DD_resCode' ) else '' end,'DD_resCode' ) DD_resCode ,</v>
      </c>
    </row>
    <row r="67" spans="1:2">
      <c r="A67" t="s">
        <v>306</v>
      </c>
      <c r="B67" s="5" t="str">
        <f t="shared" si="1"/>
        <v>generate(case when DD_source ='Y' then (select type from DI_REF_TEST_AUTOMATE au where au.test_id=e.test_id and field='DD_source' ) else '' end,'DD_source' ) DD_source ,</v>
      </c>
    </row>
    <row r="68" spans="1:2">
      <c r="A68" t="s">
        <v>307</v>
      </c>
      <c r="B68" s="5" t="str">
        <f t="shared" si="1"/>
        <v>generate(case when DD_dataSource ='Y' then (select type from DI_REF_TEST_AUTOMATE au where au.test_id=e.test_id and field='DD_dataSource' ) else '' end,'DD_dataSource' ) DD_dataSource ,</v>
      </c>
    </row>
    <row r="69" spans="1:2">
      <c r="A69" t="s">
        <v>308</v>
      </c>
      <c r="B69" s="5" t="str">
        <f t="shared" si="1"/>
        <v>generate(case when DD_paymentDay ='Y' then (select type from DI_REF_TEST_AUTOMATE au where au.test_id=e.test_id and field='DD_paymentDay' ) else '' end,'DD_paymentDay' ) DD_paymentDay ,</v>
      </c>
    </row>
    <row r="70" spans="1:2">
      <c r="A70" t="s">
        <v>309</v>
      </c>
      <c r="B70" s="5" t="str">
        <f t="shared" si="1"/>
        <v>generate(case when DD_startDate ='Y' then (select type from DI_REF_TEST_AUTOMATE au where au.test_id=e.test_id and field='DD_startDate' ) else '' end,'DD_startDate' ) DD_startDate ,</v>
      </c>
    </row>
    <row r="71" spans="1:2">
      <c r="A71" t="s">
        <v>310</v>
      </c>
      <c r="B71" s="5" t="str">
        <f t="shared" si="1"/>
        <v>generate(case when DD_toBeGiftAided ='Y' then (select type from DI_REF_TEST_AUTOMATE au where au.test_id=e.test_id and field='DD_toBeGiftAided' ) else '' end,'DD_toBeGiftAided' ) DD_toBeGiftAided ,</v>
      </c>
    </row>
    <row r="72" spans="1:2">
      <c r="A72" t="s">
        <v>311</v>
      </c>
      <c r="B72" s="5" t="str">
        <f t="shared" si="1"/>
        <v>generate(case when DD_letterCodeGAD ='Y' then (select type from DI_REF_TEST_AUTOMATE au where au.test_id=e.test_id and field='DD_letterCodeGAD' ) else '' end,'DD_letterCodeGAD' ) DD_letterCodeGAD ,</v>
      </c>
    </row>
    <row r="73" spans="1:2">
      <c r="A73" t="s">
        <v>312</v>
      </c>
      <c r="B73" s="5" t="str">
        <f t="shared" si="1"/>
        <v>generate(case when DD_methodGAD ='Y' then (select type from DI_REF_TEST_AUTOMATE au where au.test_id=e.test_id and field='DD_methodGAD' ) else '' end,'DD_methodGAD' ) DD_methodGAD ,</v>
      </c>
    </row>
    <row r="74" spans="1:2">
      <c r="A74" t="s">
        <v>313</v>
      </c>
      <c r="B74" s="5" t="str">
        <f t="shared" si="1"/>
        <v>generate(case when DD_motivation ='Y' then (select type from DI_REF_TEST_AUTOMATE au where au.test_id=e.test_id and field='DD_motivation' ) else '' end,'DD_motivation' ) DD_motivation ,</v>
      </c>
    </row>
    <row r="75" spans="1:2">
      <c r="A75" t="s">
        <v>314</v>
      </c>
      <c r="B75" s="5" t="str">
        <f t="shared" si="1"/>
        <v>generate(case when DD_inMemoryName ='Y' then (select type from DI_REF_TEST_AUTOMATE au where au.test_id=e.test_id and field='DD_inMemoryName' ) else '' end,'DD_inMemoryName' ) DD_inMemoryName ,</v>
      </c>
    </row>
    <row r="76" spans="1:2">
      <c r="A76" t="s">
        <v>315</v>
      </c>
      <c r="B76" s="5" t="str">
        <f t="shared" si="1"/>
        <v>generate(case when DD_gadType ='Y' then (select type from DI_REF_TEST_AUTOMATE au where au.test_id=e.test_id and field='DD_gadType' ) else '' end,'DD_gadType' ) DD_gadType ,</v>
      </c>
    </row>
    <row r="77" spans="1:2">
      <c r="A77" t="s">
        <v>329</v>
      </c>
      <c r="B77" s="5" t="str">
        <f t="shared" si="1"/>
        <v>generate(case when Don_amount ='Y' then (select type from DI_REF_TEST_AUTOMATE au where au.test_id=e.test_id and field='Don_amount' ) else '' end,'Don_amount' ) Don_amount ,</v>
      </c>
    </row>
    <row r="78" spans="1:2">
      <c r="A78" t="s">
        <v>330</v>
      </c>
      <c r="B78" s="5" t="str">
        <f t="shared" si="1"/>
        <v>generate(case when Don_bankAccountCodeCRUK ='Y' then (select type from DI_REF_TEST_AUTOMATE au where au.test_id=e.test_id and field='Don_bankAccountCodeCRUK' ) else '' end,'Don_bankAccountCodeCRUK' ) Don_bankAccountCodeCRUK ,</v>
      </c>
    </row>
    <row r="79" spans="1:2">
      <c r="A79" t="s">
        <v>331</v>
      </c>
      <c r="B79" s="5" t="str">
        <f t="shared" si="1"/>
        <v>generate(case when Don_dataSource ='Y' then (select type from DI_REF_TEST_AUTOMATE au where au.test_id=e.test_id and field='Don_dataSource' ) else '' end,'Don_dataSource' ) Don_dataSource ,</v>
      </c>
    </row>
    <row r="80" spans="1:2">
      <c r="A80" t="s">
        <v>332</v>
      </c>
      <c r="B80" s="5" t="str">
        <f t="shared" si="1"/>
        <v>generate(case when Don_dateReceived ='Y' then (select type from DI_REF_TEST_AUTOMATE au where au.test_id=e.test_id and field='Don_dateReceived' ) else '' end,'Don_dateReceived' ) Don_dateReceived ,</v>
      </c>
    </row>
    <row r="81" spans="1:2">
      <c r="A81" t="s">
        <v>333</v>
      </c>
      <c r="B81" s="5" t="str">
        <f t="shared" si="1"/>
        <v>generate(case when Don_donationType ='Y' then (select type from DI_REF_TEST_AUTOMATE au where au.test_id=e.test_id and field='Don_donationType' ) else '' end,'Don_donationType' ) Don_donationType ,</v>
      </c>
    </row>
    <row r="82" spans="1:2">
      <c r="A82" t="s">
        <v>334</v>
      </c>
      <c r="B82" s="5" t="str">
        <f t="shared" si="1"/>
        <v>generate(case when Don_eventCode ='Y' then (select type from DI_REF_TEST_AUTOMATE au where au.test_id=e.test_id and field='Don_eventCode' ) else '' end,'Don_eventCode' ) Don_eventCode ,</v>
      </c>
    </row>
    <row r="83" spans="1:2">
      <c r="A83" t="s">
        <v>335</v>
      </c>
      <c r="B83" s="5" t="str">
        <f t="shared" si="1"/>
        <v>generate(case when Don_financialPaymentReference ='Y' then (select type from DI_REF_TEST_AUTOMATE au where au.test_id=e.test_id and field='Don_financialPaymentReference' ) else '' end,'Don_financialPaymentReference' ) Don_financialPaymentReference ,</v>
      </c>
    </row>
    <row r="84" spans="1:2">
      <c r="A84" t="s">
        <v>336</v>
      </c>
      <c r="B84" s="5" t="str">
        <f t="shared" si="1"/>
        <v>generate(case when Don_letterCode ='Y' then (select type from DI_REF_TEST_AUTOMATE au where au.test_id=e.test_id and field='Don_letterCode' ) else '' end,'Don_letterCode' ) Don_letterCode ,</v>
      </c>
    </row>
    <row r="85" spans="1:2">
      <c r="A85" t="s">
        <v>337</v>
      </c>
      <c r="B85" s="5" t="str">
        <f t="shared" si="1"/>
        <v>generate(case when Don_resCode ='Y' then (select type from DI_REF_TEST_AUTOMATE au where au.test_id=e.test_id and field='Don_resCode' ) else '' end,'Don_resCode' ) Don_resCode ,</v>
      </c>
    </row>
    <row r="86" spans="1:2">
      <c r="A86" t="s">
        <v>338</v>
      </c>
      <c r="B86" s="5" t="str">
        <f t="shared" si="1"/>
        <v>generate(case when Don_paymentMethod ='Y' then (select type from DI_REF_TEST_AUTOMATE au where au.test_id=e.test_id and field='Don_paymentMethod' ) else '' end,'Don_paymentMethod' ) Don_paymentMethod ,</v>
      </c>
    </row>
    <row r="87" spans="1:2">
      <c r="A87" t="s">
        <v>339</v>
      </c>
      <c r="B87" s="5" t="str">
        <f t="shared" si="1"/>
        <v>generate(case when Don_paymentStatus ='Y' then (select type from DI_REF_TEST_AUTOMATE au where au.test_id=e.test_id and field='Don_paymentStatus' ) else '' end,'Don_paymentStatus' ) Don_paymentStatus ,</v>
      </c>
    </row>
    <row r="88" spans="1:2">
      <c r="A88" t="s">
        <v>340</v>
      </c>
      <c r="B88" s="5" t="str">
        <f t="shared" si="1"/>
        <v>generate(case when Don_personalGiftAid ='Y' then (select type from DI_REF_TEST_AUTOMATE au where au.test_id=e.test_id and field='Don_personalGiftAid' ) else '' end,'Don_personalGiftAid' ) Don_personalGiftAid ,</v>
      </c>
    </row>
    <row r="89" spans="1:2">
      <c r="A89" t="s">
        <v>341</v>
      </c>
      <c r="B89" s="5" t="str">
        <f t="shared" si="1"/>
        <v>generate(case when Don_reasonNotGiftAid ='Y' then (select type from DI_REF_TEST_AUTOMATE au where au.test_id=e.test_id and field='Don_reasonNotGiftAid' ) else '' end,'Don_reasonNotGiftAid' ) Don_reasonNotGiftAid ,</v>
      </c>
    </row>
    <row r="90" spans="1:2">
      <c r="A90" t="s">
        <v>342</v>
      </c>
      <c r="B90" s="5" t="str">
        <f t="shared" si="1"/>
        <v>generate(case when Don_product ='Y' then (select type from DI_REF_TEST_AUTOMATE au where au.test_id=e.test_id and field='Don_product' ) else '' end,'Don_product' ) Don_product ,</v>
      </c>
    </row>
    <row r="91" spans="1:2">
      <c r="A91" t="s">
        <v>343</v>
      </c>
      <c r="B91" s="5" t="str">
        <f t="shared" si="1"/>
        <v>generate(case when Don_source ='Y' then (select type from DI_REF_TEST_AUTOMATE au where au.test_id=e.test_id and field='Don_source' ) else '' end,'Don_source' ) Don_source ,</v>
      </c>
    </row>
    <row r="92" spans="1:2">
      <c r="A92" t="s">
        <v>344</v>
      </c>
      <c r="B92" s="5" t="str">
        <f t="shared" si="1"/>
        <v>generate(case when Don_webPageId ='Y' then (select type from DI_REF_TEST_AUTOMATE au where au.test_id=e.test_id and field='Don_webPageId' ) else '' end,'Don_webPageId' ) Don_webPageId ,</v>
      </c>
    </row>
    <row r="93" spans="1:2">
      <c r="A93" t="s">
        <v>345</v>
      </c>
      <c r="B93" s="5" t="str">
        <f t="shared" si="1"/>
        <v>generate(case when Don_originatorPaymentID ='Y' then (select type from DI_REF_TEST_AUTOMATE au where au.test_id=e.test_id and field='Don_originatorPaymentID' ) else '' end,'Don_originatorPaymentID' ) Don_originatorPaymentID ,</v>
      </c>
    </row>
    <row r="94" spans="1:2">
      <c r="A94" t="s">
        <v>346</v>
      </c>
      <c r="B94" s="5" t="str">
        <f t="shared" si="1"/>
        <v>generate(case when Don_toBeGiftAided ='Y' then (select type from DI_REF_TEST_AUTOMATE au where au.test_id=e.test_id and field='Don_toBeGiftAided' ) else '' end,'Don_toBeGiftAided' ) Don_toBeGiftAided ,</v>
      </c>
    </row>
    <row r="95" spans="1:2">
      <c r="A95" t="s">
        <v>347</v>
      </c>
      <c r="B95" s="5" t="str">
        <f t="shared" si="1"/>
        <v>generate(case when Don_letterCodeGAD ='Y' then (select type from DI_REF_TEST_AUTOMATE au where au.test_id=e.test_id and field='Don_letterCodeGAD' ) else '' end,'Don_letterCodeGAD' ) Don_letterCodeGAD ,</v>
      </c>
    </row>
    <row r="96" spans="1:2">
      <c r="A96" t="s">
        <v>348</v>
      </c>
      <c r="B96" s="5" t="str">
        <f t="shared" si="1"/>
        <v>generate(case when Don_methodGAD ='Y' then (select type from DI_REF_TEST_AUTOMATE au where au.test_id=e.test_id and field='Don_methodGAD' ) else '' end,'Don_methodGAD' ) Don_methodGAD ,</v>
      </c>
    </row>
    <row r="97" spans="1:2">
      <c r="A97" t="s">
        <v>349</v>
      </c>
      <c r="B97" s="5" t="str">
        <f t="shared" si="1"/>
        <v>generate(case when Don_motivation ='Y' then (select type from DI_REF_TEST_AUTOMATE au where au.test_id=e.test_id and field='Don_motivation' ) else '' end,'Don_motivation' ) Don_motivation ,</v>
      </c>
    </row>
    <row r="98" spans="1:2">
      <c r="A98" t="s">
        <v>350</v>
      </c>
      <c r="B98" s="5" t="str">
        <f t="shared" si="1"/>
        <v>generate(case when Don_inMemoryName ='Y' then (select type from DI_REF_TEST_AUTOMATE au where au.test_id=e.test_id and field='Don_inMemoryName' ) else '' end,'Don_inMemoryName' ) Don_inMemoryName ,</v>
      </c>
    </row>
    <row r="99" spans="1:2">
      <c r="A99" t="s">
        <v>351</v>
      </c>
      <c r="B99" s="5" t="str">
        <f t="shared" si="1"/>
        <v>generate(case when Don_celebrantDataSource ='Y' then (select type from DI_REF_TEST_AUTOMATE au where au.test_id=e.test_id and field='Don_celebrantDataSource' ) else '' end,'Don_celebrantDataSource' ) Don_celebrantDataSource ,</v>
      </c>
    </row>
    <row r="100" spans="1:2">
      <c r="A100" t="s">
        <v>352</v>
      </c>
      <c r="B100" s="5" t="str">
        <f t="shared" si="1"/>
        <v>generate(case when Don_celebrantExternalReference ='Y' then (select type from DI_REF_TEST_AUTOMATE au where au.test_id=e.test_id and field='Don_celebrantExternalReference' ) else '' end,'Don_celebrantExternalReference' ) Don_celebrantExternalReference ,</v>
      </c>
    </row>
    <row r="101" spans="1:2">
      <c r="A101" t="s">
        <v>366</v>
      </c>
      <c r="B101" s="5" t="str">
        <f t="shared" si="1"/>
        <v>generate(case when Don_paymentProviderTransactId ='Y' then (select type from DI_REF_TEST_AUTOMATE au where au.test_id=e.test_id and field='Don_paymentProviderTransactId' ) else '' end,'Don_paymentProviderTransactId' ) Don_paymentProviderTransactId ,</v>
      </c>
    </row>
    <row r="102" spans="1:2">
      <c r="A102" t="s">
        <v>353</v>
      </c>
      <c r="B102" s="5" t="str">
        <f t="shared" si="1"/>
        <v>generate(case when Don_gadType ='Y' then (select type from DI_REF_TEST_AUTOMATE au where au.test_id=e.test_id and field='Don_gadType' ) else '' end,'Don_gadType' ) Don_gadType ,</v>
      </c>
    </row>
    <row r="103" spans="1:2">
      <c r="A103" t="s">
        <v>354</v>
      </c>
      <c r="B103" s="5" t="str">
        <f t="shared" si="1"/>
        <v>generate(case when Don_excludefromAgresso ='Y' then (select type from DI_REF_TEST_AUTOMATE au where au.test_id=e.test_id and field='Don_excludefromAgresso' ) else '' end,'Don_excludefromAgresso' ) Don_excludefromAgresso ,</v>
      </c>
    </row>
    <row r="104" spans="1:2">
      <c r="A104" t="s">
        <v>369</v>
      </c>
      <c r="B104" s="5" t="str">
        <f t="shared" si="1"/>
        <v>generate(case when SuppPre_endDate ='Y' then (select type from DI_REF_TEST_AUTOMATE au where au.test_id=e.test_id and field='SuppPre_endDate' ) else '' end,'SuppPre_endDate' ) SuppPre_endDate ,</v>
      </c>
    </row>
    <row r="105" spans="1:2">
      <c r="A105" t="s">
        <v>370</v>
      </c>
      <c r="B105" s="5" t="str">
        <f t="shared" si="1"/>
        <v>generate(case when SuppPre_startDate ='Y' then (select type from DI_REF_TEST_AUTOMATE au where au.test_id=e.test_id and field='SuppPre_startDate' ) else '' end,'SuppPre_startDate' ) SuppPre_startDate ,</v>
      </c>
    </row>
    <row r="106" spans="1:2">
      <c r="A106" t="s">
        <v>371</v>
      </c>
      <c r="B106" s="5" t="str">
        <f t="shared" si="1"/>
        <v>generate(case when SuppPre_suppressionPreCode ='Y' then (select type from DI_REF_TEST_AUTOMATE au where au.test_id=e.test_id and field='SuppPre_suppressionPreCode' ) else '' end,'SuppPre_suppressionPreCode' ) SuppPre_suppressionPreCode ,</v>
      </c>
    </row>
    <row r="107" spans="1:2">
      <c r="A107" t="s">
        <v>372</v>
      </c>
      <c r="B107" s="5" t="str">
        <f t="shared" si="1"/>
        <v>generate(case when SuppPre_source ='Y' then (select type from DI_REF_TEST_AUTOMATE au where au.test_id=e.test_id and field='SuppPre_source' ) else '' end,'SuppPre_source' ) SuppPre_source ,</v>
      </c>
    </row>
    <row r="108" spans="1:2">
      <c r="A108" t="s">
        <v>376</v>
      </c>
      <c r="B108" s="5" t="str">
        <f t="shared" si="1"/>
        <v>generate(case when Camp_campaignCode ='Y' then (select type from DI_REF_TEST_AUTOMATE au where au.test_id=e.test_id and field='Camp_campaignCode' ) else '' end,'Camp_campaignCode' ) Camp_campaignCode ,</v>
      </c>
    </row>
    <row r="109" spans="1:2">
      <c r="A109" t="s">
        <v>377</v>
      </c>
      <c r="B109" s="5" t="str">
        <f t="shared" si="1"/>
        <v>generate(case when Camp_contactedOn ='Y' then (select type from DI_REF_TEST_AUTOMATE au where au.test_id=e.test_id and field='Camp_contactedOn' ) else '' end,'Camp_contactedOn' ) Camp_contactedOn ,</v>
      </c>
    </row>
    <row r="110" spans="1:2">
      <c r="A110" t="s">
        <v>378</v>
      </c>
      <c r="B110" s="5" t="str">
        <f t="shared" si="1"/>
        <v>generate(case when Camp_outcome ='Y' then (select type from DI_REF_TEST_AUTOMATE au where au.test_id=e.test_id and field='Camp_outcome' ) else '' end,'Camp_outcome' ) Camp_outcome ,</v>
      </c>
    </row>
    <row r="111" spans="1:2">
      <c r="A111" t="s">
        <v>379</v>
      </c>
      <c r="B111" s="5" t="str">
        <f t="shared" si="1"/>
        <v>generate(case when Camp_versionCode ='Y' then (select type from DI_REF_TEST_AUTOMATE au where au.test_id=e.test_id and field='Camp_versionCode' ) else '' end,'Camp_versionCode' ) Camp_versionCode ,</v>
      </c>
    </row>
    <row r="112" spans="1:2">
      <c r="A112" t="s">
        <v>384</v>
      </c>
      <c r="B112" s="5" t="str">
        <f t="shared" si="1"/>
        <v>generate(case when Camp_campaignRecipient ='Y' then (select type from DI_REF_TEST_AUTOMATE au where au.test_id=e.test_id and field='Camp_campaignRecipient' ) else '' end,'Camp_campaignRecipient' ) Camp_campaignRecipient ,</v>
      </c>
    </row>
    <row r="113" spans="1:2">
      <c r="A113" t="s">
        <v>386</v>
      </c>
      <c r="B113" s="5" t="str">
        <f t="shared" si="1"/>
        <v>generate(case when Act_category ='Y' then (select type from DI_REF_TEST_AUTOMATE au where au.test_id=e.test_id and field='Act_category' ) else '' end,'Act_category' ) Act_category ,</v>
      </c>
    </row>
    <row r="114" spans="1:2">
      <c r="A114" t="s">
        <v>387</v>
      </c>
      <c r="B114" s="5" t="str">
        <f t="shared" si="1"/>
        <v>generate(case when Act_endDate ='Y' then (select type from DI_REF_TEST_AUTOMATE au where au.test_id=e.test_id and field='Act_endDate' ) else '' end,'Act_endDate' ) Act_endDate ,</v>
      </c>
    </row>
    <row r="115" spans="1:2">
      <c r="A115" t="s">
        <v>388</v>
      </c>
      <c r="B115" s="5" t="str">
        <f t="shared" si="1"/>
        <v>generate(case when Act_letterCode ='Y' then (select type from DI_REF_TEST_AUTOMATE au where au.test_id=e.test_id and field='Act_letterCode' ) else '' end,'Act_letterCode' ) Act_letterCode ,</v>
      </c>
    </row>
    <row r="116" spans="1:2">
      <c r="A116" t="s">
        <v>389</v>
      </c>
      <c r="B116" s="5" t="str">
        <f t="shared" si="1"/>
        <v>generate(case when Act_originatorActivityID ='Y' then (select type from DI_REF_TEST_AUTOMATE au where au.test_id=e.test_id and field='Act_originatorActivityID' ) else '' end,'Act_originatorActivityID' ) Act_originatorActivityID ,</v>
      </c>
    </row>
    <row r="117" spans="1:2">
      <c r="A117" t="s">
        <v>392</v>
      </c>
      <c r="B117" s="5" t="str">
        <f t="shared" si="1"/>
        <v>generate(case when EVT_eventCode ='Y' then (select type from DI_REF_TEST_AUTOMATE au where au.test_id=e.test_id and field='EVT_eventCode' ) else '' end,'EVT_eventCode' ) EVT_eventCode ,</v>
      </c>
    </row>
    <row r="118" spans="1:2">
      <c r="A118" t="s">
        <v>393</v>
      </c>
      <c r="B118" s="5" t="str">
        <f t="shared" si="1"/>
        <v>generate(case when EVT_registrationNumber ='Y' then (select type from DI_REF_TEST_AUTOMATE au where au.test_id=e.test_id and field='EVT_registrationNumber' ) else '' end,'EVT_registrationNumber' ) EVT_registrationNumber ,</v>
      </c>
    </row>
    <row r="119" spans="1:2">
      <c r="A119" t="s">
        <v>394</v>
      </c>
      <c r="B119" s="5" t="str">
        <f t="shared" si="1"/>
        <v>generate(case when EVT_entryType ='Y' then (select type from DI_REF_TEST_AUTOMATE au where au.test_id=e.test_id and field='EVT_entryType' ) else '' end,'EVT_entryType' ) EVT_entryType ,</v>
      </c>
    </row>
    <row r="120" spans="1:2">
      <c r="A120" t="s">
        <v>395</v>
      </c>
      <c r="B120" s="5" t="str">
        <f t="shared" si="1"/>
        <v>generate(case when EVT_entryFeeStatus ='Y' then (select type from DI_REF_TEST_AUTOMATE au where au.test_id=e.test_id and field='EVT_entryFeeStatus' ) else '' end,'EVT_entryFeeStatus' ) EVT_entryFeeStatus ,</v>
      </c>
    </row>
    <row r="121" spans="1:2">
      <c r="A121" t="s">
        <v>396</v>
      </c>
      <c r="B121" s="5" t="str">
        <f t="shared" si="1"/>
        <v>generate(case when EVT_cancerType ='Y' then (select type from DI_REF_TEST_AUTOMATE au where au.test_id=e.test_id and field='EVT_cancerType' ) else '' end,'EVT_cancerType' ) EVT_cancerType ,</v>
      </c>
    </row>
    <row r="122" spans="1:2">
      <c r="A122" t="s">
        <v>397</v>
      </c>
      <c r="B122" s="5" t="str">
        <f t="shared" si="1"/>
        <v>generate(case when EVT_fundraisingPageId ='Y' then (select type from DI_REF_TEST_AUTOMATE au where au.test_id=e.test_id and field='EVT_fundraisingPageId' ) else '' end,'EVT_fundraisingPageId' ) EVT_fundraisingPageId ,</v>
      </c>
    </row>
    <row r="123" spans="1:2">
      <c r="A123" t="s">
        <v>398</v>
      </c>
      <c r="B123" s="5" t="str">
        <f t="shared" si="1"/>
        <v>generate(case when EVT_fundraisingPageType ='Y' then (select type from DI_REF_TEST_AUTOMATE au where au.test_id=e.test_id and field='EVT_fundraisingPageType' ) else '' end,'EVT_fundraisingPageType' ) EVT_fundraisingPageType ,</v>
      </c>
    </row>
    <row r="124" spans="1:2">
      <c r="A124" t="s">
        <v>399</v>
      </c>
      <c r="B124" s="5" t="str">
        <f t="shared" si="1"/>
        <v>generate(case when EVT_fundraisingPageUrl ='Y' then (select type from DI_REF_TEST_AUTOMATE au where au.test_id=e.test_id and field='EVT_fundraisingPageUrl' ) else '' end,'EVT_fundraisingPageUrl' ) EVT_fundraisingPageUrl ,</v>
      </c>
    </row>
    <row r="125" spans="1:2">
      <c r="A125" t="s">
        <v>400</v>
      </c>
      <c r="B125" s="5" t="str">
        <f t="shared" si="1"/>
        <v>generate(case when EVT_howHeardAbout ='Y' then (select type from DI_REF_TEST_AUTOMATE au where au.test_id=e.test_id and field='EVT_howHeardAbout' ) else '' end,'EVT_howHeardAbout' ) EVT_howHeardAbout ,</v>
      </c>
    </row>
    <row r="126" spans="1:2">
      <c r="A126" t="s">
        <v>401</v>
      </c>
      <c r="B126" s="5" t="str">
        <f t="shared" si="1"/>
        <v>generate(case when EVT_inviteSource ='Y' then (select type from DI_REF_TEST_AUTOMATE au where au.test_id=e.test_id and field='EVT_inviteSource' ) else '' end,'EVT_inviteSource' ) EVT_inviteSource ,</v>
      </c>
    </row>
    <row r="127" spans="1:2">
      <c r="A127" t="s">
        <v>402</v>
      </c>
      <c r="B127" s="5" t="str">
        <f t="shared" si="1"/>
        <v>generate(case when EVT_motivation ='Y' then (select type from DI_REF_TEST_AUTOMATE au where au.test_id=e.test_id and field='EVT_motivation' ) else '' end,'EVT_motivation' ) EVT_motivation ,</v>
      </c>
    </row>
    <row r="128" spans="1:2">
      <c r="A128" t="s">
        <v>403</v>
      </c>
      <c r="B128" s="5" t="str">
        <f t="shared" si="1"/>
        <v>generate(case when EVT_participationType ='Y' then (select type from DI_REF_TEST_AUTOMATE au where au.test_id=e.test_id and field='EVT_participationType' ) else '' end,'EVT_participationType' ) EVT_participationType ,</v>
      </c>
    </row>
    <row r="129" spans="1:2">
      <c r="A129" t="s">
        <v>404</v>
      </c>
      <c r="B129" s="5" t="str">
        <f t="shared" si="1"/>
        <v>generate(case when EVT_placeType ='Y' then (select type from DI_REF_TEST_AUTOMATE au where au.test_id=e.test_id and field='EVT_placeType' ) else '' end,'EVT_placeType' ) EVT_placeType ,</v>
      </c>
    </row>
    <row r="130" spans="1:2">
      <c r="A130" t="s">
        <v>405</v>
      </c>
      <c r="B130" s="5" t="str">
        <f t="shared" ref="B130:B193" si="2">"generate(case when "&amp;A130&amp;" ='Y' then (select type from DI_REF_TEST_AUTOMATE au where au.test_id=e.test_id and field='"&amp;A130&amp;"' ) else '' end,'"&amp;A130&amp;"' ) "&amp;A130&amp;" ,"</f>
        <v>generate(case when EVT_pledgeAmount ='Y' then (select type from DI_REF_TEST_AUTOMATE au where au.test_id=e.test_id and field='EVT_pledgeAmount' ) else '' end,'EVT_pledgeAmount' ) EVT_pledgeAmount ,</v>
      </c>
    </row>
    <row r="131" spans="1:2">
      <c r="A131" t="s">
        <v>406</v>
      </c>
      <c r="B131" s="5" t="str">
        <f t="shared" si="2"/>
        <v>generate(case when EVT_registered ='Y' then (select type from DI_REF_TEST_AUTOMATE au where au.test_id=e.test_id and field='EVT_registered' ) else '' end,'EVT_registered' ) EVT_registered ,</v>
      </c>
    </row>
    <row r="132" spans="1:2">
      <c r="A132" t="s">
        <v>407</v>
      </c>
      <c r="B132" s="5" t="str">
        <f t="shared" si="2"/>
        <v>generate(case when EVT_registrationStatus ='Y' then (select type from DI_REF_TEST_AUTOMATE au where au.test_id=e.test_id and field='EVT_registrationStatus' ) else '' end,'EVT_registrationStatus' ) EVT_registrationStatus ,</v>
      </c>
    </row>
    <row r="133" spans="1:2">
      <c r="A133" t="s">
        <v>408</v>
      </c>
      <c r="B133" s="5" t="str">
        <f t="shared" si="2"/>
        <v>generate(case when EVT_supporterRegistrationType ='Y' then (select type from DI_REF_TEST_AUTOMATE au where au.test_id=e.test_id and field='EVT_supporterRegistrationType' ) else '' end,'EVT_supporterRegistrationType' ) EVT_supporterRegistrationType ,</v>
      </c>
    </row>
    <row r="134" spans="1:2">
      <c r="A134" t="s">
        <v>409</v>
      </c>
      <c r="B134" s="5" t="str">
        <f t="shared" si="2"/>
        <v>generate(case when EVT_survivorshipActivities ='Y' then (select type from DI_REF_TEST_AUTOMATE au where au.test_id=e.test_id and field='EVT_survivorshipActivities' ) else '' end,'EVT_survivorshipActivities' ) EVT_survivorshipActivities ,</v>
      </c>
    </row>
    <row r="135" spans="1:2">
      <c r="A135" t="s">
        <v>410</v>
      </c>
      <c r="B135" s="5" t="str">
        <f t="shared" si="2"/>
        <v>generate(case when EVT_runningNumber ='Y' then (select type from DI_REF_TEST_AUTOMATE au where au.test_id=e.test_id and field='EVT_runningNumber' ) else '' end,'EVT_runningNumber' ) EVT_runningNumber ,</v>
      </c>
    </row>
    <row r="136" spans="1:2">
      <c r="A136" t="s">
        <v>411</v>
      </c>
      <c r="B136" s="5" t="str">
        <f t="shared" si="2"/>
        <v>generate(case when EVT_groupName ='Y' then (select type from DI_REF_TEST_AUTOMATE au where au.test_id=e.test_id and field='EVT_groupName' ) else '' end,'EVT_groupName' ) EVT_groupName ,</v>
      </c>
    </row>
    <row r="137" spans="1:2">
      <c r="A137" t="s">
        <v>412</v>
      </c>
      <c r="B137" s="5" t="str">
        <f t="shared" si="2"/>
        <v>generate(case when EVT_groupRole ='Y' then (select type from DI_REF_TEST_AUTOMATE au where au.test_id=e.test_id and field='EVT_groupRole' ) else '' end,'EVT_groupRole' ) EVT_groupRole ,</v>
      </c>
    </row>
    <row r="138" spans="1:2">
      <c r="A138" t="s">
        <v>413</v>
      </c>
      <c r="B138" s="5" t="str">
        <f t="shared" si="2"/>
        <v>generate(case when EVT_emergencyContactName ='Y' then (select type from DI_REF_TEST_AUTOMATE au where au.test_id=e.test_id and field='EVT_emergencyContactName' ) else '' end,'EVT_emergencyContactName' ) EVT_emergencyContactName ,</v>
      </c>
    </row>
    <row r="139" spans="1:2">
      <c r="A139" t="s">
        <v>414</v>
      </c>
      <c r="B139" s="5" t="str">
        <f t="shared" si="2"/>
        <v>generate(case when EVT_emergencyContactNumber ='Y' then (select type from DI_REF_TEST_AUTOMATE au where au.test_id=e.test_id and field='EVT_emergencyContactNumber' ) else '' end,'EVT_emergencyContactNumber' ) EVT_emergencyContactNumber ,</v>
      </c>
    </row>
    <row r="140" spans="1:2">
      <c r="A140" t="s">
        <v>415</v>
      </c>
      <c r="B140" s="5" t="str">
        <f t="shared" si="2"/>
        <v>generate(case when EVT_channel ='Y' then (select type from DI_REF_TEST_AUTOMATE au where au.test_id=e.test_id and field='EVT_channel' ) else '' end,'EVT_channel' ) EVT_channel ,</v>
      </c>
    </row>
    <row r="141" spans="1:2">
      <c r="A141" t="s">
        <v>416</v>
      </c>
      <c r="B141" s="5" t="str">
        <f t="shared" si="2"/>
        <v>generate(case when EVT_source ='Y' then (select type from DI_REF_TEST_AUTOMATE au where au.test_id=e.test_id and field='EVT_source' ) else '' end,'EVT_source' ) EVT_source ,</v>
      </c>
    </row>
    <row r="142" spans="1:2">
      <c r="A142" t="s">
        <v>436</v>
      </c>
      <c r="B142" s="5" t="str">
        <f t="shared" si="2"/>
        <v>generate(case when EVTPack_merchanProductCode ='Y' then (select type from DI_REF_TEST_AUTOMATE au where au.test_id=e.test_id and field='EVTPack_merchanProductCode' ) else '' end,'EVTPack_merchanProductCode' ) EVTPack_merchanProductCode ,</v>
      </c>
    </row>
    <row r="143" spans="1:2">
      <c r="A143" t="s">
        <v>437</v>
      </c>
      <c r="B143" s="5" t="str">
        <f t="shared" si="2"/>
        <v>generate(case when EVTPack_quantity ='Y' then (select type from DI_REF_TEST_AUTOMATE au where au.test_id=e.test_id and field='EVTPack_quantity' ) else '' end,'EVTPack_quantity' ) EVTPack_quantity ,</v>
      </c>
    </row>
    <row r="144" spans="1:2">
      <c r="A144" t="s">
        <v>440</v>
      </c>
      <c r="B144" s="5" t="str">
        <f t="shared" si="2"/>
        <v>generate(case when SO_amount ='Y' then (select type from DI_REF_TEST_AUTOMATE au where au.test_id=e.test_id and field='SO_amount' ) else '' end,'SO_amount' ) SO_amount ,</v>
      </c>
    </row>
    <row r="145" spans="1:2">
      <c r="A145" t="s">
        <v>441</v>
      </c>
      <c r="B145" s="5" t="str">
        <f t="shared" si="2"/>
        <v>generate(case when SO_accountName ='Y' then (select type from DI_REF_TEST_AUTOMATE au where au.test_id=e.test_id and field='SO_accountName' ) else '' end,'SO_accountName' ) SO_accountName ,</v>
      </c>
    </row>
    <row r="146" spans="1:2">
      <c r="A146" t="s">
        <v>442</v>
      </c>
      <c r="B146" s="5" t="str">
        <f t="shared" si="2"/>
        <v>generate(case when SO_bankAccountNumber ='Y' then (select type from DI_REF_TEST_AUTOMATE au where au.test_id=e.test_id and field='SO_bankAccountNumber' ) else '' end,'SO_bankAccountNumber' ) SO_bankAccountNumber ,</v>
      </c>
    </row>
    <row r="147" spans="1:2">
      <c r="A147" t="s">
        <v>443</v>
      </c>
      <c r="B147" s="5" t="str">
        <f t="shared" si="2"/>
        <v>generate(case when SO_bankSortCode ='Y' then (select type from DI_REF_TEST_AUTOMATE au where au.test_id=e.test_id and field='SO_bankSortCode' ) else '' end,'SO_bankSortCode' ) SO_bankSortCode ,</v>
      </c>
    </row>
    <row r="148" spans="1:2">
      <c r="A148" t="s">
        <v>444</v>
      </c>
      <c r="B148" s="5" t="str">
        <f t="shared" si="2"/>
        <v>generate(case when SO_crukBankAccountCode ='Y' then (select type from DI_REF_TEST_AUTOMATE au where au.test_id=e.test_id and field='SO_crukBankAccountCode' ) else '' end,'SO_crukBankAccountCode' ) SO_crukBankAccountCode ,</v>
      </c>
    </row>
    <row r="149" spans="1:2">
      <c r="A149" t="s">
        <v>445</v>
      </c>
      <c r="B149" s="5" t="str">
        <f t="shared" si="2"/>
        <v>generate(case when SO_frequency ='Y' then (select type from DI_REF_TEST_AUTOMATE au where au.test_id=e.test_id and field='SO_frequency' ) else '' end,'SO_frequency' ) SO_frequency ,</v>
      </c>
    </row>
    <row r="150" spans="1:2">
      <c r="A150" t="s">
        <v>446</v>
      </c>
      <c r="B150" s="5" t="str">
        <f t="shared" si="2"/>
        <v>generate(case when SO_reference ='Y' then (select type from DI_REF_TEST_AUTOMATE au where au.test_id=e.test_id and field='SO_reference' ) else '' end,'SO_reference' ) SO_reference ,</v>
      </c>
    </row>
    <row r="151" spans="1:2">
      <c r="A151" t="s">
        <v>447</v>
      </c>
      <c r="B151" s="5" t="str">
        <f t="shared" si="2"/>
        <v>generate(case when SO_source ='Y' then (select type from DI_REF_TEST_AUTOMATE au where au.test_id=e.test_id and field='SO_source' ) else '' end,'SO_source' ) SO_source ,</v>
      </c>
    </row>
    <row r="152" spans="1:2">
      <c r="A152" t="s">
        <v>448</v>
      </c>
      <c r="B152" s="5" t="str">
        <f t="shared" si="2"/>
        <v>generate(case when SO_startDate ='Y' then (select type from DI_REF_TEST_AUTOMATE au where au.test_id=e.test_id and field='SO_startDate' ) else '' end,'SO_startDate' ) SO_startDate ,</v>
      </c>
    </row>
    <row r="153" spans="1:2">
      <c r="A153" t="s">
        <v>451</v>
      </c>
      <c r="B153" s="5" t="str">
        <f t="shared" si="2"/>
        <v>generate(case when Pinfo_codeLevel1 ='Y' then (select type from DI_REF_TEST_AUTOMATE au where au.test_id=e.test_id and field='Pinfo_codeLevel1' ) else '' end,'Pinfo_codeLevel1' ) Pinfo_codeLevel1 ,</v>
      </c>
    </row>
    <row r="154" spans="1:2">
      <c r="A154" t="s">
        <v>452</v>
      </c>
      <c r="B154" s="5" t="str">
        <f t="shared" si="2"/>
        <v>generate(case when Pinfo_codeLevel2 ='Y' then (select type from DI_REF_TEST_AUTOMATE au where au.test_id=e.test_id and field='Pinfo_codeLevel2' ) else '' end,'Pinfo_codeLevel2' ) Pinfo_codeLevel2 ,</v>
      </c>
    </row>
    <row r="155" spans="1:2">
      <c r="A155" t="s">
        <v>453</v>
      </c>
      <c r="B155" s="5" t="str">
        <f t="shared" si="2"/>
        <v>generate(case when Pinfo_source ='Y' then (select type from DI_REF_TEST_AUTOMATE au where au.test_id=e.test_id and field='Pinfo_source' ) else '' end,'Pinfo_source' ) Pinfo_source ,</v>
      </c>
    </row>
    <row r="156" spans="1:2">
      <c r="A156" t="s">
        <v>454</v>
      </c>
      <c r="B156" s="5" t="str">
        <f t="shared" si="2"/>
        <v>generate(case when Pinfo_comments ='Y' then (select type from DI_REF_TEST_AUTOMATE au where au.test_id=e.test_id and field='Pinfo_comments' ) else '' end,'Pinfo_comments' ) Pinfo_comments ,</v>
      </c>
    </row>
    <row r="157" spans="1:2">
      <c r="A157" t="s">
        <v>455</v>
      </c>
      <c r="B157" s="5" t="str">
        <f t="shared" si="2"/>
        <v>generate(case when Pinfo_startDate ='Y' then (select type from DI_REF_TEST_AUTOMATE au where au.test_id=e.test_id and field='Pinfo_startDate' ) else '' end,'Pinfo_startDate' ) Pinfo_startDate ,</v>
      </c>
    </row>
    <row r="158" spans="1:2">
      <c r="A158" t="s">
        <v>456</v>
      </c>
      <c r="B158" s="5" t="str">
        <f t="shared" si="2"/>
        <v>generate(case when Pinfo_endDate ='Y' then (select type from DI_REF_TEST_AUTOMATE au where au.test_id=e.test_id and field='Pinfo_endDate' ) else '' end,'Pinfo_endDate' ) Pinfo_endDate ,</v>
      </c>
    </row>
    <row r="159" spans="1:2">
      <c r="A159" t="s">
        <v>457</v>
      </c>
      <c r="B159" s="5" t="str">
        <f t="shared" si="2"/>
        <v>generate(case when Pinfo_siebelAttribute1 ='Y' then (select type from DI_REF_TEST_AUTOMATE au where au.test_id=e.test_id and field='Pinfo_siebelAttribute1' ) else '' end,'Pinfo_siebelAttribute1' ) Pinfo_siebelAttribute1 ,</v>
      </c>
    </row>
    <row r="160" spans="1:2">
      <c r="A160" t="s">
        <v>458</v>
      </c>
      <c r="B160" s="5" t="str">
        <f t="shared" si="2"/>
        <v>generate(case when Pinfo_siebelAttribute6 ='Y' then (select type from DI_REF_TEST_AUTOMATE au where au.test_id=e.test_id and field='Pinfo_siebelAttribute6' ) else '' end,'Pinfo_siebelAttribute6' ) Pinfo_siebelAttribute6 ,</v>
      </c>
    </row>
    <row r="161" spans="1:2">
      <c r="A161" t="s">
        <v>464</v>
      </c>
      <c r="B161" s="5" t="str">
        <f t="shared" si="2"/>
        <v>generate(case when Oppty_dataSource ='Y' then (select type from DI_REF_TEST_AUTOMATE au where au.test_id=e.test_id and field='Oppty_dataSource' ) else '' end,'Oppty_dataSource' ) Oppty_dataSource ,</v>
      </c>
    </row>
    <row r="162" spans="1:2">
      <c r="A162" t="s">
        <v>465</v>
      </c>
      <c r="B162" s="5" t="str">
        <f t="shared" si="2"/>
        <v>generate(case when Oppty_crukReference ='Y' then (select type from DI_REF_TEST_AUTOMATE au where au.test_id=e.test_id and field='Oppty_crukReference' ) else '' end,'Oppty_crukReference' ) Oppty_crukReference ,</v>
      </c>
    </row>
    <row r="163" spans="1:2">
      <c r="A163" t="s">
        <v>474</v>
      </c>
      <c r="B163" s="5" t="str">
        <f t="shared" si="2"/>
        <v>generate(case when Oppty_externalReference ='Y' then (select type from DI_REF_TEST_AUTOMATE au where au.test_id=e.test_id and field='Oppty_externalReference' ) else '' end,'Oppty_externalReference' ) Oppty_externalReference ,</v>
      </c>
    </row>
    <row r="164" spans="1:2">
      <c r="A164" t="s">
        <v>466</v>
      </c>
      <c r="B164" s="5" t="str">
        <f t="shared" si="2"/>
        <v>generate(case when Oppty_department ='Y' then (select type from DI_REF_TEST_AUTOMATE au where au.test_id=e.test_id and field='Oppty_department' ) else '' end,'Oppty_department' ) Oppty_department ,</v>
      </c>
    </row>
    <row r="165" spans="1:2">
      <c r="A165" t="s">
        <v>467</v>
      </c>
      <c r="B165" s="5" t="str">
        <f t="shared" si="2"/>
        <v>generate(case when Oppty_journey ='Y' then (select type from DI_REF_TEST_AUTOMATE au where au.test_id=e.test_id and field='Oppty_journey' ) else '' end,'Oppty_journey' ) Oppty_journey ,</v>
      </c>
    </row>
    <row r="166" spans="1:2">
      <c r="A166" t="s">
        <v>468</v>
      </c>
      <c r="B166" s="5" t="str">
        <f t="shared" si="2"/>
        <v>generate(case when Oppty_stage ='Y' then (select type from DI_REF_TEST_AUTOMATE au where au.test_id=e.test_id and field='Oppty_stage' ) else '' end,'Oppty_stage' ) Oppty_stage ,</v>
      </c>
    </row>
    <row r="167" spans="1:2">
      <c r="A167" t="s">
        <v>469</v>
      </c>
      <c r="B167" s="5" t="str">
        <f t="shared" si="2"/>
        <v>generate(case when Oppty_source ='Y' then (select type from DI_REF_TEST_AUTOMATE au where au.test_id=e.test_id and field='Oppty_source' ) else '' end,'Oppty_source' ) Oppty_source ,</v>
      </c>
    </row>
    <row r="168" spans="1:2">
      <c r="A168" t="s">
        <v>470</v>
      </c>
      <c r="B168" s="5" t="str">
        <f t="shared" si="2"/>
        <v>generate(case when Oppty_startDate ='Y' then (select type from DI_REF_TEST_AUTOMATE au where au.test_id=e.test_id and field='Oppty_startDate' ) else '' end,'Oppty_startDate' ) Oppty_startDate ,</v>
      </c>
    </row>
    <row r="169" spans="1:2">
      <c r="A169" t="s">
        <v>471</v>
      </c>
      <c r="B169" s="5" t="str">
        <f t="shared" si="2"/>
        <v>generate(case when Oppty_description ='Y' then (select type from DI_REF_TEST_AUTOMATE au where au.test_id=e.test_id and field='Oppty_description' ) else '' end,'Oppty_description' ) Oppty_description ,</v>
      </c>
    </row>
    <row r="170" spans="1:2">
      <c r="A170" t="s">
        <v>472</v>
      </c>
      <c r="B170" s="5" t="str">
        <f t="shared" si="2"/>
        <v>generate(case when Oppty_likelihood ='Y' then (select type from DI_REF_TEST_AUTOMATE au where au.test_id=e.test_id and field='Oppty_likelihood' ) else '' end,'Oppty_likelihood' ) Oppty_likelihood ,</v>
      </c>
    </row>
    <row r="171" spans="1:2">
      <c r="A171" t="s">
        <v>473</v>
      </c>
      <c r="B171" s="5" t="str">
        <f t="shared" si="2"/>
        <v>generate(case when Oppty_currency ='Y' then (select type from DI_REF_TEST_AUTOMATE au where au.test_id=e.test_id and field='Oppty_currency' ) else '' end,'Oppty_currency' ) Oppty_currency ,</v>
      </c>
    </row>
    <row r="172" spans="1:2">
      <c r="A172" t="s">
        <v>475</v>
      </c>
      <c r="B172" s="5" t="str">
        <f t="shared" si="2"/>
        <v>generate(case when Oppty_status ='Y' then (select type from DI_REF_TEST_AUTOMATE au where au.test_id=e.test_id and field='Oppty_status' ) else '' end,'Oppty_status' ) Oppty_status ,</v>
      </c>
    </row>
    <row r="173" spans="1:2">
      <c r="A173" t="s">
        <v>476</v>
      </c>
      <c r="B173" s="5" t="str">
        <f t="shared" si="2"/>
        <v>generate(case when Oppty_endDate ='Y' then (select type from DI_REF_TEST_AUTOMATE au where au.test_id=e.test_id and field='Oppty_endDate' ) else '' end,'Oppty_endDate' ) Oppty_endDate ,</v>
      </c>
    </row>
    <row r="174" spans="1:2">
      <c r="A174" t="s">
        <v>477</v>
      </c>
      <c r="B174" s="5" t="str">
        <f t="shared" si="2"/>
        <v>generate(case when Oppty_reasonForClosure ='Y' then (select type from DI_REF_TEST_AUTOMATE au where au.test_id=e.test_id and field='Oppty_reasonForClosure' ) else '' end,'Oppty_reasonForClosure' ) Oppty_reasonForClosure ,</v>
      </c>
    </row>
    <row r="175" spans="1:2">
      <c r="A175" t="s">
        <v>478</v>
      </c>
      <c r="B175" s="5" t="str">
        <f t="shared" si="2"/>
        <v>generate(case when Oppty_closureSummary ='Y' then (select type from DI_REF_TEST_AUTOMATE au where au.test_id=e.test_id and field='Oppty_closureSummary' ) else '' end,'Oppty_closureSummary' ) Oppty_closureSummary ,</v>
      </c>
    </row>
    <row r="176" spans="1:2">
      <c r="A176" t="s">
        <v>490</v>
      </c>
      <c r="B176" s="5" t="str">
        <f t="shared" si="2"/>
        <v>generate(case when OpptyProd_crukReference ='Y' then (select type from DI_REF_TEST_AUTOMATE au where au.test_id=e.test_id and field='OpptyProd_crukReference' ) else '' end,'OpptyProd_crukReference' ) OpptyProd_crukReference ,</v>
      </c>
    </row>
    <row r="177" spans="1:2">
      <c r="A177" t="s">
        <v>491</v>
      </c>
      <c r="B177" s="5" t="str">
        <f t="shared" si="2"/>
        <v>generate(case when OpptyProd_externalReference ='Y' then (select type from DI_REF_TEST_AUTOMATE au where au.test_id=e.test_id and field='OpptyProd_externalReference' ) else '' end,'OpptyProd_externalReference' ) OpptyProd_externalReference ,</v>
      </c>
    </row>
    <row r="178" spans="1:2">
      <c r="A178" t="s">
        <v>492</v>
      </c>
      <c r="B178" s="5" t="str">
        <f t="shared" si="2"/>
        <v>generate(case when OpptyProd_dataSource ='Y' then (select type from DI_REF_TEST_AUTOMATE au where au.test_id=e.test_id and field='OpptyProd_dataSource' ) else '' end,'OpptyProd_dataSource' ) OpptyProd_dataSource ,</v>
      </c>
    </row>
    <row r="179" spans="1:2">
      <c r="A179" t="s">
        <v>493</v>
      </c>
      <c r="B179" s="5" t="str">
        <f t="shared" si="2"/>
        <v>generate(case when OpptyProd_productCode ='Y' then (select type from DI_REF_TEST_AUTOMATE au where au.test_id=e.test_id and field='OpptyProd_productCode' ) else '' end,'OpptyProd_productCode' ) OpptyProd_productCode ,</v>
      </c>
    </row>
    <row r="180" spans="1:2">
      <c r="A180" t="s">
        <v>494</v>
      </c>
      <c r="B180" s="5" t="str">
        <f t="shared" si="2"/>
        <v>generate(case when OpptyProd_targetAmount ='Y' then (select type from DI_REF_TEST_AUTOMATE au where au.test_id=e.test_id and field='OpptyProd_targetAmount' ) else '' end,'OpptyProd_targetAmount' ) OpptyProd_targetAmount ,</v>
      </c>
    </row>
    <row r="181" spans="1:2">
      <c r="A181" t="s">
        <v>495</v>
      </c>
      <c r="B181" s="5" t="str">
        <f t="shared" si="2"/>
        <v>generate(case when OpptyProd_askAmount ='Y' then (select type from DI_REF_TEST_AUTOMATE au where au.test_id=e.test_id and field='OpptyProd_askAmount' ) else '' end,'OpptyProd_askAmount' ) OpptyProd_askAmount ,</v>
      </c>
    </row>
    <row r="182" spans="1:2">
      <c r="A182" t="s">
        <v>496</v>
      </c>
      <c r="B182" s="5" t="str">
        <f t="shared" si="2"/>
        <v>generate(case when OpptyProd_askDate ='Y' then (select type from DI_REF_TEST_AUTOMATE au where au.test_id=e.test_id and field='OpptyProd_askDate' ) else '' end,'OpptyProd_askDate' ) OpptyProd_askDate ,</v>
      </c>
    </row>
    <row r="183" spans="1:2">
      <c r="A183" t="s">
        <v>497</v>
      </c>
      <c r="B183" s="5" t="str">
        <f t="shared" si="2"/>
        <v>generate(case when OpptyProd_percentage ='Y' then (select type from DI_REF_TEST_AUTOMATE au where au.test_id=e.test_id and field='OpptyProd_percentage' ) else '' end,'OpptyProd_percentage' ) OpptyProd_percentage ,</v>
      </c>
    </row>
    <row r="184" spans="1:2">
      <c r="A184" t="s">
        <v>498</v>
      </c>
      <c r="B184" s="5" t="str">
        <f t="shared" si="2"/>
        <v>generate(case when OpptyProd_agreedAmount ='Y' then (select type from DI_REF_TEST_AUTOMATE au where au.test_id=e.test_id and field='OpptyProd_agreedAmount' ) else '' end,'OpptyProd_agreedAmount' ) OpptyProd_agreedAmount ,</v>
      </c>
    </row>
    <row r="185" spans="1:2">
      <c r="A185" t="s">
        <v>499</v>
      </c>
      <c r="B185" s="5" t="str">
        <f t="shared" si="2"/>
        <v>generate(case when OpptyProd_expectedDate ='Y' then (select type from DI_REF_TEST_AUTOMATE au where au.test_id=e.test_id and field='OpptyProd_expectedDate' ) else '' end,'OpptyProd_expectedDate' ) OpptyProd_expectedDate ,</v>
      </c>
    </row>
    <row r="186" spans="1:2">
      <c r="A186" t="s">
        <v>500</v>
      </c>
      <c r="B186" s="5" t="str">
        <f t="shared" si="2"/>
        <v>generate(case when OpptyProd_notes ='Y' then (select type from DI_REF_TEST_AUTOMATE au where au.test_id=e.test_id and field='OpptyProd_notes' ) else '' end,'OpptyProd_notes' ) OpptyProd_notes ,</v>
      </c>
    </row>
    <row r="187" spans="1:2">
      <c r="A187" t="s">
        <v>501</v>
      </c>
      <c r="B187" s="5" t="str">
        <f t="shared" si="2"/>
        <v>generate(case when OpptyProd_resCode ='Y' then (select type from DI_REF_TEST_AUTOMATE au where au.test_id=e.test_id and field='OpptyProd_resCode' ) else '' end,'OpptyProd_resCode' ) OpptyProd_resCode ,</v>
      </c>
    </row>
    <row r="188" spans="1:2">
      <c r="A188" t="s">
        <v>502</v>
      </c>
      <c r="B188" s="5" t="str">
        <f t="shared" si="2"/>
        <v>generate(case when OpptyProd_motivation ='Y' then (select type from DI_REF_TEST_AUTOMATE au where au.test_id=e.test_id and field='OpptyProd_motivation' ) else '' end,'OpptyProd_motivation' ) OpptyProd_motivation ,</v>
      </c>
    </row>
    <row r="189" spans="1:2">
      <c r="A189" t="s">
        <v>503</v>
      </c>
      <c r="B189" s="5" t="str">
        <f t="shared" si="2"/>
        <v>generate(case when OpptyProd_inMemoryName ='Y' then (select type from DI_REF_TEST_AUTOMATE au where au.test_id=e.test_id and field='OpptyProd_inMemoryName' ) else '' end,'OpptyProd_inMemoryName' ) OpptyProd_inMemoryName ,</v>
      </c>
    </row>
    <row r="190" spans="1:2">
      <c r="A190" t="s">
        <v>509</v>
      </c>
      <c r="B190" s="5" t="str">
        <f t="shared" si="2"/>
        <v>generate(case when OpptyAct_crukReference ='Y' then (select type from DI_REF_TEST_AUTOMATE au where au.test_id=e.test_id and field='OpptyAct_crukReference' ) else '' end,'OpptyAct_crukReference' ) OpptyAct_crukReference ,</v>
      </c>
    </row>
    <row r="191" spans="1:2">
      <c r="A191" t="s">
        <v>510</v>
      </c>
      <c r="B191" s="5" t="str">
        <f t="shared" si="2"/>
        <v>generate(case when OpptyAct_externalReference ='Y' then (select type from DI_REF_TEST_AUTOMATE au where au.test_id=e.test_id and field='OpptyAct_externalReference' ) else '' end,'OpptyAct_externalReference' ) OpptyAct_externalReference ,</v>
      </c>
    </row>
    <row r="192" spans="1:2">
      <c r="A192" t="s">
        <v>511</v>
      </c>
      <c r="B192" s="5" t="str">
        <f t="shared" si="2"/>
        <v>generate(case when OpptyAct_dataSource ='Y' then (select type from DI_REF_TEST_AUTOMATE au where au.test_id=e.test_id and field='OpptyAct_dataSource' ) else '' end,'OpptyAct_dataSource' ) OpptyAct_dataSource ,</v>
      </c>
    </row>
    <row r="193" spans="1:2">
      <c r="A193" t="s">
        <v>512</v>
      </c>
      <c r="B193" s="5" t="str">
        <f t="shared" si="2"/>
        <v>generate(case when OpptyAct_type ='Y' then (select type from DI_REF_TEST_AUTOMATE au where au.test_id=e.test_id and field='OpptyAct_type' ) else '' end,'OpptyAct_type' ) OpptyAct_type ,</v>
      </c>
    </row>
    <row r="194" spans="1:2">
      <c r="A194" t="s">
        <v>513</v>
      </c>
      <c r="B194" s="5" t="str">
        <f t="shared" ref="B194:B203" si="3">"generate(case when "&amp;A194&amp;" ='Y' then (select type from DI_REF_TEST_AUTOMATE au where au.test_id=e.test_id and field='"&amp;A194&amp;"' ) else '' end,'"&amp;A194&amp;"' ) "&amp;A194&amp;" ,"</f>
        <v>generate(case when OpptyAct_subType ='Y' then (select type from DI_REF_TEST_AUTOMATE au where au.test_id=e.test_id and field='OpptyAct_subType' ) else '' end,'OpptyAct_subType' ) OpptyAct_subType ,</v>
      </c>
    </row>
    <row r="195" spans="1:2">
      <c r="A195" t="s">
        <v>514</v>
      </c>
      <c r="B195" s="5" t="str">
        <f t="shared" si="3"/>
        <v>generate(case when OpptyAct_category ='Y' then (select type from DI_REF_TEST_AUTOMATE au where au.test_id=e.test_id and field='OpptyAct_category' ) else '' end,'OpptyAct_category' ) OpptyAct_category ,</v>
      </c>
    </row>
    <row r="196" spans="1:2">
      <c r="A196" t="s">
        <v>515</v>
      </c>
      <c r="B196" s="5" t="str">
        <f t="shared" si="3"/>
        <v>generate(case when OpptyAct_subCategory ='Y' then (select type from DI_REF_TEST_AUTOMATE au where au.test_id=e.test_id and field='OpptyAct_subCategory' ) else '' end,'OpptyAct_subCategory' ) OpptyAct_subCategory ,</v>
      </c>
    </row>
    <row r="197" spans="1:2">
      <c r="A197" t="s">
        <v>516</v>
      </c>
      <c r="B197" s="5" t="str">
        <f t="shared" si="3"/>
        <v>generate(case when OpptyAct_description ='Y' then (select type from DI_REF_TEST_AUTOMATE au where au.test_id=e.test_id and field='OpptyAct_description' ) else '' end,'OpptyAct_description' ) OpptyAct_description ,</v>
      </c>
    </row>
    <row r="198" spans="1:2">
      <c r="A198" t="s">
        <v>517</v>
      </c>
      <c r="B198" s="5" t="str">
        <f t="shared" si="3"/>
        <v>generate(case when OpptyAct_comments ='Y' then (select type from DI_REF_TEST_AUTOMATE au where au.test_id=e.test_id and field='OpptyAct_comments' ) else '' end,'OpptyAct_comments' ) OpptyAct_comments ,</v>
      </c>
    </row>
    <row r="199" spans="1:2">
      <c r="A199" t="s">
        <v>518</v>
      </c>
      <c r="B199" s="5" t="str">
        <f t="shared" si="3"/>
        <v>generate(case when OpptyAct_completedDate ='Y' then (select type from DI_REF_TEST_AUTOMATE au where au.test_id=e.test_id and field='OpptyAct_completedDate' ) else '' end,'OpptyAct_completedDate' ) OpptyAct_completedDate ,</v>
      </c>
    </row>
    <row r="200" spans="1:2">
      <c r="A200" t="s">
        <v>519</v>
      </c>
      <c r="B200" s="5" t="str">
        <f t="shared" si="3"/>
        <v>generate(case when OpptyAct_status ='Y' then (select type from DI_REF_TEST_AUTOMATE au where au.test_id=e.test_id and field='OpptyAct_status' ) else '' end,'OpptyAct_status' ) OpptyAct_status ,</v>
      </c>
    </row>
    <row r="201" spans="1:2">
      <c r="A201" t="s">
        <v>520</v>
      </c>
      <c r="B201" s="5" t="str">
        <f t="shared" si="3"/>
        <v>generate(case when OpptyAct_startDate ='Y' then (select type from DI_REF_TEST_AUTOMATE au where au.test_id=e.test_id and field='OpptyAct_startDate' ) else '' end,'OpptyAct_startDate' ) OpptyAct_startDate ,</v>
      </c>
    </row>
    <row r="202" spans="1:2">
      <c r="A202" t="s">
        <v>521</v>
      </c>
      <c r="B202" s="5" t="str">
        <f t="shared" si="3"/>
        <v>generate(case when OpptyAct_endDate ='Y' then (select type from DI_REF_TEST_AUTOMATE au where au.test_id=e.test_id and field='OpptyAct_endDate' ) else '' end,'OpptyAct_endDate' ) OpptyAct_endDate ,</v>
      </c>
    </row>
    <row r="203" spans="1:2">
      <c r="A203" t="s">
        <v>522</v>
      </c>
      <c r="B203" s="5" t="str">
        <f t="shared" si="3"/>
        <v>generate(case when OpptyAct_source ='Y' then (select type from DI_REF_TEST_AUTOMATE au where au.test_id=e.test_id and field='OpptyAct_source' ) else '' end,'OpptyAct_source' ) OpptyAct_source 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Generic_Complete</vt:lpstr>
      <vt:lpstr>Generic_fields</vt:lpstr>
      <vt:lpstr>DI_REF_ENTITY</vt:lpstr>
      <vt:lpstr>DI_REF_DATA</vt:lpstr>
      <vt:lpstr>Data_Generator</vt:lpstr>
    </vt:vector>
  </TitlesOfParts>
  <Company>Cancer Research UK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Palagiri</dc:creator>
  <cp:lastModifiedBy>Vidya Palagiri</cp:lastModifiedBy>
  <dcterms:created xsi:type="dcterms:W3CDTF">2015-11-24T12:14:37Z</dcterms:created>
  <dcterms:modified xsi:type="dcterms:W3CDTF">2015-12-03T15:08:59Z</dcterms:modified>
</cp:coreProperties>
</file>