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I:\淼淼10个\淼淼\包图网_235168项目进度管理系统excel模板\"/>
    </mc:Choice>
  </mc:AlternateContent>
  <bookViews>
    <workbookView xWindow="0" yWindow="0" windowWidth="24180" windowHeight="13050"/>
  </bookViews>
  <sheets>
    <sheet name="首页" sheetId="5" r:id="rId1"/>
    <sheet name="进度管理" sheetId="3" r:id="rId2"/>
    <sheet name="说明" sheetId="4" r:id="rId3"/>
  </sheets>
  <definedNames>
    <definedName name="城市">#REF!</definedName>
  </definedNames>
  <calcPr calcId="162913" concurrentCalc="0"/>
  <fileRecoveryPr autoRecover="0"/>
</workbook>
</file>

<file path=xl/calcChain.xml><?xml version="1.0" encoding="utf-8"?>
<calcChain xmlns="http://schemas.openxmlformats.org/spreadsheetml/2006/main">
  <c r="C14" i="3" l="1"/>
  <c r="G13" i="3"/>
  <c r="H13" i="3"/>
  <c r="N13" i="3"/>
  <c r="M13" i="3"/>
  <c r="L13" i="3"/>
  <c r="K13" i="3"/>
  <c r="J13" i="3"/>
  <c r="I13" i="3"/>
  <c r="G12" i="3"/>
  <c r="H12" i="3"/>
  <c r="N12" i="3"/>
  <c r="M12" i="3"/>
  <c r="L12" i="3"/>
  <c r="K12" i="3"/>
  <c r="J12" i="3"/>
  <c r="I12" i="3"/>
  <c r="G11" i="3"/>
  <c r="H11" i="3"/>
  <c r="N11" i="3"/>
  <c r="M11" i="3"/>
  <c r="L11" i="3"/>
  <c r="K11" i="3"/>
  <c r="J11" i="3"/>
  <c r="I11" i="3"/>
  <c r="G10" i="3"/>
  <c r="H10" i="3"/>
  <c r="N10" i="3"/>
  <c r="M10" i="3"/>
  <c r="L10" i="3"/>
  <c r="K10" i="3"/>
  <c r="J10" i="3"/>
  <c r="I10" i="3"/>
  <c r="G9" i="3"/>
  <c r="H9" i="3"/>
  <c r="N9" i="3"/>
  <c r="M9" i="3"/>
  <c r="L9" i="3"/>
  <c r="K9" i="3"/>
  <c r="J9" i="3"/>
  <c r="I9" i="3"/>
  <c r="G8" i="3"/>
  <c r="H8" i="3"/>
  <c r="N8" i="3"/>
  <c r="M8" i="3"/>
  <c r="L8" i="3"/>
  <c r="K8" i="3"/>
  <c r="J8" i="3"/>
  <c r="I8" i="3"/>
  <c r="G7" i="3"/>
  <c r="H7" i="3"/>
  <c r="N7" i="3"/>
  <c r="M7" i="3"/>
  <c r="L7" i="3"/>
  <c r="K7" i="3"/>
  <c r="J7" i="3"/>
  <c r="I7" i="3"/>
  <c r="G6" i="3"/>
  <c r="H6" i="3"/>
  <c r="N6" i="3"/>
  <c r="M6" i="3"/>
  <c r="L6" i="3"/>
  <c r="K6" i="3"/>
  <c r="J6" i="3"/>
  <c r="I6" i="3"/>
  <c r="G5" i="3"/>
  <c r="H5" i="3"/>
  <c r="N5" i="3"/>
  <c r="M5" i="3"/>
  <c r="L5" i="3"/>
  <c r="K5" i="3"/>
  <c r="J5" i="3"/>
  <c r="I5" i="3"/>
  <c r="G4" i="3"/>
  <c r="H4" i="3"/>
  <c r="N4" i="3"/>
  <c r="L4" i="3"/>
  <c r="K4" i="3"/>
  <c r="J4" i="3"/>
  <c r="I4" i="3"/>
</calcChain>
</file>

<file path=xl/sharedStrings.xml><?xml version="1.0" encoding="utf-8"?>
<sst xmlns="http://schemas.openxmlformats.org/spreadsheetml/2006/main" count="40" uniqueCount="39">
  <si>
    <t>进度跟踪管理</t>
  </si>
  <si>
    <t>3月份</t>
  </si>
  <si>
    <t>序号</t>
  </si>
  <si>
    <t>任务</t>
  </si>
  <si>
    <t>时间（日）</t>
  </si>
  <si>
    <t>完成率</t>
  </si>
  <si>
    <t>总周期
天</t>
  </si>
  <si>
    <t>已进行
天数</t>
  </si>
  <si>
    <t>开始修正</t>
  </si>
  <si>
    <t>完成度辅助</t>
  </si>
  <si>
    <t>未完成度辅助</t>
  </si>
  <si>
    <t>今天</t>
  </si>
  <si>
    <t>剩余
天数</t>
  </si>
  <si>
    <t>开始日</t>
  </si>
  <si>
    <t>结束日</t>
  </si>
  <si>
    <t>资料准备</t>
  </si>
  <si>
    <t>设备采购</t>
  </si>
  <si>
    <t>物料进厂</t>
  </si>
  <si>
    <t>招聘人员</t>
  </si>
  <si>
    <t>人员培训</t>
  </si>
  <si>
    <t>人员考核</t>
  </si>
  <si>
    <t>人员入驻</t>
  </si>
  <si>
    <t>基础建设</t>
  </si>
  <si>
    <t>工程考核</t>
  </si>
  <si>
    <t>资金结算</t>
  </si>
  <si>
    <t>使用方法</t>
  </si>
  <si>
    <t>▍建议良好习惯-先将模板先存为副本</t>
  </si>
  <si>
    <t>只填写任务内容、开始日期、结束日期、完成率（至当日）</t>
  </si>
  <si>
    <t>▍图表中红色数字是里计划结束剩余天数</t>
  </si>
  <si>
    <t>其余自动统计</t>
  </si>
  <si>
    <t>▍红色竖线是实时今日时间轴</t>
  </si>
  <si>
    <t>▍绿条是各任务完成度，灰条是未完成部分</t>
  </si>
  <si>
    <t>注意事项</t>
  </si>
  <si>
    <t>可填写跟踪1-10项任务
不需要的跟踪将任务、开始日、结束日、完成率空出（删除）即可</t>
  </si>
  <si>
    <t>完成率之后的单元格及甘特图为非填写项</t>
  </si>
  <si>
    <t>为部分对办公软件不熟悉的使用者考虑，以防删除公式，工作表已(无密码)保护。
若解除了，请勿随意删除带公式单元格</t>
  </si>
  <si>
    <t>建议在正常使用时将工作表保护起来（审阅--保护工作表）</t>
  </si>
  <si>
    <t>保护工作表：审阅--保护工作表。   撤销保护：审阅--撤销工作表保护</t>
  </si>
  <si>
    <t>为减少失误操作导致的不必要麻烦，带公式单元格加入了误操作保护。
若必须改动或二次开发，请选中单元格后点击：数据--有效性--全部清除（对话框左下角）确定即可。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</si>
</sst>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0" x14ac:knownFonts="1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6" tint="0.79998168889431442"/>
      <name val="微软雅黑"/>
      <charset val="134"/>
    </font>
    <font>
      <sz val="20"/>
      <color theme="6"/>
      <name val="微软雅黑"/>
      <family val="2"/>
      <charset val="134"/>
    </font>
    <font>
      <sz val="11"/>
      <color theme="6"/>
      <name val="微软雅黑"/>
      <family val="2"/>
      <charset val="134"/>
    </font>
    <font>
      <sz val="16"/>
      <color theme="6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176" fontId="6" fillId="4" borderId="8" xfId="0" applyNumberFormat="1" applyFont="1" applyFill="1" applyBorder="1" applyAlignment="1">
      <alignment horizontal="left" vertical="center"/>
    </xf>
    <xf numFmtId="0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5" fillId="4" borderId="17" xfId="0" applyNumberFormat="1" applyFont="1" applyFill="1" applyBorder="1" applyAlignment="1" applyProtection="1">
      <alignment horizontal="center" vertical="center"/>
      <protection locked="0"/>
    </xf>
    <xf numFmtId="0" fontId="7" fillId="4" borderId="17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zh-CN"/>
              <a:t>进度完成度与时间对比</a:t>
            </a:r>
          </a:p>
        </c:rich>
      </c:tx>
      <c:layout>
        <c:manualLayout>
          <c:xMode val="edge"/>
          <c:yMode val="edge"/>
          <c:x val="0.40306310739328299"/>
          <c:y val="1.175494399114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14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E-4C21-BF63-24BC63F308D9}"/>
            </c:ext>
          </c:extLst>
        </c:ser>
        <c:ser>
          <c:idx val="1"/>
          <c:order val="1"/>
          <c:tx>
            <c:v>已完成</c:v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进度管理!$J$4:$J$13</c:f>
              <c:numCache>
                <c:formatCode>General</c:formatCode>
                <c:ptCount val="10"/>
                <c:pt idx="0">
                  <c:v>8.5499999999999989</c:v>
                </c:pt>
                <c:pt idx="1">
                  <c:v>5.6999999999999993</c:v>
                </c:pt>
                <c:pt idx="2">
                  <c:v>2.0999999999999996</c:v>
                </c:pt>
                <c:pt idx="3">
                  <c:v>2</c:v>
                </c:pt>
                <c:pt idx="4">
                  <c:v>5.8500000000000005</c:v>
                </c:pt>
                <c:pt idx="5">
                  <c:v>2.0999999999999996</c:v>
                </c:pt>
                <c:pt idx="6">
                  <c:v>5.76</c:v>
                </c:pt>
                <c:pt idx="7">
                  <c:v>5.5</c:v>
                </c:pt>
                <c:pt idx="8">
                  <c:v>1.1000000000000001</c:v>
                </c:pt>
                <c:pt idx="9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E-4C21-BF63-24BC63F308D9}"/>
            </c:ext>
          </c:extLst>
        </c:ser>
        <c:ser>
          <c:idx val="2"/>
          <c:order val="2"/>
          <c:tx>
            <c:v>未完成</c:v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进度管理!$K$4:$K$13</c:f>
              <c:numCache>
                <c:formatCode>General</c:formatCode>
                <c:ptCount val="10"/>
                <c:pt idx="0">
                  <c:v>0.4500000000000004</c:v>
                </c:pt>
                <c:pt idx="1">
                  <c:v>0.30000000000000027</c:v>
                </c:pt>
                <c:pt idx="2">
                  <c:v>0.90000000000000013</c:v>
                </c:pt>
                <c:pt idx="3">
                  <c:v>0</c:v>
                </c:pt>
                <c:pt idx="4">
                  <c:v>7.15</c:v>
                </c:pt>
                <c:pt idx="5">
                  <c:v>3.9000000000000004</c:v>
                </c:pt>
                <c:pt idx="6">
                  <c:v>2.2400000000000002</c:v>
                </c:pt>
                <c:pt idx="7">
                  <c:v>16.5</c:v>
                </c:pt>
                <c:pt idx="8">
                  <c:v>9.9</c:v>
                </c:pt>
                <c:pt idx="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E-4C21-BF63-24BC63F308D9}"/>
            </c:ext>
          </c:extLst>
        </c:ser>
        <c:ser>
          <c:idx val="4"/>
          <c:order val="4"/>
          <c:tx>
            <c:strRef>
              <c:f>进度管理!$N$2</c:f>
              <c:strCache>
                <c:ptCount val="1"/>
                <c:pt idx="0">
                  <c:v>剩余
天数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进度管理!$C$4:$C$13</c:f>
              <c:strCache>
                <c:ptCount val="10"/>
                <c:pt idx="0">
                  <c:v>资料准备</c:v>
                </c:pt>
                <c:pt idx="1">
                  <c:v>设备采购</c:v>
                </c:pt>
                <c:pt idx="2">
                  <c:v>物料进厂</c:v>
                </c:pt>
                <c:pt idx="3">
                  <c:v>招聘人员</c:v>
                </c:pt>
                <c:pt idx="4">
                  <c:v>人员培训</c:v>
                </c:pt>
                <c:pt idx="5">
                  <c:v>人员考核</c:v>
                </c:pt>
                <c:pt idx="6">
                  <c:v>人员入驻</c:v>
                </c:pt>
                <c:pt idx="7">
                  <c:v>基础建设</c:v>
                </c:pt>
                <c:pt idx="8">
                  <c:v>工程考核</c:v>
                </c:pt>
                <c:pt idx="9">
                  <c:v>资金结算</c:v>
                </c:pt>
              </c:strCache>
            </c:strRef>
          </c:cat>
          <c:val>
            <c:numRef>
              <c:f>进度管理!$N$4:$N$13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E-4C21-BF63-24BC63F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289654"/>
        <c:axId val="46377815"/>
      </c:barChart>
      <c:scatterChart>
        <c:scatterStyle val="lineMarker"/>
        <c:varyColors val="0"/>
        <c:ser>
          <c:idx val="3"/>
          <c:order val="3"/>
          <c:tx>
            <c:v>今天</c:v>
          </c:tx>
          <c:spPr>
            <a:ln w="25400" cap="rnd">
              <a:solidFill>
                <a:srgbClr val="C0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进度管理!$L$4:$L$13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xVal>
          <c:yVal>
            <c:numRef>
              <c:f>进度管理!$M$4:$M$13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E-4C21-BF63-24BC63F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66584"/>
        <c:axId val="878433922"/>
      </c:scatterChart>
      <c:catAx>
        <c:axId val="84128965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6377815"/>
        <c:crosses val="autoZero"/>
        <c:auto val="1"/>
        <c:lblAlgn val="ctr"/>
        <c:lblOffset val="100"/>
        <c:noMultiLvlLbl val="0"/>
      </c:catAx>
      <c:valAx>
        <c:axId val="46377815"/>
        <c:scaling>
          <c:orientation val="minMax"/>
          <c:max val="31"/>
          <c:min val="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41289654"/>
        <c:crosses val="autoZero"/>
        <c:crossBetween val="between"/>
        <c:majorUnit val="1"/>
      </c:valAx>
      <c:valAx>
        <c:axId val="786866584"/>
        <c:scaling>
          <c:orientation val="minMax"/>
          <c:max val="31"/>
          <c:min val="1"/>
        </c:scaling>
        <c:delete val="1"/>
        <c:axPos val="t"/>
        <c:numFmt formatCode="General" sourceLinked="1"/>
        <c:majorTickMark val="out"/>
        <c:minorTickMark val="none"/>
        <c:tickLblPos val="nextTo"/>
        <c:crossAx val="878433922"/>
        <c:crosses val="autoZero"/>
        <c:crossBetween val="midCat"/>
      </c:valAx>
      <c:valAx>
        <c:axId val="878433922"/>
        <c:scaling>
          <c:orientation val="maxMin"/>
          <c:max val="10"/>
        </c:scaling>
        <c:delete val="1"/>
        <c:axPos val="r"/>
        <c:numFmt formatCode="General" sourceLinked="1"/>
        <c:majorTickMark val="out"/>
        <c:minorTickMark val="none"/>
        <c:tickLblPos val="nextTo"/>
        <c:crossAx val="786866584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vert="horz"/>
          <a:lstStyle/>
          <a:p>
            <a:pPr>
              <a:defRPr/>
            </a:pPr>
            <a:endParaRPr lang="zh-CN"/>
          </a:p>
        </c:txPr>
      </c:legendEntry>
      <c:legendEntry>
        <c:idx val="2"/>
        <c:txPr>
          <a:bodyPr rot="0" vert="horz"/>
          <a:lstStyle/>
          <a:p>
            <a:pPr>
              <a:defRPr/>
            </a:pPr>
            <a:endParaRPr lang="zh-CN"/>
          </a:p>
        </c:txPr>
      </c:legendEntry>
      <c:legendEntry>
        <c:idx val="3"/>
        <c:delete val="1"/>
      </c:legendEntry>
      <c:legendEntry>
        <c:idx val="4"/>
        <c:txPr>
          <a:bodyPr rot="0" vert="horz"/>
          <a:lstStyle/>
          <a:p>
            <a:pPr>
              <a:defRPr/>
            </a:pPr>
            <a:endParaRPr lang="zh-CN"/>
          </a:p>
        </c:txPr>
      </c:legendEntry>
      <c:layout>
        <c:manualLayout>
          <c:xMode val="edge"/>
          <c:yMode val="edge"/>
          <c:x val="0.29298503801815101"/>
          <c:y val="0.93313069908814605"/>
          <c:w val="0.40562913907284798"/>
          <c:h val="5.894013479582400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0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accent3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35828;&#26126;!A1"/><Relationship Id="rId1" Type="http://schemas.openxmlformats.org/officeDocument/2006/relationships/hyperlink" Target="#&#36827;&#24230;&#31649;&#2970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9318;&#39029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118895</xdr:colOff>
      <xdr:row>30</xdr:row>
      <xdr:rowOff>127906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735DA980-7FD7-4D37-9752-A8B83B2ED1E8}"/>
            </a:ext>
          </a:extLst>
        </xdr:cNvPr>
        <xdr:cNvSpPr/>
      </xdr:nvSpPr>
      <xdr:spPr>
        <a:xfrm>
          <a:off x="0" y="0"/>
          <a:ext cx="8348495" cy="5271406"/>
        </a:xfrm>
        <a:prstGeom prst="rect">
          <a:avLst/>
        </a:prstGeom>
        <a:solidFill>
          <a:srgbClr val="70AD47"/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9pPr>
        </a:lstStyle>
        <a:p>
          <a:pPr algn="ctr"/>
          <a:r>
            <a:rPr lang="en-US" altLang="zh-CN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endParaRPr lang="zh-CN" altLang="en-US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539372</xdr:colOff>
      <xdr:row>18</xdr:row>
      <xdr:rowOff>23264</xdr:rowOff>
    </xdr:from>
    <xdr:to>
      <xdr:col>10</xdr:col>
      <xdr:colOff>332543</xdr:colOff>
      <xdr:row>19</xdr:row>
      <xdr:rowOff>7843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C552ED25-03F0-4BEC-B958-04FB3C14F803}"/>
            </a:ext>
          </a:extLst>
        </xdr:cNvPr>
        <xdr:cNvSpPr/>
      </xdr:nvSpPr>
      <xdr:spPr>
        <a:xfrm>
          <a:off x="1225172" y="3109364"/>
          <a:ext cx="5965371" cy="156029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ysClr val="window" lastClr="FFFFFF">
              <a:lumMod val="95000"/>
            </a:sys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等线" panose="020F0502020204030204"/>
            </a:defRPr>
          </a:lvl9pPr>
        </a:lstStyle>
        <a:p>
          <a:pPr algn="ctr"/>
          <a:endParaRPr lang="zh-CN" altLang="en-US">
            <a:solidFill>
              <a:srgbClr val="EBE6DC"/>
            </a:solidFill>
          </a:endParaRPr>
        </a:p>
      </xdr:txBody>
    </xdr:sp>
    <xdr:clientData/>
  </xdr:twoCellAnchor>
  <xdr:twoCellAnchor>
    <xdr:from>
      <xdr:col>1</xdr:col>
      <xdr:colOff>539372</xdr:colOff>
      <xdr:row>12</xdr:row>
      <xdr:rowOff>30503</xdr:rowOff>
    </xdr:from>
    <xdr:to>
      <xdr:col>4</xdr:col>
      <xdr:colOff>513972</xdr:colOff>
      <xdr:row>22</xdr:row>
      <xdr:rowOff>117216</xdr:rowOff>
    </xdr:to>
    <xdr:grpSp>
      <xdr:nvGrpSpPr>
        <xdr:cNvPr id="25" name="组合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7B7F6-7D93-42F4-8742-DC6E9D4E7D5B}"/>
            </a:ext>
          </a:extLst>
        </xdr:cNvPr>
        <xdr:cNvGrpSpPr/>
      </xdr:nvGrpSpPr>
      <xdr:grpSpPr>
        <a:xfrm>
          <a:off x="1225172" y="2087903"/>
          <a:ext cx="2032000" cy="1801213"/>
          <a:chOff x="3149600" y="2881200"/>
          <a:chExt cx="2032000" cy="1801213"/>
        </a:xfrm>
      </xdr:grpSpPr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502A8225-9A48-4FEB-B129-E68C67B7466A}"/>
              </a:ext>
            </a:extLst>
          </xdr:cNvPr>
          <xdr:cNvSpPr/>
        </xdr:nvSpPr>
        <xdr:spPr>
          <a:xfrm>
            <a:off x="3149600" y="3902661"/>
            <a:ext cx="2032000" cy="156029"/>
          </a:xfrm>
          <a:prstGeom prst="rect">
            <a:avLst/>
          </a:prstGeom>
          <a:solidFill>
            <a:srgbClr val="70AD47">
              <a:lumMod val="50000"/>
            </a:srgbClr>
          </a:solidFill>
          <a:ln w="12700" cap="flat" cmpd="sng" algn="ctr">
            <a:solidFill>
              <a:sysClr val="window" lastClr="FFFFFF">
                <a:lumMod val="95000"/>
              </a:sysClr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9pPr>
          </a:lstStyle>
          <a:p>
            <a:pPr algn="ctr"/>
            <a:endParaRPr lang="zh-CN" altLang="en-US">
              <a:solidFill>
                <a:srgbClr val="EBE6DC"/>
              </a:solidFill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F178A07-8D9B-4BBE-8509-38B80F9192D3}"/>
              </a:ext>
            </a:extLst>
          </xdr:cNvPr>
          <xdr:cNvSpPr/>
        </xdr:nvSpPr>
        <xdr:spPr>
          <a:xfrm>
            <a:off x="3611602" y="4313081"/>
            <a:ext cx="110799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9pPr>
          </a:lstStyle>
          <a:p>
            <a:r>
              <a:rPr lang="zh-CN" altLang="en-US">
                <a:solidFill>
                  <a:srgbClr val="EBE6DC"/>
                </a:solidFill>
              </a:rPr>
              <a:t>进度管理</a:t>
            </a:r>
          </a:p>
        </xdr:txBody>
      </xdr:sp>
      <xdr:grpSp>
        <xdr:nvGrpSpPr>
          <xdr:cNvPr id="40" name="组合 39">
            <a:extLst>
              <a:ext uri="{FF2B5EF4-FFF2-40B4-BE49-F238E27FC236}">
                <a16:creationId xmlns:a16="http://schemas.microsoft.com/office/drawing/2014/main" id="{EF8B8805-CFB1-4872-A463-8102925A6CA5}"/>
              </a:ext>
            </a:extLst>
          </xdr:cNvPr>
          <xdr:cNvGrpSpPr/>
        </xdr:nvGrpSpPr>
        <xdr:grpSpPr>
          <a:xfrm>
            <a:off x="3809179" y="2881200"/>
            <a:ext cx="768263" cy="767070"/>
            <a:chOff x="533400" y="5867398"/>
            <a:chExt cx="768263" cy="767070"/>
          </a:xfrm>
        </xdr:grpSpPr>
        <xdr:sp macro="" textlink="">
          <xdr:nvSpPr>
            <xdr:cNvPr id="41" name="Oval 17">
              <a:extLst>
                <a:ext uri="{FF2B5EF4-FFF2-40B4-BE49-F238E27FC236}">
                  <a16:creationId xmlns:a16="http://schemas.microsoft.com/office/drawing/2014/main" id="{C5E1DE94-75BB-46BE-8EA8-577C8E3D675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3400" y="5867398"/>
              <a:ext cx="768263" cy="767070"/>
            </a:xfrm>
            <a:prstGeom prst="ellipse">
              <a:avLst/>
            </a:prstGeom>
            <a:solidFill>
              <a:srgbClr val="70AD47">
                <a:lumMod val="50000"/>
              </a:srgb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42" name="Freeform 74">
              <a:extLst>
                <a:ext uri="{FF2B5EF4-FFF2-40B4-BE49-F238E27FC236}">
                  <a16:creationId xmlns:a16="http://schemas.microsoft.com/office/drawing/2014/main" id="{32D20670-DD5E-45FF-A5D7-41DE6FEABB58}"/>
                </a:ext>
              </a:extLst>
            </xdr:cNvPr>
            <xdr:cNvSpPr>
              <a:spLocks/>
            </xdr:cNvSpPr>
          </xdr:nvSpPr>
          <xdr:spPr bwMode="auto">
            <a:xfrm>
              <a:off x="751711" y="6220513"/>
              <a:ext cx="219504" cy="188487"/>
            </a:xfrm>
            <a:custGeom>
              <a:avLst/>
              <a:gdLst>
                <a:gd name="T0" fmla="*/ 33 w 78"/>
                <a:gd name="T1" fmla="*/ 67 h 67"/>
                <a:gd name="T2" fmla="*/ 13 w 78"/>
                <a:gd name="T3" fmla="*/ 59 h 67"/>
                <a:gd name="T4" fmla="*/ 11 w 78"/>
                <a:gd name="T5" fmla="*/ 56 h 67"/>
                <a:gd name="T6" fmla="*/ 11 w 78"/>
                <a:gd name="T7" fmla="*/ 17 h 67"/>
                <a:gd name="T8" fmla="*/ 23 w 78"/>
                <a:gd name="T9" fmla="*/ 5 h 67"/>
                <a:gd name="T10" fmla="*/ 28 w 78"/>
                <a:gd name="T11" fmla="*/ 5 h 67"/>
                <a:gd name="T12" fmla="*/ 28 w 78"/>
                <a:gd name="T13" fmla="*/ 11 h 67"/>
                <a:gd name="T14" fmla="*/ 16 w 78"/>
                <a:gd name="T15" fmla="*/ 23 h 67"/>
                <a:gd name="T16" fmla="*/ 16 w 78"/>
                <a:gd name="T17" fmla="*/ 50 h 67"/>
                <a:gd name="T18" fmla="*/ 19 w 78"/>
                <a:gd name="T19" fmla="*/ 53 h 67"/>
                <a:gd name="T20" fmla="*/ 47 w 78"/>
                <a:gd name="T21" fmla="*/ 53 h 67"/>
                <a:gd name="T22" fmla="*/ 64 w 78"/>
                <a:gd name="T23" fmla="*/ 35 h 67"/>
                <a:gd name="T24" fmla="*/ 70 w 78"/>
                <a:gd name="T25" fmla="*/ 22 h 67"/>
                <a:gd name="T26" fmla="*/ 64 w 78"/>
                <a:gd name="T27" fmla="*/ 8 h 67"/>
                <a:gd name="T28" fmla="*/ 64 w 78"/>
                <a:gd name="T29" fmla="*/ 2 h 67"/>
                <a:gd name="T30" fmla="*/ 70 w 78"/>
                <a:gd name="T31" fmla="*/ 2 h 67"/>
                <a:gd name="T32" fmla="*/ 78 w 78"/>
                <a:gd name="T33" fmla="*/ 22 h 67"/>
                <a:gd name="T34" fmla="*/ 70 w 78"/>
                <a:gd name="T35" fmla="*/ 41 h 67"/>
                <a:gd name="T36" fmla="*/ 52 w 78"/>
                <a:gd name="T37" fmla="*/ 59 h 67"/>
                <a:gd name="T38" fmla="*/ 33 w 78"/>
                <a:gd name="T39" fmla="*/ 67 h 6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78" h="67">
                  <a:moveTo>
                    <a:pt x="33" y="67"/>
                  </a:moveTo>
                  <a:cubicBezTo>
                    <a:pt x="26" y="67"/>
                    <a:pt x="19" y="64"/>
                    <a:pt x="13" y="59"/>
                  </a:cubicBezTo>
                  <a:cubicBezTo>
                    <a:pt x="11" y="56"/>
                    <a:pt x="11" y="56"/>
                    <a:pt x="11" y="56"/>
                  </a:cubicBezTo>
                  <a:cubicBezTo>
                    <a:pt x="0" y="45"/>
                    <a:pt x="0" y="28"/>
                    <a:pt x="11" y="17"/>
                  </a:cubicBezTo>
                  <a:cubicBezTo>
                    <a:pt x="23" y="5"/>
                    <a:pt x="23" y="5"/>
                    <a:pt x="23" y="5"/>
                  </a:cubicBezTo>
                  <a:cubicBezTo>
                    <a:pt x="24" y="3"/>
                    <a:pt x="27" y="3"/>
                    <a:pt x="28" y="5"/>
                  </a:cubicBezTo>
                  <a:cubicBezTo>
                    <a:pt x="30" y="7"/>
                    <a:pt x="30" y="9"/>
                    <a:pt x="28" y="11"/>
                  </a:cubicBezTo>
                  <a:cubicBezTo>
                    <a:pt x="16" y="23"/>
                    <a:pt x="16" y="23"/>
                    <a:pt x="16" y="23"/>
                  </a:cubicBezTo>
                  <a:cubicBezTo>
                    <a:pt x="9" y="30"/>
                    <a:pt x="9" y="43"/>
                    <a:pt x="16" y="50"/>
                  </a:cubicBezTo>
                  <a:cubicBezTo>
                    <a:pt x="19" y="53"/>
                    <a:pt x="19" y="53"/>
                    <a:pt x="19" y="53"/>
                  </a:cubicBezTo>
                  <a:cubicBezTo>
                    <a:pt x="27" y="61"/>
                    <a:pt x="39" y="61"/>
                    <a:pt x="47" y="53"/>
                  </a:cubicBezTo>
                  <a:cubicBezTo>
                    <a:pt x="64" y="35"/>
                    <a:pt x="64" y="35"/>
                    <a:pt x="64" y="35"/>
                  </a:cubicBezTo>
                  <a:cubicBezTo>
                    <a:pt x="68" y="32"/>
                    <a:pt x="70" y="27"/>
                    <a:pt x="70" y="22"/>
                  </a:cubicBezTo>
                  <a:cubicBezTo>
                    <a:pt x="70" y="16"/>
                    <a:pt x="68" y="11"/>
                    <a:pt x="64" y="8"/>
                  </a:cubicBezTo>
                  <a:cubicBezTo>
                    <a:pt x="63" y="6"/>
                    <a:pt x="63" y="4"/>
                    <a:pt x="64" y="2"/>
                  </a:cubicBezTo>
                  <a:cubicBezTo>
                    <a:pt x="66" y="0"/>
                    <a:pt x="68" y="0"/>
                    <a:pt x="70" y="2"/>
                  </a:cubicBezTo>
                  <a:cubicBezTo>
                    <a:pt x="75" y="7"/>
                    <a:pt x="78" y="14"/>
                    <a:pt x="78" y="22"/>
                  </a:cubicBezTo>
                  <a:cubicBezTo>
                    <a:pt x="78" y="29"/>
                    <a:pt x="75" y="36"/>
                    <a:pt x="70" y="41"/>
                  </a:cubicBezTo>
                  <a:cubicBezTo>
                    <a:pt x="52" y="59"/>
                    <a:pt x="52" y="59"/>
                    <a:pt x="52" y="59"/>
                  </a:cubicBezTo>
                  <a:cubicBezTo>
                    <a:pt x="47" y="64"/>
                    <a:pt x="40" y="67"/>
                    <a:pt x="33" y="67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43" name="Freeform 75">
              <a:extLst>
                <a:ext uri="{FF2B5EF4-FFF2-40B4-BE49-F238E27FC236}">
                  <a16:creationId xmlns:a16="http://schemas.microsoft.com/office/drawing/2014/main" id="{713ABADE-72AD-43B9-BEFC-05E259B1C49E}"/>
                </a:ext>
              </a:extLst>
            </xdr:cNvPr>
            <xdr:cNvSpPr>
              <a:spLocks/>
            </xdr:cNvSpPr>
          </xdr:nvSpPr>
          <xdr:spPr bwMode="auto">
            <a:xfrm>
              <a:off x="855498" y="6092867"/>
              <a:ext cx="220697" cy="183715"/>
            </a:xfrm>
            <a:custGeom>
              <a:avLst/>
              <a:gdLst>
                <a:gd name="T0" fmla="*/ 13 w 78"/>
                <a:gd name="T1" fmla="*/ 65 h 65"/>
                <a:gd name="T2" fmla="*/ 10 w 78"/>
                <a:gd name="T3" fmla="*/ 64 h 65"/>
                <a:gd name="T4" fmla="*/ 10 w 78"/>
                <a:gd name="T5" fmla="*/ 25 h 65"/>
                <a:gd name="T6" fmla="*/ 28 w 78"/>
                <a:gd name="T7" fmla="*/ 8 h 65"/>
                <a:gd name="T8" fmla="*/ 47 w 78"/>
                <a:gd name="T9" fmla="*/ 0 h 65"/>
                <a:gd name="T10" fmla="*/ 67 w 78"/>
                <a:gd name="T11" fmla="*/ 8 h 65"/>
                <a:gd name="T12" fmla="*/ 69 w 78"/>
                <a:gd name="T13" fmla="*/ 10 h 65"/>
                <a:gd name="T14" fmla="*/ 78 w 78"/>
                <a:gd name="T15" fmla="*/ 30 h 65"/>
                <a:gd name="T16" fmla="*/ 69 w 78"/>
                <a:gd name="T17" fmla="*/ 49 h 65"/>
                <a:gd name="T18" fmla="*/ 58 w 78"/>
                <a:gd name="T19" fmla="*/ 61 h 65"/>
                <a:gd name="T20" fmla="*/ 52 w 78"/>
                <a:gd name="T21" fmla="*/ 61 h 65"/>
                <a:gd name="T22" fmla="*/ 52 w 78"/>
                <a:gd name="T23" fmla="*/ 56 h 65"/>
                <a:gd name="T24" fmla="*/ 64 w 78"/>
                <a:gd name="T25" fmla="*/ 44 h 65"/>
                <a:gd name="T26" fmla="*/ 70 w 78"/>
                <a:gd name="T27" fmla="*/ 30 h 65"/>
                <a:gd name="T28" fmla="*/ 64 w 78"/>
                <a:gd name="T29" fmla="*/ 16 h 65"/>
                <a:gd name="T30" fmla="*/ 61 w 78"/>
                <a:gd name="T31" fmla="*/ 13 h 65"/>
                <a:gd name="T32" fmla="*/ 47 w 78"/>
                <a:gd name="T33" fmla="*/ 8 h 65"/>
                <a:gd name="T34" fmla="*/ 33 w 78"/>
                <a:gd name="T35" fmla="*/ 13 h 65"/>
                <a:gd name="T36" fmla="*/ 16 w 78"/>
                <a:gd name="T37" fmla="*/ 31 h 65"/>
                <a:gd name="T38" fmla="*/ 16 w 78"/>
                <a:gd name="T39" fmla="*/ 59 h 65"/>
                <a:gd name="T40" fmla="*/ 16 w 78"/>
                <a:gd name="T41" fmla="*/ 64 h 65"/>
                <a:gd name="T42" fmla="*/ 13 w 78"/>
                <a:gd name="T43" fmla="*/ 65 h 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</a:cxnLst>
              <a:rect l="0" t="0" r="r" b="b"/>
              <a:pathLst>
                <a:path w="78" h="65">
                  <a:moveTo>
                    <a:pt x="13" y="65"/>
                  </a:moveTo>
                  <a:cubicBezTo>
                    <a:pt x="12" y="65"/>
                    <a:pt x="11" y="65"/>
                    <a:pt x="10" y="64"/>
                  </a:cubicBezTo>
                  <a:cubicBezTo>
                    <a:pt x="0" y="54"/>
                    <a:pt x="0" y="36"/>
                    <a:pt x="10" y="25"/>
                  </a:cubicBezTo>
                  <a:cubicBezTo>
                    <a:pt x="28" y="8"/>
                    <a:pt x="28" y="8"/>
                    <a:pt x="28" y="8"/>
                  </a:cubicBezTo>
                  <a:cubicBezTo>
                    <a:pt x="33" y="3"/>
                    <a:pt x="40" y="0"/>
                    <a:pt x="47" y="0"/>
                  </a:cubicBezTo>
                  <a:cubicBezTo>
                    <a:pt x="55" y="0"/>
                    <a:pt x="62" y="3"/>
                    <a:pt x="67" y="8"/>
                  </a:cubicBezTo>
                  <a:cubicBezTo>
                    <a:pt x="69" y="10"/>
                    <a:pt x="69" y="10"/>
                    <a:pt x="69" y="10"/>
                  </a:cubicBezTo>
                  <a:cubicBezTo>
                    <a:pt x="75" y="16"/>
                    <a:pt x="78" y="23"/>
                    <a:pt x="78" y="30"/>
                  </a:cubicBezTo>
                  <a:cubicBezTo>
                    <a:pt x="78" y="37"/>
                    <a:pt x="75" y="44"/>
                    <a:pt x="69" y="49"/>
                  </a:cubicBezTo>
                  <a:cubicBezTo>
                    <a:pt x="58" y="61"/>
                    <a:pt x="58" y="61"/>
                    <a:pt x="58" y="61"/>
                  </a:cubicBezTo>
                  <a:cubicBezTo>
                    <a:pt x="56" y="63"/>
                    <a:pt x="54" y="63"/>
                    <a:pt x="52" y="61"/>
                  </a:cubicBezTo>
                  <a:cubicBezTo>
                    <a:pt x="50" y="60"/>
                    <a:pt x="50" y="57"/>
                    <a:pt x="52" y="56"/>
                  </a:cubicBezTo>
                  <a:cubicBezTo>
                    <a:pt x="64" y="44"/>
                    <a:pt x="64" y="44"/>
                    <a:pt x="64" y="44"/>
                  </a:cubicBezTo>
                  <a:cubicBezTo>
                    <a:pt x="67" y="40"/>
                    <a:pt x="70" y="35"/>
                    <a:pt x="70" y="30"/>
                  </a:cubicBezTo>
                  <a:cubicBezTo>
                    <a:pt x="70" y="25"/>
                    <a:pt x="67" y="20"/>
                    <a:pt x="64" y="16"/>
                  </a:cubicBezTo>
                  <a:cubicBezTo>
                    <a:pt x="61" y="13"/>
                    <a:pt x="61" y="13"/>
                    <a:pt x="61" y="13"/>
                  </a:cubicBezTo>
                  <a:cubicBezTo>
                    <a:pt x="58" y="10"/>
                    <a:pt x="53" y="8"/>
                    <a:pt x="47" y="8"/>
                  </a:cubicBezTo>
                  <a:cubicBezTo>
                    <a:pt x="42" y="8"/>
                    <a:pt x="37" y="10"/>
                    <a:pt x="33" y="13"/>
                  </a:cubicBezTo>
                  <a:cubicBezTo>
                    <a:pt x="16" y="31"/>
                    <a:pt x="16" y="31"/>
                    <a:pt x="16" y="31"/>
                  </a:cubicBezTo>
                  <a:cubicBezTo>
                    <a:pt x="8" y="39"/>
                    <a:pt x="8" y="51"/>
                    <a:pt x="16" y="59"/>
                  </a:cubicBezTo>
                  <a:cubicBezTo>
                    <a:pt x="18" y="60"/>
                    <a:pt x="18" y="63"/>
                    <a:pt x="16" y="64"/>
                  </a:cubicBezTo>
                  <a:cubicBezTo>
                    <a:pt x="15" y="65"/>
                    <a:pt x="14" y="65"/>
                    <a:pt x="13" y="65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</xdr:grpSp>
    </xdr:grpSp>
    <xdr:clientData/>
  </xdr:twoCellAnchor>
  <xdr:twoCellAnchor>
    <xdr:from>
      <xdr:col>7</xdr:col>
      <xdr:colOff>357943</xdr:colOff>
      <xdr:row>12</xdr:row>
      <xdr:rowOff>70440</xdr:rowOff>
    </xdr:from>
    <xdr:to>
      <xdr:col>10</xdr:col>
      <xdr:colOff>332543</xdr:colOff>
      <xdr:row>22</xdr:row>
      <xdr:rowOff>117216</xdr:rowOff>
    </xdr:to>
    <xdr:grpSp>
      <xdr:nvGrpSpPr>
        <xdr:cNvPr id="26" name="组合 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0AA5BF-6C5E-4683-9E06-4AFACD4E2EBA}"/>
            </a:ext>
          </a:extLst>
        </xdr:cNvPr>
        <xdr:cNvGrpSpPr/>
      </xdr:nvGrpSpPr>
      <xdr:grpSpPr>
        <a:xfrm>
          <a:off x="5158543" y="2127840"/>
          <a:ext cx="2032000" cy="1761276"/>
          <a:chOff x="7082971" y="2921137"/>
          <a:chExt cx="2032000" cy="1761276"/>
        </a:xfrm>
      </xdr:grpSpPr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5781E7ED-5D8C-4022-AE9D-E9E53657BF95}"/>
              </a:ext>
            </a:extLst>
          </xdr:cNvPr>
          <xdr:cNvSpPr/>
        </xdr:nvSpPr>
        <xdr:spPr>
          <a:xfrm>
            <a:off x="7082971" y="3899032"/>
            <a:ext cx="2032000" cy="156029"/>
          </a:xfrm>
          <a:prstGeom prst="rect">
            <a:avLst/>
          </a:prstGeom>
          <a:solidFill>
            <a:srgbClr val="70AD47">
              <a:lumMod val="50000"/>
            </a:srgbClr>
          </a:solidFill>
          <a:ln w="12700" cap="flat" cmpd="sng" algn="ctr">
            <a:solidFill>
              <a:sysClr val="window" lastClr="FFFFFF">
                <a:lumMod val="95000"/>
              </a:sysClr>
            </a:soli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F0502020204030204"/>
              </a:defRPr>
            </a:lvl9pPr>
          </a:lstStyle>
          <a:p>
            <a:pPr algn="ctr"/>
            <a:endParaRPr lang="zh-CN" altLang="en-US">
              <a:solidFill>
                <a:srgbClr val="EBE6DC"/>
              </a:solidFill>
            </a:endParaRP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021D55E2-5EDD-4376-BA8F-0B1757267CCA}"/>
              </a:ext>
            </a:extLst>
          </xdr:cNvPr>
          <xdr:cNvSpPr/>
        </xdr:nvSpPr>
        <xdr:spPr>
          <a:xfrm>
            <a:off x="7544973" y="4313081"/>
            <a:ext cx="110799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F0502020204030204"/>
              </a:defRPr>
            </a:lvl9pPr>
          </a:lstStyle>
          <a:p>
            <a:r>
              <a:rPr lang="zh-CN" altLang="en-US">
                <a:solidFill>
                  <a:srgbClr val="EBE6DC"/>
                </a:solidFill>
              </a:rPr>
              <a:t>设置说明</a:t>
            </a:r>
          </a:p>
        </xdr:txBody>
      </xdr:sp>
      <xdr:grpSp>
        <xdr:nvGrpSpPr>
          <xdr:cNvPr id="30" name="组合 29">
            <a:extLst>
              <a:ext uri="{FF2B5EF4-FFF2-40B4-BE49-F238E27FC236}">
                <a16:creationId xmlns:a16="http://schemas.microsoft.com/office/drawing/2014/main" id="{6F5DB168-0D0E-4E4C-8459-8BBDD44E58EE}"/>
              </a:ext>
            </a:extLst>
          </xdr:cNvPr>
          <xdr:cNvGrpSpPr/>
        </xdr:nvGrpSpPr>
        <xdr:grpSpPr>
          <a:xfrm>
            <a:off x="7714839" y="2921137"/>
            <a:ext cx="768263" cy="767070"/>
            <a:chOff x="1663128" y="5867398"/>
            <a:chExt cx="768263" cy="767070"/>
          </a:xfrm>
        </xdr:grpSpPr>
        <xdr:sp macro="" textlink="">
          <xdr:nvSpPr>
            <xdr:cNvPr id="31" name="Oval 20">
              <a:extLst>
                <a:ext uri="{FF2B5EF4-FFF2-40B4-BE49-F238E27FC236}">
                  <a16:creationId xmlns:a16="http://schemas.microsoft.com/office/drawing/2014/main" id="{593E1E94-575B-450B-ADAB-80D957CF574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63128" y="5867398"/>
              <a:ext cx="768263" cy="767070"/>
            </a:xfrm>
            <a:prstGeom prst="ellipse">
              <a:avLst/>
            </a:prstGeom>
            <a:solidFill>
              <a:srgbClr val="70AD47">
                <a:lumMod val="50000"/>
              </a:srgbClr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2" name="Freeform 76">
              <a:extLst>
                <a:ext uri="{FF2B5EF4-FFF2-40B4-BE49-F238E27FC236}">
                  <a16:creationId xmlns:a16="http://schemas.microsoft.com/office/drawing/2014/main" id="{681038E0-29FA-4463-82D4-F3E2C6833432}"/>
                </a:ext>
              </a:extLst>
            </xdr:cNvPr>
            <xdr:cNvSpPr>
              <a:spLocks/>
            </xdr:cNvSpPr>
          </xdr:nvSpPr>
          <xdr:spPr bwMode="auto">
            <a:xfrm>
              <a:off x="1900526" y="6216934"/>
              <a:ext cx="200416" cy="195645"/>
            </a:xfrm>
            <a:custGeom>
              <a:avLst/>
              <a:gdLst>
                <a:gd name="T0" fmla="*/ 33 w 71"/>
                <a:gd name="T1" fmla="*/ 69 h 69"/>
                <a:gd name="T2" fmla="*/ 13 w 71"/>
                <a:gd name="T3" fmla="*/ 61 h 69"/>
                <a:gd name="T4" fmla="*/ 11 w 71"/>
                <a:gd name="T5" fmla="*/ 58 h 69"/>
                <a:gd name="T6" fmla="*/ 11 w 71"/>
                <a:gd name="T7" fmla="*/ 19 h 69"/>
                <a:gd name="T8" fmla="*/ 28 w 71"/>
                <a:gd name="T9" fmla="*/ 2 h 69"/>
                <a:gd name="T10" fmla="*/ 34 w 71"/>
                <a:gd name="T11" fmla="*/ 2 h 69"/>
                <a:gd name="T12" fmla="*/ 34 w 71"/>
                <a:gd name="T13" fmla="*/ 7 h 69"/>
                <a:gd name="T14" fmla="*/ 16 w 71"/>
                <a:gd name="T15" fmla="*/ 25 h 69"/>
                <a:gd name="T16" fmla="*/ 16 w 71"/>
                <a:gd name="T17" fmla="*/ 52 h 69"/>
                <a:gd name="T18" fmla="*/ 19 w 71"/>
                <a:gd name="T19" fmla="*/ 55 h 69"/>
                <a:gd name="T20" fmla="*/ 33 w 71"/>
                <a:gd name="T21" fmla="*/ 61 h 69"/>
                <a:gd name="T22" fmla="*/ 47 w 71"/>
                <a:gd name="T23" fmla="*/ 55 h 69"/>
                <a:gd name="T24" fmla="*/ 64 w 71"/>
                <a:gd name="T25" fmla="*/ 38 h 69"/>
                <a:gd name="T26" fmla="*/ 70 w 71"/>
                <a:gd name="T27" fmla="*/ 38 h 69"/>
                <a:gd name="T28" fmla="*/ 70 w 71"/>
                <a:gd name="T29" fmla="*/ 43 h 69"/>
                <a:gd name="T30" fmla="*/ 52 w 71"/>
                <a:gd name="T31" fmla="*/ 61 h 69"/>
                <a:gd name="T32" fmla="*/ 33 w 71"/>
                <a:gd name="T33" fmla="*/ 69 h 6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71" h="69">
                  <a:moveTo>
                    <a:pt x="33" y="69"/>
                  </a:moveTo>
                  <a:cubicBezTo>
                    <a:pt x="25" y="69"/>
                    <a:pt x="18" y="66"/>
                    <a:pt x="13" y="61"/>
                  </a:cubicBezTo>
                  <a:cubicBezTo>
                    <a:pt x="11" y="58"/>
                    <a:pt x="11" y="58"/>
                    <a:pt x="11" y="58"/>
                  </a:cubicBezTo>
                  <a:cubicBezTo>
                    <a:pt x="0" y="47"/>
                    <a:pt x="0" y="30"/>
                    <a:pt x="11" y="19"/>
                  </a:cubicBezTo>
                  <a:cubicBezTo>
                    <a:pt x="28" y="2"/>
                    <a:pt x="28" y="2"/>
                    <a:pt x="28" y="2"/>
                  </a:cubicBezTo>
                  <a:cubicBezTo>
                    <a:pt x="30" y="0"/>
                    <a:pt x="32" y="0"/>
                    <a:pt x="34" y="2"/>
                  </a:cubicBezTo>
                  <a:cubicBezTo>
                    <a:pt x="35" y="3"/>
                    <a:pt x="35" y="6"/>
                    <a:pt x="34" y="7"/>
                  </a:cubicBezTo>
                  <a:cubicBezTo>
                    <a:pt x="16" y="25"/>
                    <a:pt x="16" y="25"/>
                    <a:pt x="16" y="25"/>
                  </a:cubicBezTo>
                  <a:cubicBezTo>
                    <a:pt x="9" y="32"/>
                    <a:pt x="9" y="45"/>
                    <a:pt x="16" y="52"/>
                  </a:cubicBezTo>
                  <a:cubicBezTo>
                    <a:pt x="19" y="55"/>
                    <a:pt x="19" y="55"/>
                    <a:pt x="19" y="55"/>
                  </a:cubicBezTo>
                  <a:cubicBezTo>
                    <a:pt x="23" y="59"/>
                    <a:pt x="28" y="61"/>
                    <a:pt x="33" y="61"/>
                  </a:cubicBezTo>
                  <a:cubicBezTo>
                    <a:pt x="38" y="61"/>
                    <a:pt x="43" y="59"/>
                    <a:pt x="47" y="55"/>
                  </a:cubicBezTo>
                  <a:cubicBezTo>
                    <a:pt x="64" y="38"/>
                    <a:pt x="64" y="38"/>
                    <a:pt x="64" y="38"/>
                  </a:cubicBezTo>
                  <a:cubicBezTo>
                    <a:pt x="66" y="36"/>
                    <a:pt x="68" y="36"/>
                    <a:pt x="70" y="38"/>
                  </a:cubicBezTo>
                  <a:cubicBezTo>
                    <a:pt x="71" y="39"/>
                    <a:pt x="71" y="42"/>
                    <a:pt x="70" y="43"/>
                  </a:cubicBezTo>
                  <a:cubicBezTo>
                    <a:pt x="52" y="61"/>
                    <a:pt x="52" y="61"/>
                    <a:pt x="52" y="61"/>
                  </a:cubicBezTo>
                  <a:cubicBezTo>
                    <a:pt x="47" y="66"/>
                    <a:pt x="40" y="69"/>
                    <a:pt x="33" y="6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3" name="Freeform 77">
              <a:extLst>
                <a:ext uri="{FF2B5EF4-FFF2-40B4-BE49-F238E27FC236}">
                  <a16:creationId xmlns:a16="http://schemas.microsoft.com/office/drawing/2014/main" id="{7FF71635-298C-44B5-AD34-A6EDAFCB5B44}"/>
                </a:ext>
              </a:extLst>
            </xdr:cNvPr>
            <xdr:cNvSpPr>
              <a:spLocks/>
            </xdr:cNvSpPr>
          </xdr:nvSpPr>
          <xdr:spPr bwMode="auto">
            <a:xfrm>
              <a:off x="1989997" y="6090481"/>
              <a:ext cx="200416" cy="192066"/>
            </a:xfrm>
            <a:custGeom>
              <a:avLst/>
              <a:gdLst>
                <a:gd name="T0" fmla="*/ 40 w 71"/>
                <a:gd name="T1" fmla="*/ 68 h 68"/>
                <a:gd name="T2" fmla="*/ 37 w 71"/>
                <a:gd name="T3" fmla="*/ 67 h 68"/>
                <a:gd name="T4" fmla="*/ 37 w 71"/>
                <a:gd name="T5" fmla="*/ 61 h 68"/>
                <a:gd name="T6" fmla="*/ 55 w 71"/>
                <a:gd name="T7" fmla="*/ 44 h 68"/>
                <a:gd name="T8" fmla="*/ 55 w 71"/>
                <a:gd name="T9" fmla="*/ 16 h 68"/>
                <a:gd name="T10" fmla="*/ 52 w 71"/>
                <a:gd name="T11" fmla="*/ 13 h 68"/>
                <a:gd name="T12" fmla="*/ 38 w 71"/>
                <a:gd name="T13" fmla="*/ 8 h 68"/>
                <a:gd name="T14" fmla="*/ 25 w 71"/>
                <a:gd name="T15" fmla="*/ 13 h 68"/>
                <a:gd name="T16" fmla="*/ 7 w 71"/>
                <a:gd name="T17" fmla="*/ 31 h 68"/>
                <a:gd name="T18" fmla="*/ 2 w 71"/>
                <a:gd name="T19" fmla="*/ 31 h 68"/>
                <a:gd name="T20" fmla="*/ 2 w 71"/>
                <a:gd name="T21" fmla="*/ 25 h 68"/>
                <a:gd name="T22" fmla="*/ 19 w 71"/>
                <a:gd name="T23" fmla="*/ 8 h 68"/>
                <a:gd name="T24" fmla="*/ 38 w 71"/>
                <a:gd name="T25" fmla="*/ 0 h 68"/>
                <a:gd name="T26" fmla="*/ 58 w 71"/>
                <a:gd name="T27" fmla="*/ 8 h 68"/>
                <a:gd name="T28" fmla="*/ 61 w 71"/>
                <a:gd name="T29" fmla="*/ 10 h 68"/>
                <a:gd name="T30" fmla="*/ 61 w 71"/>
                <a:gd name="T31" fmla="*/ 49 h 68"/>
                <a:gd name="T32" fmla="*/ 43 w 71"/>
                <a:gd name="T33" fmla="*/ 67 h 68"/>
                <a:gd name="T34" fmla="*/ 40 w 71"/>
                <a:gd name="T35" fmla="*/ 68 h 6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71" h="68">
                  <a:moveTo>
                    <a:pt x="40" y="68"/>
                  </a:moveTo>
                  <a:cubicBezTo>
                    <a:pt x="39" y="68"/>
                    <a:pt x="38" y="67"/>
                    <a:pt x="37" y="67"/>
                  </a:cubicBezTo>
                  <a:cubicBezTo>
                    <a:pt x="36" y="65"/>
                    <a:pt x="36" y="63"/>
                    <a:pt x="37" y="61"/>
                  </a:cubicBezTo>
                  <a:cubicBezTo>
                    <a:pt x="55" y="44"/>
                    <a:pt x="55" y="44"/>
                    <a:pt x="55" y="44"/>
                  </a:cubicBezTo>
                  <a:cubicBezTo>
                    <a:pt x="63" y="36"/>
                    <a:pt x="63" y="24"/>
                    <a:pt x="55" y="16"/>
                  </a:cubicBezTo>
                  <a:cubicBezTo>
                    <a:pt x="52" y="13"/>
                    <a:pt x="52" y="13"/>
                    <a:pt x="52" y="13"/>
                  </a:cubicBezTo>
                  <a:cubicBezTo>
                    <a:pt x="49" y="10"/>
                    <a:pt x="44" y="8"/>
                    <a:pt x="38" y="8"/>
                  </a:cubicBezTo>
                  <a:cubicBezTo>
                    <a:pt x="33" y="8"/>
                    <a:pt x="28" y="10"/>
                    <a:pt x="25" y="13"/>
                  </a:cubicBezTo>
                  <a:cubicBezTo>
                    <a:pt x="7" y="31"/>
                    <a:pt x="7" y="31"/>
                    <a:pt x="7" y="31"/>
                  </a:cubicBezTo>
                  <a:cubicBezTo>
                    <a:pt x="6" y="32"/>
                    <a:pt x="3" y="32"/>
                    <a:pt x="2" y="31"/>
                  </a:cubicBezTo>
                  <a:cubicBezTo>
                    <a:pt x="0" y="29"/>
                    <a:pt x="0" y="27"/>
                    <a:pt x="2" y="25"/>
                  </a:cubicBezTo>
                  <a:cubicBezTo>
                    <a:pt x="19" y="8"/>
                    <a:pt x="19" y="8"/>
                    <a:pt x="19" y="8"/>
                  </a:cubicBezTo>
                  <a:cubicBezTo>
                    <a:pt x="24" y="2"/>
                    <a:pt x="31" y="0"/>
                    <a:pt x="38" y="0"/>
                  </a:cubicBezTo>
                  <a:cubicBezTo>
                    <a:pt x="46" y="0"/>
                    <a:pt x="53" y="2"/>
                    <a:pt x="58" y="8"/>
                  </a:cubicBezTo>
                  <a:cubicBezTo>
                    <a:pt x="61" y="10"/>
                    <a:pt x="61" y="10"/>
                    <a:pt x="61" y="10"/>
                  </a:cubicBezTo>
                  <a:cubicBezTo>
                    <a:pt x="71" y="21"/>
                    <a:pt x="71" y="39"/>
                    <a:pt x="61" y="49"/>
                  </a:cubicBezTo>
                  <a:cubicBezTo>
                    <a:pt x="43" y="67"/>
                    <a:pt x="43" y="67"/>
                    <a:pt x="43" y="67"/>
                  </a:cubicBezTo>
                  <a:cubicBezTo>
                    <a:pt x="42" y="67"/>
                    <a:pt x="41" y="68"/>
                    <a:pt x="40" y="6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4" name="Freeform 78">
              <a:extLst>
                <a:ext uri="{FF2B5EF4-FFF2-40B4-BE49-F238E27FC236}">
                  <a16:creationId xmlns:a16="http://schemas.microsoft.com/office/drawing/2014/main" id="{A2AC2F6E-5FF9-48EB-A5A6-0F6CC6518F51}"/>
                </a:ext>
              </a:extLst>
            </xdr:cNvPr>
            <xdr:cNvSpPr>
              <a:spLocks/>
            </xdr:cNvSpPr>
          </xdr:nvSpPr>
          <xdr:spPr bwMode="auto">
            <a:xfrm>
              <a:off x="2120029" y="6309984"/>
              <a:ext cx="53683" cy="53683"/>
            </a:xfrm>
            <a:custGeom>
              <a:avLst/>
              <a:gdLst>
                <a:gd name="T0" fmla="*/ 15 w 19"/>
                <a:gd name="T1" fmla="*/ 19 h 19"/>
                <a:gd name="T2" fmla="*/ 12 w 19"/>
                <a:gd name="T3" fmla="*/ 18 h 19"/>
                <a:gd name="T4" fmla="*/ 2 w 19"/>
                <a:gd name="T5" fmla="*/ 7 h 19"/>
                <a:gd name="T6" fmla="*/ 2 w 19"/>
                <a:gd name="T7" fmla="*/ 2 h 19"/>
                <a:gd name="T8" fmla="*/ 7 w 19"/>
                <a:gd name="T9" fmla="*/ 2 h 19"/>
                <a:gd name="T10" fmla="*/ 18 w 19"/>
                <a:gd name="T11" fmla="*/ 12 h 19"/>
                <a:gd name="T12" fmla="*/ 18 w 19"/>
                <a:gd name="T13" fmla="*/ 18 h 19"/>
                <a:gd name="T14" fmla="*/ 15 w 19"/>
                <a:gd name="T1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9" h="19">
                  <a:moveTo>
                    <a:pt x="15" y="19"/>
                  </a:moveTo>
                  <a:cubicBezTo>
                    <a:pt x="14" y="19"/>
                    <a:pt x="13" y="19"/>
                    <a:pt x="12" y="18"/>
                  </a:cubicBezTo>
                  <a:cubicBezTo>
                    <a:pt x="2" y="7"/>
                    <a:pt x="2" y="7"/>
                    <a:pt x="2" y="7"/>
                  </a:cubicBezTo>
                  <a:cubicBezTo>
                    <a:pt x="0" y="6"/>
                    <a:pt x="0" y="3"/>
                    <a:pt x="2" y="2"/>
                  </a:cubicBezTo>
                  <a:cubicBezTo>
                    <a:pt x="3" y="0"/>
                    <a:pt x="6" y="0"/>
                    <a:pt x="7" y="2"/>
                  </a:cubicBezTo>
                  <a:cubicBezTo>
                    <a:pt x="18" y="12"/>
                    <a:pt x="18" y="12"/>
                    <a:pt x="18" y="12"/>
                  </a:cubicBezTo>
                  <a:cubicBezTo>
                    <a:pt x="19" y="14"/>
                    <a:pt x="19" y="16"/>
                    <a:pt x="18" y="18"/>
                  </a:cubicBezTo>
                  <a:cubicBezTo>
                    <a:pt x="17" y="19"/>
                    <a:pt x="16" y="19"/>
                    <a:pt x="15" y="1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5" name="Freeform 79">
              <a:extLst>
                <a:ext uri="{FF2B5EF4-FFF2-40B4-BE49-F238E27FC236}">
                  <a16:creationId xmlns:a16="http://schemas.microsoft.com/office/drawing/2014/main" id="{DC41BB1B-E534-4143-9AC8-8C9F1296F0F6}"/>
                </a:ext>
              </a:extLst>
            </xdr:cNvPr>
            <xdr:cNvSpPr>
              <a:spLocks/>
            </xdr:cNvSpPr>
          </xdr:nvSpPr>
          <xdr:spPr bwMode="auto">
            <a:xfrm>
              <a:off x="2140310" y="6274196"/>
              <a:ext cx="64420" cy="22666"/>
            </a:xfrm>
            <a:custGeom>
              <a:avLst/>
              <a:gdLst>
                <a:gd name="T0" fmla="*/ 19 w 23"/>
                <a:gd name="T1" fmla="*/ 8 h 8"/>
                <a:gd name="T2" fmla="*/ 4 w 23"/>
                <a:gd name="T3" fmla="*/ 8 h 8"/>
                <a:gd name="T4" fmla="*/ 0 w 23"/>
                <a:gd name="T5" fmla="*/ 4 h 8"/>
                <a:gd name="T6" fmla="*/ 4 w 23"/>
                <a:gd name="T7" fmla="*/ 0 h 8"/>
                <a:gd name="T8" fmla="*/ 19 w 23"/>
                <a:gd name="T9" fmla="*/ 0 h 8"/>
                <a:gd name="T10" fmla="*/ 23 w 23"/>
                <a:gd name="T11" fmla="*/ 4 h 8"/>
                <a:gd name="T12" fmla="*/ 19 w 23"/>
                <a:gd name="T13" fmla="*/ 8 h 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3" h="8">
                  <a:moveTo>
                    <a:pt x="19" y="8"/>
                  </a:moveTo>
                  <a:cubicBezTo>
                    <a:pt x="4" y="8"/>
                    <a:pt x="4" y="8"/>
                    <a:pt x="4" y="8"/>
                  </a:cubicBezTo>
                  <a:cubicBezTo>
                    <a:pt x="2" y="8"/>
                    <a:pt x="0" y="6"/>
                    <a:pt x="0" y="4"/>
                  </a:cubicBezTo>
                  <a:cubicBezTo>
                    <a:pt x="0" y="2"/>
                    <a:pt x="2" y="0"/>
                    <a:pt x="4" y="0"/>
                  </a:cubicBezTo>
                  <a:cubicBezTo>
                    <a:pt x="19" y="0"/>
                    <a:pt x="19" y="0"/>
                    <a:pt x="19" y="0"/>
                  </a:cubicBezTo>
                  <a:cubicBezTo>
                    <a:pt x="21" y="0"/>
                    <a:pt x="23" y="2"/>
                    <a:pt x="23" y="4"/>
                  </a:cubicBezTo>
                  <a:cubicBezTo>
                    <a:pt x="23" y="6"/>
                    <a:pt x="21" y="8"/>
                    <a:pt x="19" y="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6" name="Freeform 80">
              <a:extLst>
                <a:ext uri="{FF2B5EF4-FFF2-40B4-BE49-F238E27FC236}">
                  <a16:creationId xmlns:a16="http://schemas.microsoft.com/office/drawing/2014/main" id="{4281FD98-178B-49A1-9CF7-2C28B112EDDC}"/>
                </a:ext>
              </a:extLst>
            </xdr:cNvPr>
            <xdr:cNvSpPr>
              <a:spLocks/>
            </xdr:cNvSpPr>
          </xdr:nvSpPr>
          <xdr:spPr bwMode="auto">
            <a:xfrm>
              <a:off x="1917227" y="6135813"/>
              <a:ext cx="53683" cy="53683"/>
            </a:xfrm>
            <a:custGeom>
              <a:avLst/>
              <a:gdLst>
                <a:gd name="T0" fmla="*/ 15 w 19"/>
                <a:gd name="T1" fmla="*/ 19 h 19"/>
                <a:gd name="T2" fmla="*/ 12 w 19"/>
                <a:gd name="T3" fmla="*/ 18 h 19"/>
                <a:gd name="T4" fmla="*/ 2 w 19"/>
                <a:gd name="T5" fmla="*/ 7 h 19"/>
                <a:gd name="T6" fmla="*/ 2 w 19"/>
                <a:gd name="T7" fmla="*/ 2 h 19"/>
                <a:gd name="T8" fmla="*/ 7 w 19"/>
                <a:gd name="T9" fmla="*/ 2 h 19"/>
                <a:gd name="T10" fmla="*/ 18 w 19"/>
                <a:gd name="T11" fmla="*/ 12 h 19"/>
                <a:gd name="T12" fmla="*/ 18 w 19"/>
                <a:gd name="T13" fmla="*/ 18 h 19"/>
                <a:gd name="T14" fmla="*/ 15 w 19"/>
                <a:gd name="T15" fmla="*/ 19 h 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19" h="19">
                  <a:moveTo>
                    <a:pt x="15" y="19"/>
                  </a:moveTo>
                  <a:cubicBezTo>
                    <a:pt x="14" y="19"/>
                    <a:pt x="13" y="18"/>
                    <a:pt x="12" y="18"/>
                  </a:cubicBezTo>
                  <a:cubicBezTo>
                    <a:pt x="2" y="7"/>
                    <a:pt x="2" y="7"/>
                    <a:pt x="2" y="7"/>
                  </a:cubicBezTo>
                  <a:cubicBezTo>
                    <a:pt x="0" y="6"/>
                    <a:pt x="0" y="3"/>
                    <a:pt x="2" y="2"/>
                  </a:cubicBezTo>
                  <a:cubicBezTo>
                    <a:pt x="3" y="0"/>
                    <a:pt x="6" y="0"/>
                    <a:pt x="7" y="2"/>
                  </a:cubicBezTo>
                  <a:cubicBezTo>
                    <a:pt x="18" y="12"/>
                    <a:pt x="18" y="12"/>
                    <a:pt x="18" y="12"/>
                  </a:cubicBezTo>
                  <a:cubicBezTo>
                    <a:pt x="19" y="14"/>
                    <a:pt x="19" y="16"/>
                    <a:pt x="18" y="18"/>
                  </a:cubicBezTo>
                  <a:cubicBezTo>
                    <a:pt x="17" y="18"/>
                    <a:pt x="16" y="19"/>
                    <a:pt x="15" y="1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  <xdr:sp macro="" textlink="">
          <xdr:nvSpPr>
            <xdr:cNvPr id="37" name="Freeform 81">
              <a:extLst>
                <a:ext uri="{FF2B5EF4-FFF2-40B4-BE49-F238E27FC236}">
                  <a16:creationId xmlns:a16="http://schemas.microsoft.com/office/drawing/2014/main" id="{951A9F7C-2A50-408A-882A-BB5704FAE75A}"/>
                </a:ext>
              </a:extLst>
            </xdr:cNvPr>
            <xdr:cNvSpPr>
              <a:spLocks/>
            </xdr:cNvSpPr>
          </xdr:nvSpPr>
          <xdr:spPr bwMode="auto">
            <a:xfrm>
              <a:off x="1886210" y="6202619"/>
              <a:ext cx="64420" cy="22666"/>
            </a:xfrm>
            <a:custGeom>
              <a:avLst/>
              <a:gdLst>
                <a:gd name="T0" fmla="*/ 19 w 23"/>
                <a:gd name="T1" fmla="*/ 8 h 8"/>
                <a:gd name="T2" fmla="*/ 4 w 23"/>
                <a:gd name="T3" fmla="*/ 8 h 8"/>
                <a:gd name="T4" fmla="*/ 0 w 23"/>
                <a:gd name="T5" fmla="*/ 4 h 8"/>
                <a:gd name="T6" fmla="*/ 4 w 23"/>
                <a:gd name="T7" fmla="*/ 0 h 8"/>
                <a:gd name="T8" fmla="*/ 19 w 23"/>
                <a:gd name="T9" fmla="*/ 0 h 8"/>
                <a:gd name="T10" fmla="*/ 23 w 23"/>
                <a:gd name="T11" fmla="*/ 4 h 8"/>
                <a:gd name="T12" fmla="*/ 19 w 23"/>
                <a:gd name="T13" fmla="*/ 8 h 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23" h="8">
                  <a:moveTo>
                    <a:pt x="19" y="8"/>
                  </a:moveTo>
                  <a:cubicBezTo>
                    <a:pt x="4" y="8"/>
                    <a:pt x="4" y="8"/>
                    <a:pt x="4" y="8"/>
                  </a:cubicBezTo>
                  <a:cubicBezTo>
                    <a:pt x="2" y="8"/>
                    <a:pt x="0" y="6"/>
                    <a:pt x="0" y="4"/>
                  </a:cubicBezTo>
                  <a:cubicBezTo>
                    <a:pt x="0" y="2"/>
                    <a:pt x="2" y="0"/>
                    <a:pt x="4" y="0"/>
                  </a:cubicBezTo>
                  <a:cubicBezTo>
                    <a:pt x="19" y="0"/>
                    <a:pt x="19" y="0"/>
                    <a:pt x="19" y="0"/>
                  </a:cubicBezTo>
                  <a:cubicBezTo>
                    <a:pt x="21" y="0"/>
                    <a:pt x="23" y="2"/>
                    <a:pt x="23" y="4"/>
                  </a:cubicBezTo>
                  <a:cubicBezTo>
                    <a:pt x="23" y="6"/>
                    <a:pt x="21" y="8"/>
                    <a:pt x="19" y="8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F0502020204030204"/>
                </a:defRPr>
              </a:lvl9pPr>
            </a:lstStyle>
            <a:p>
              <a:endParaRPr lang="zh-CN" altLang="en-US">
                <a:solidFill>
                  <a:srgbClr val="EBE6DC"/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386803</xdr:colOff>
      <xdr:row>3</xdr:row>
      <xdr:rowOff>141017</xdr:rowOff>
    </xdr:from>
    <xdr:to>
      <xdr:col>8</xdr:col>
      <xdr:colOff>425419</xdr:colOff>
      <xdr:row>7</xdr:row>
      <xdr:rowOff>39992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AA9571D7-C19D-49C8-ADF1-CCD524D55BA1}"/>
            </a:ext>
          </a:extLst>
        </xdr:cNvPr>
        <xdr:cNvSpPr/>
      </xdr:nvSpPr>
      <xdr:spPr>
        <a:xfrm>
          <a:off x="2444203" y="655367"/>
          <a:ext cx="3467616" cy="58477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等线" panose="020F0502020204030204"/>
            </a:defRPr>
          </a:lvl9pPr>
        </a:lstStyle>
        <a:p>
          <a:r>
            <a:rPr lang="zh-CN" altLang="en-US" sz="3200" u="sng">
              <a:solidFill>
                <a:srgbClr val="EBE6DC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项目进度管理系统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</xdr:colOff>
      <xdr:row>0</xdr:row>
      <xdr:rowOff>170815</xdr:rowOff>
    </xdr:from>
    <xdr:to>
      <xdr:col>29</xdr:col>
      <xdr:colOff>111125</xdr:colOff>
      <xdr:row>15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168088</xdr:colOff>
      <xdr:row>0</xdr:row>
      <xdr:rowOff>22412</xdr:rowOff>
    </xdr:from>
    <xdr:to>
      <xdr:col>2</xdr:col>
      <xdr:colOff>33617</xdr:colOff>
      <xdr:row>0</xdr:row>
      <xdr:rowOff>459441</xdr:rowOff>
    </xdr:to>
    <xdr:grpSp>
      <xdr:nvGrpSpPr>
        <xdr:cNvPr id="3" name="组合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23B661-27BC-4095-95FF-6362B6F93CAC}"/>
            </a:ext>
          </a:extLst>
        </xdr:cNvPr>
        <xdr:cNvGrpSpPr/>
      </xdr:nvGrpSpPr>
      <xdr:grpSpPr>
        <a:xfrm>
          <a:off x="168088" y="22412"/>
          <a:ext cx="437029" cy="437029"/>
          <a:chOff x="731520" y="2377440"/>
          <a:chExt cx="914400" cy="914400"/>
        </a:xfrm>
      </xdr:grpSpPr>
      <xdr:sp macro="" textlink="">
        <xdr:nvSpPr>
          <xdr:cNvPr id="4" name="椭圆 3">
            <a:extLst>
              <a:ext uri="{FF2B5EF4-FFF2-40B4-BE49-F238E27FC236}">
                <a16:creationId xmlns:a16="http://schemas.microsoft.com/office/drawing/2014/main" id="{35614A2F-7741-40B9-9048-6203B71A4B26}"/>
              </a:ext>
            </a:extLst>
          </xdr:cNvPr>
          <xdr:cNvSpPr/>
        </xdr:nvSpPr>
        <xdr:spPr>
          <a:xfrm>
            <a:off x="731520" y="2377440"/>
            <a:ext cx="914400" cy="914400"/>
          </a:xfrm>
          <a:prstGeom prst="ellipse">
            <a:avLst/>
          </a:prstGeom>
          <a:solidFill>
            <a:srgbClr val="495241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5" name="箭头: 右 4">
            <a:extLst>
              <a:ext uri="{FF2B5EF4-FFF2-40B4-BE49-F238E27FC236}">
                <a16:creationId xmlns:a16="http://schemas.microsoft.com/office/drawing/2014/main" id="{E706F970-B313-42A3-A869-988DE082598D}"/>
              </a:ext>
            </a:extLst>
          </xdr:cNvPr>
          <xdr:cNvSpPr/>
        </xdr:nvSpPr>
        <xdr:spPr>
          <a:xfrm>
            <a:off x="956603" y="2592324"/>
            <a:ext cx="464234" cy="484632"/>
          </a:xfrm>
          <a:prstGeom prst="rightArrow">
            <a:avLst/>
          </a:prstGeom>
          <a:solidFill>
            <a:srgbClr val="EBE6DC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437029</xdr:colOff>
      <xdr:row>1</xdr:row>
      <xdr:rowOff>160804</xdr:rowOff>
    </xdr:to>
    <xdr:grpSp>
      <xdr:nvGrpSpPr>
        <xdr:cNvPr id="2" name="组合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14918-83E4-4EC1-8C85-B9A583D40532}"/>
            </a:ext>
          </a:extLst>
        </xdr:cNvPr>
        <xdr:cNvGrpSpPr/>
      </xdr:nvGrpSpPr>
      <xdr:grpSpPr>
        <a:xfrm>
          <a:off x="7077075" y="0"/>
          <a:ext cx="437029" cy="437029"/>
          <a:chOff x="731520" y="2377440"/>
          <a:chExt cx="914400" cy="914400"/>
        </a:xfrm>
      </xdr:grpSpPr>
      <xdr:sp macro="" textlink="">
        <xdr:nvSpPr>
          <xdr:cNvPr id="3" name="椭圆 2">
            <a:extLst>
              <a:ext uri="{FF2B5EF4-FFF2-40B4-BE49-F238E27FC236}">
                <a16:creationId xmlns:a16="http://schemas.microsoft.com/office/drawing/2014/main" id="{D64303F0-2ACE-4ACC-AF49-CED2B7B95789}"/>
              </a:ext>
            </a:extLst>
          </xdr:cNvPr>
          <xdr:cNvSpPr/>
        </xdr:nvSpPr>
        <xdr:spPr>
          <a:xfrm>
            <a:off x="731520" y="2377440"/>
            <a:ext cx="914400" cy="914400"/>
          </a:xfrm>
          <a:prstGeom prst="ellipse">
            <a:avLst/>
          </a:prstGeom>
          <a:solidFill>
            <a:srgbClr val="495241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箭头: 右 3">
            <a:extLst>
              <a:ext uri="{FF2B5EF4-FFF2-40B4-BE49-F238E27FC236}">
                <a16:creationId xmlns:a16="http://schemas.microsoft.com/office/drawing/2014/main" id="{0B8634AE-8048-4271-8AC4-2A1530F37667}"/>
              </a:ext>
            </a:extLst>
          </xdr:cNvPr>
          <xdr:cNvSpPr/>
        </xdr:nvSpPr>
        <xdr:spPr>
          <a:xfrm>
            <a:off x="956603" y="2592324"/>
            <a:ext cx="464234" cy="484632"/>
          </a:xfrm>
          <a:prstGeom prst="rightArrow">
            <a:avLst/>
          </a:prstGeom>
          <a:solidFill>
            <a:srgbClr val="EBE6DC"/>
          </a:solidFill>
          <a:ln>
            <a:solidFill>
              <a:srgbClr val="EBE6D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2" sqref="O12"/>
    </sheetView>
  </sheetViews>
  <sheetFormatPr defaultRowHeight="13.5" x14ac:dyDescent="0.15"/>
  <cols>
    <col min="1" max="16384" width="9" style="37"/>
  </cols>
  <sheetData/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zoomScale="85" zoomScaleNormal="85" workbookViewId="0"/>
  </sheetViews>
  <sheetFormatPr defaultColWidth="9" defaultRowHeight="16.5" x14ac:dyDescent="0.15"/>
  <cols>
    <col min="1" max="1" width="3.125" style="2" customWidth="1"/>
    <col min="2" max="2" width="4.375" style="2" customWidth="1"/>
    <col min="3" max="3" width="13.125" style="2" customWidth="1"/>
    <col min="4" max="5" width="6.625" style="2" customWidth="1"/>
    <col min="6" max="6" width="9" style="2" customWidth="1"/>
    <col min="7" max="7" width="7.625" style="2" customWidth="1"/>
    <col min="8" max="8" width="9.5" style="2" customWidth="1"/>
    <col min="9" max="13" width="7.625" style="2" hidden="1" customWidth="1"/>
    <col min="14" max="14" width="7.625" style="2" customWidth="1"/>
    <col min="15" max="29" width="9" style="2"/>
    <col min="30" max="30" width="4.25" style="2" customWidth="1"/>
    <col min="31" max="16384" width="9" style="2"/>
  </cols>
  <sheetData>
    <row r="1" spans="1:14" ht="39" customHeight="1" x14ac:dyDescent="0.15">
      <c r="A1" s="1"/>
      <c r="B1" s="35" t="s">
        <v>0</v>
      </c>
      <c r="C1" s="35"/>
      <c r="D1" s="35"/>
      <c r="E1" s="35"/>
      <c r="F1" s="35"/>
      <c r="G1" s="35"/>
      <c r="H1" s="36" t="s">
        <v>1</v>
      </c>
      <c r="I1" s="36"/>
      <c r="J1" s="36"/>
      <c r="K1" s="36"/>
      <c r="L1" s="36"/>
      <c r="M1" s="36"/>
      <c r="N1" s="36"/>
    </row>
    <row r="2" spans="1:14" x14ac:dyDescent="0.15">
      <c r="A2" s="1"/>
      <c r="B2" s="30" t="s">
        <v>2</v>
      </c>
      <c r="C2" s="30" t="s">
        <v>3</v>
      </c>
      <c r="D2" s="30" t="s">
        <v>4</v>
      </c>
      <c r="E2" s="30"/>
      <c r="F2" s="20" t="s">
        <v>5</v>
      </c>
      <c r="G2" s="20" t="s">
        <v>6</v>
      </c>
      <c r="H2" s="20" t="s">
        <v>7</v>
      </c>
      <c r="I2" s="21" t="s">
        <v>8</v>
      </c>
      <c r="J2" s="28" t="s">
        <v>9</v>
      </c>
      <c r="K2" s="28" t="s">
        <v>10</v>
      </c>
      <c r="L2" s="22" t="s">
        <v>11</v>
      </c>
      <c r="M2" s="23"/>
      <c r="N2" s="20" t="s">
        <v>12</v>
      </c>
    </row>
    <row r="3" spans="1:14" ht="18.95" customHeight="1" x14ac:dyDescent="0.15">
      <c r="A3" s="1"/>
      <c r="B3" s="21"/>
      <c r="C3" s="21"/>
      <c r="D3" s="4" t="s">
        <v>13</v>
      </c>
      <c r="E3" s="4" t="s">
        <v>14</v>
      </c>
      <c r="F3" s="21"/>
      <c r="G3" s="21"/>
      <c r="H3" s="21"/>
      <c r="I3" s="27"/>
      <c r="J3" s="29"/>
      <c r="K3" s="29"/>
      <c r="L3" s="24"/>
      <c r="M3" s="25"/>
      <c r="N3" s="21"/>
    </row>
    <row r="4" spans="1:14" ht="30" customHeight="1" x14ac:dyDescent="0.15">
      <c r="A4" s="1"/>
      <c r="B4" s="5">
        <v>1</v>
      </c>
      <c r="C4" s="5" t="s">
        <v>15</v>
      </c>
      <c r="D4" s="5">
        <v>1</v>
      </c>
      <c r="E4" s="5">
        <v>10</v>
      </c>
      <c r="F4" s="6">
        <v>0.95</v>
      </c>
      <c r="G4" s="7">
        <f>IF(OR(D4="",E4=""),"",E4-D4+1)</f>
        <v>10</v>
      </c>
      <c r="H4" s="7">
        <f ca="1">IF(OR(D4="",E4=""),"",IF(DAY(TODAY())&lt;D4,0,IF(DAY(TODAY())&gt;E4,G4,DAY(TODAY())-D4+1)))</f>
        <v>10</v>
      </c>
      <c r="I4" s="7">
        <f>IF(D4="","",D4-1)</f>
        <v>0</v>
      </c>
      <c r="J4" s="7">
        <f>IF(OR(D4="",E4=""),"",(G4-1)*F4)</f>
        <v>8.5499999999999989</v>
      </c>
      <c r="K4" s="7">
        <f>IF(OR(D4="",E4=""),"",(G4-1)*(1-F4))</f>
        <v>0.4500000000000004</v>
      </c>
      <c r="L4" s="7">
        <f ca="1">DAY(TODAY())</f>
        <v>18</v>
      </c>
      <c r="M4" s="7">
        <v>0</v>
      </c>
      <c r="N4" s="7">
        <f ca="1">IF(OR(D4="",E4=""),"",G4-H4)</f>
        <v>0</v>
      </c>
    </row>
    <row r="5" spans="1:14" ht="30" customHeight="1" x14ac:dyDescent="0.15">
      <c r="A5" s="1"/>
      <c r="B5" s="5">
        <v>2</v>
      </c>
      <c r="C5" s="5" t="s">
        <v>16</v>
      </c>
      <c r="D5" s="5">
        <v>2</v>
      </c>
      <c r="E5" s="5">
        <v>8</v>
      </c>
      <c r="F5" s="6">
        <v>0.95</v>
      </c>
      <c r="G5" s="7">
        <f t="shared" ref="G5:G13" si="0">IF(OR(D5="",E5=""),"",E5-D5+1)</f>
        <v>7</v>
      </c>
      <c r="H5" s="7">
        <f t="shared" ref="H5:H13" ca="1" si="1">IF(OR(D5="",E5=""),"",IF(DAY(TODAY())&lt;D5,0,IF(DAY(TODAY())&gt;E5,G5,DAY(TODAY())-D5+1)))</f>
        <v>7</v>
      </c>
      <c r="I5" s="7">
        <f t="shared" ref="I5:I13" si="2">IF(D5="","",D5-1)</f>
        <v>1</v>
      </c>
      <c r="J5" s="7">
        <f t="shared" ref="J5:J13" si="3">IF(OR(D5="",E5=""),"",(G5-1)*F5)</f>
        <v>5.6999999999999993</v>
      </c>
      <c r="K5" s="7">
        <f>IF(OR(D5="",E5=""),"",(G5-1)*(1-F5))</f>
        <v>0.30000000000000027</v>
      </c>
      <c r="L5" s="7">
        <f t="shared" ref="L5:L13" ca="1" si="4">DAY(TODAY())</f>
        <v>18</v>
      </c>
      <c r="M5" s="7">
        <f>COUNTA($C$4:$C$13)</f>
        <v>10</v>
      </c>
      <c r="N5" s="7">
        <f t="shared" ref="N5:N13" ca="1" si="5">IF(OR(D5="",E5=""),"",G5-H5)</f>
        <v>0</v>
      </c>
    </row>
    <row r="6" spans="1:14" ht="30" customHeight="1" x14ac:dyDescent="0.15">
      <c r="A6" s="1"/>
      <c r="B6" s="5">
        <v>3</v>
      </c>
      <c r="C6" s="5" t="s">
        <v>17</v>
      </c>
      <c r="D6" s="5">
        <v>6</v>
      </c>
      <c r="E6" s="5">
        <v>9</v>
      </c>
      <c r="F6" s="6">
        <v>0.7</v>
      </c>
      <c r="G6" s="7">
        <f t="shared" si="0"/>
        <v>4</v>
      </c>
      <c r="H6" s="7">
        <f t="shared" ca="1" si="1"/>
        <v>4</v>
      </c>
      <c r="I6" s="7">
        <f t="shared" si="2"/>
        <v>5</v>
      </c>
      <c r="J6" s="7">
        <f t="shared" si="3"/>
        <v>2.0999999999999996</v>
      </c>
      <c r="K6" s="7">
        <f t="shared" ref="K6:K13" si="6">IF(OR(D6="",E6=""),"",(G6-1)*(1-F6))</f>
        <v>0.90000000000000013</v>
      </c>
      <c r="L6" s="7">
        <f t="shared" ca="1" si="4"/>
        <v>18</v>
      </c>
      <c r="M6" s="7">
        <f t="shared" ref="M6:M13" si="7">COUNTA($C$4:$C$13)</f>
        <v>10</v>
      </c>
      <c r="N6" s="7">
        <f t="shared" ca="1" si="5"/>
        <v>0</v>
      </c>
    </row>
    <row r="7" spans="1:14" ht="30" customHeight="1" x14ac:dyDescent="0.15">
      <c r="A7" s="1"/>
      <c r="B7" s="5">
        <v>4</v>
      </c>
      <c r="C7" s="5" t="s">
        <v>18</v>
      </c>
      <c r="D7" s="5">
        <v>5</v>
      </c>
      <c r="E7" s="5">
        <v>7</v>
      </c>
      <c r="F7" s="6">
        <v>1</v>
      </c>
      <c r="G7" s="7">
        <f t="shared" si="0"/>
        <v>3</v>
      </c>
      <c r="H7" s="7">
        <f t="shared" ca="1" si="1"/>
        <v>3</v>
      </c>
      <c r="I7" s="7">
        <f t="shared" si="2"/>
        <v>4</v>
      </c>
      <c r="J7" s="7">
        <f t="shared" si="3"/>
        <v>2</v>
      </c>
      <c r="K7" s="7">
        <f t="shared" si="6"/>
        <v>0</v>
      </c>
      <c r="L7" s="7">
        <f t="shared" ca="1" si="4"/>
        <v>18</v>
      </c>
      <c r="M7" s="7">
        <f t="shared" si="7"/>
        <v>10</v>
      </c>
      <c r="N7" s="7">
        <f t="shared" ca="1" si="5"/>
        <v>0</v>
      </c>
    </row>
    <row r="8" spans="1:14" ht="30" customHeight="1" x14ac:dyDescent="0.15">
      <c r="A8" s="1"/>
      <c r="B8" s="5">
        <v>5</v>
      </c>
      <c r="C8" s="5" t="s">
        <v>19</v>
      </c>
      <c r="D8" s="5">
        <v>6</v>
      </c>
      <c r="E8" s="5">
        <v>19</v>
      </c>
      <c r="F8" s="6">
        <v>0.45</v>
      </c>
      <c r="G8" s="7">
        <f t="shared" si="0"/>
        <v>14</v>
      </c>
      <c r="H8" s="7">
        <f t="shared" ca="1" si="1"/>
        <v>13</v>
      </c>
      <c r="I8" s="7">
        <f t="shared" si="2"/>
        <v>5</v>
      </c>
      <c r="J8" s="7">
        <f t="shared" si="3"/>
        <v>5.8500000000000005</v>
      </c>
      <c r="K8" s="7">
        <f t="shared" si="6"/>
        <v>7.15</v>
      </c>
      <c r="L8" s="7">
        <f t="shared" ca="1" si="4"/>
        <v>18</v>
      </c>
      <c r="M8" s="7">
        <f t="shared" si="7"/>
        <v>10</v>
      </c>
      <c r="N8" s="7">
        <f t="shared" ca="1" si="5"/>
        <v>1</v>
      </c>
    </row>
    <row r="9" spans="1:14" ht="30" customHeight="1" x14ac:dyDescent="0.15">
      <c r="A9" s="1"/>
      <c r="B9" s="5">
        <v>6</v>
      </c>
      <c r="C9" s="5" t="s">
        <v>20</v>
      </c>
      <c r="D9" s="5">
        <v>7</v>
      </c>
      <c r="E9" s="5">
        <v>13</v>
      </c>
      <c r="F9" s="6">
        <v>0.35</v>
      </c>
      <c r="G9" s="7">
        <f t="shared" si="0"/>
        <v>7</v>
      </c>
      <c r="H9" s="7">
        <f t="shared" ca="1" si="1"/>
        <v>7</v>
      </c>
      <c r="I9" s="7">
        <f t="shared" si="2"/>
        <v>6</v>
      </c>
      <c r="J9" s="7">
        <f t="shared" si="3"/>
        <v>2.0999999999999996</v>
      </c>
      <c r="K9" s="7">
        <f t="shared" si="6"/>
        <v>3.9000000000000004</v>
      </c>
      <c r="L9" s="7">
        <f t="shared" ca="1" si="4"/>
        <v>18</v>
      </c>
      <c r="M9" s="7">
        <f t="shared" si="7"/>
        <v>10</v>
      </c>
      <c r="N9" s="7">
        <f t="shared" ca="1" si="5"/>
        <v>0</v>
      </c>
    </row>
    <row r="10" spans="1:14" ht="30" customHeight="1" x14ac:dyDescent="0.15">
      <c r="A10" s="1"/>
      <c r="B10" s="5">
        <v>7</v>
      </c>
      <c r="C10" s="5" t="s">
        <v>21</v>
      </c>
      <c r="D10" s="5">
        <v>7</v>
      </c>
      <c r="E10" s="5">
        <v>15</v>
      </c>
      <c r="F10" s="6">
        <v>0.72</v>
      </c>
      <c r="G10" s="7">
        <f t="shared" si="0"/>
        <v>9</v>
      </c>
      <c r="H10" s="7">
        <f t="shared" ca="1" si="1"/>
        <v>9</v>
      </c>
      <c r="I10" s="7">
        <f t="shared" si="2"/>
        <v>6</v>
      </c>
      <c r="J10" s="7">
        <f t="shared" si="3"/>
        <v>5.76</v>
      </c>
      <c r="K10" s="7">
        <f t="shared" si="6"/>
        <v>2.2400000000000002</v>
      </c>
      <c r="L10" s="7">
        <f t="shared" ca="1" si="4"/>
        <v>18</v>
      </c>
      <c r="M10" s="7">
        <f t="shared" si="7"/>
        <v>10</v>
      </c>
      <c r="N10" s="7">
        <f t="shared" ca="1" si="5"/>
        <v>0</v>
      </c>
    </row>
    <row r="11" spans="1:14" ht="30" customHeight="1" x14ac:dyDescent="0.15">
      <c r="A11" s="1"/>
      <c r="B11" s="5">
        <v>8</v>
      </c>
      <c r="C11" s="5" t="s">
        <v>22</v>
      </c>
      <c r="D11" s="5">
        <v>8</v>
      </c>
      <c r="E11" s="5">
        <v>30</v>
      </c>
      <c r="F11" s="6">
        <v>0.25</v>
      </c>
      <c r="G11" s="7">
        <f t="shared" si="0"/>
        <v>23</v>
      </c>
      <c r="H11" s="7">
        <f t="shared" ca="1" si="1"/>
        <v>11</v>
      </c>
      <c r="I11" s="7">
        <f t="shared" si="2"/>
        <v>7</v>
      </c>
      <c r="J11" s="7">
        <f t="shared" si="3"/>
        <v>5.5</v>
      </c>
      <c r="K11" s="7">
        <f t="shared" si="6"/>
        <v>16.5</v>
      </c>
      <c r="L11" s="7">
        <f t="shared" ca="1" si="4"/>
        <v>18</v>
      </c>
      <c r="M11" s="7">
        <f t="shared" si="7"/>
        <v>10</v>
      </c>
      <c r="N11" s="7">
        <f t="shared" ca="1" si="5"/>
        <v>12</v>
      </c>
    </row>
    <row r="12" spans="1:14" ht="30" customHeight="1" x14ac:dyDescent="0.15">
      <c r="A12" s="1"/>
      <c r="B12" s="5">
        <v>9</v>
      </c>
      <c r="C12" s="5" t="s">
        <v>23</v>
      </c>
      <c r="D12" s="5">
        <v>14</v>
      </c>
      <c r="E12" s="5">
        <v>25</v>
      </c>
      <c r="F12" s="6">
        <v>0.1</v>
      </c>
      <c r="G12" s="7">
        <f t="shared" si="0"/>
        <v>12</v>
      </c>
      <c r="H12" s="7">
        <f t="shared" ca="1" si="1"/>
        <v>5</v>
      </c>
      <c r="I12" s="7">
        <f t="shared" si="2"/>
        <v>13</v>
      </c>
      <c r="J12" s="7">
        <f t="shared" si="3"/>
        <v>1.1000000000000001</v>
      </c>
      <c r="K12" s="7">
        <f t="shared" si="6"/>
        <v>9.9</v>
      </c>
      <c r="L12" s="7">
        <f t="shared" ca="1" si="4"/>
        <v>18</v>
      </c>
      <c r="M12" s="7">
        <f t="shared" si="7"/>
        <v>10</v>
      </c>
      <c r="N12" s="7">
        <f t="shared" ca="1" si="5"/>
        <v>7</v>
      </c>
    </row>
    <row r="13" spans="1:14" ht="30" customHeight="1" x14ac:dyDescent="0.15">
      <c r="A13" s="1"/>
      <c r="B13" s="5">
        <v>10</v>
      </c>
      <c r="C13" s="5" t="s">
        <v>24</v>
      </c>
      <c r="D13" s="5">
        <v>20</v>
      </c>
      <c r="E13" s="5">
        <v>30</v>
      </c>
      <c r="F13" s="6">
        <v>0.15</v>
      </c>
      <c r="G13" s="7">
        <f t="shared" si="0"/>
        <v>11</v>
      </c>
      <c r="H13" s="7">
        <f t="shared" ca="1" si="1"/>
        <v>0</v>
      </c>
      <c r="I13" s="7">
        <f t="shared" si="2"/>
        <v>19</v>
      </c>
      <c r="J13" s="7">
        <f t="shared" si="3"/>
        <v>1.5</v>
      </c>
      <c r="K13" s="7">
        <f t="shared" si="6"/>
        <v>8.5</v>
      </c>
      <c r="L13" s="7">
        <f t="shared" ca="1" si="4"/>
        <v>18</v>
      </c>
      <c r="M13" s="7">
        <f t="shared" si="7"/>
        <v>10</v>
      </c>
      <c r="N13" s="7">
        <f t="shared" ca="1" si="5"/>
        <v>11</v>
      </c>
    </row>
    <row r="14" spans="1:14" x14ac:dyDescent="0.15">
      <c r="A14" s="1"/>
      <c r="B14" s="31" t="s">
        <v>11</v>
      </c>
      <c r="C14" s="26">
        <f ca="1">TODAY()</f>
        <v>43057</v>
      </c>
      <c r="D14" s="26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1"/>
      <c r="B15" s="31"/>
      <c r="C15" s="26"/>
      <c r="D15" s="26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15">
      <c r="A16" s="1"/>
      <c r="B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9:10" s="1" customFormat="1" x14ac:dyDescent="0.15"/>
    <row r="18" spans="9:10" s="1" customFormat="1" x14ac:dyDescent="0.15">
      <c r="I18" s="3"/>
      <c r="J18" s="3"/>
    </row>
    <row r="19" spans="9:10" s="1" customFormat="1" x14ac:dyDescent="0.15"/>
    <row r="20" spans="9:10" s="1" customFormat="1" x14ac:dyDescent="0.15"/>
    <row r="21" spans="9:10" s="1" customFormat="1" x14ac:dyDescent="0.15"/>
    <row r="22" spans="9:10" s="1" customFormat="1" x14ac:dyDescent="0.15"/>
    <row r="23" spans="9:10" s="1" customFormat="1" x14ac:dyDescent="0.15"/>
    <row r="24" spans="9:10" s="1" customFormat="1" x14ac:dyDescent="0.15"/>
    <row r="25" spans="9:10" s="1" customFormat="1" x14ac:dyDescent="0.15"/>
    <row r="26" spans="9:10" s="1" customFormat="1" x14ac:dyDescent="0.15"/>
    <row r="27" spans="9:10" s="1" customFormat="1" x14ac:dyDescent="0.15"/>
    <row r="28" spans="9:10" s="1" customFormat="1" x14ac:dyDescent="0.15"/>
    <row r="29" spans="9:10" s="1" customFormat="1" x14ac:dyDescent="0.15"/>
    <row r="30" spans="9:10" s="1" customFormat="1" x14ac:dyDescent="0.15"/>
    <row r="31" spans="9:10" s="1" customFormat="1" x14ac:dyDescent="0.15"/>
    <row r="32" spans="9:10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</sheetData>
  <sheetProtection selectLockedCells="1"/>
  <mergeCells count="15">
    <mergeCell ref="H1:N1"/>
    <mergeCell ref="B1:G1"/>
    <mergeCell ref="B2:B3"/>
    <mergeCell ref="B14:B15"/>
    <mergeCell ref="C2:C3"/>
    <mergeCell ref="F2:F3"/>
    <mergeCell ref="N2:N3"/>
    <mergeCell ref="L2:M3"/>
    <mergeCell ref="C14:D15"/>
    <mergeCell ref="G2:G3"/>
    <mergeCell ref="H2:H3"/>
    <mergeCell ref="I2:I3"/>
    <mergeCell ref="J2:J3"/>
    <mergeCell ref="K2:K3"/>
    <mergeCell ref="D2:E2"/>
  </mergeCells>
  <phoneticPr fontId="8" type="noConversion"/>
  <dataValidations count="1">
    <dataValidation type="custom" allowBlank="1" showInputMessage="1" showErrorMessage="1" sqref="G4:N13">
      <formula1>0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ColWidth="9" defaultRowHeight="16.5" x14ac:dyDescent="0.15"/>
  <cols>
    <col min="1" max="1" width="4.25" style="12" customWidth="1"/>
    <col min="2" max="2" width="14.125" style="12" customWidth="1"/>
    <col min="3" max="3" width="40.125" style="12" customWidth="1"/>
    <col min="4" max="4" width="31.25" style="12" customWidth="1"/>
    <col min="5" max="5" width="3.125" style="12" customWidth="1"/>
    <col min="6" max="16384" width="9" style="12"/>
  </cols>
  <sheetData>
    <row r="1" spans="1:22" s="9" customFormat="1" ht="21.95" customHeight="1" x14ac:dyDescent="0.15">
      <c r="B1" s="33" t="s">
        <v>25</v>
      </c>
      <c r="C1" s="14"/>
      <c r="D1" s="15"/>
    </row>
    <row r="2" spans="1:22" s="9" customFormat="1" ht="21.95" customHeight="1" x14ac:dyDescent="0.15">
      <c r="B2" s="33"/>
      <c r="C2" s="16" t="s">
        <v>27</v>
      </c>
      <c r="D2" s="17"/>
    </row>
    <row r="3" spans="1:22" s="9" customFormat="1" ht="21.95" customHeight="1" thickBot="1" x14ac:dyDescent="0.2">
      <c r="B3" s="33"/>
      <c r="C3" s="18" t="s">
        <v>29</v>
      </c>
      <c r="D3" s="19"/>
    </row>
    <row r="4" spans="1:22" s="9" customFormat="1" ht="21.95" customHeight="1" x14ac:dyDescent="0.15">
      <c r="B4" s="13"/>
      <c r="C4" s="8"/>
    </row>
    <row r="5" spans="1:22" s="9" customFormat="1" ht="24" customHeight="1" x14ac:dyDescent="0.15">
      <c r="B5" s="34" t="s">
        <v>32</v>
      </c>
      <c r="C5" s="34"/>
      <c r="D5" s="34"/>
    </row>
    <row r="6" spans="1:22" s="9" customFormat="1" ht="36" customHeight="1" x14ac:dyDescent="0.15">
      <c r="B6" s="32" t="s">
        <v>33</v>
      </c>
      <c r="C6" s="32"/>
      <c r="D6" s="32"/>
    </row>
    <row r="7" spans="1:22" s="9" customFormat="1" ht="27.95" customHeight="1" x14ac:dyDescent="0.15">
      <c r="B7" s="32" t="s">
        <v>34</v>
      </c>
      <c r="C7" s="32"/>
      <c r="D7" s="32"/>
    </row>
    <row r="8" spans="1:22" s="9" customFormat="1" ht="39.950000000000003" customHeight="1" x14ac:dyDescent="0.15">
      <c r="B8" s="32" t="s">
        <v>35</v>
      </c>
      <c r="C8" s="32"/>
      <c r="D8" s="32"/>
    </row>
    <row r="9" spans="1:22" s="9" customFormat="1" ht="27.95" customHeight="1" x14ac:dyDescent="0.15">
      <c r="B9" s="32" t="s">
        <v>36</v>
      </c>
      <c r="C9" s="32"/>
      <c r="D9" s="32"/>
    </row>
    <row r="10" spans="1:22" s="9" customFormat="1" ht="27.95" customHeight="1" x14ac:dyDescent="0.15">
      <c r="B10" s="32" t="s">
        <v>37</v>
      </c>
      <c r="C10" s="32"/>
      <c r="D10" s="32"/>
    </row>
    <row r="11" spans="1:22" s="9" customFormat="1" ht="48" customHeight="1" x14ac:dyDescent="0.15">
      <c r="B11" s="32" t="s">
        <v>38</v>
      </c>
      <c r="C11" s="32"/>
      <c r="D11" s="32"/>
    </row>
    <row r="12" spans="1:22" ht="17.2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7.25" x14ac:dyDescent="0.15">
      <c r="A13" s="9"/>
      <c r="B13" s="10" t="s">
        <v>26</v>
      </c>
      <c r="C13" s="11"/>
      <c r="D13" s="11"/>
      <c r="E13" s="11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7.25" x14ac:dyDescent="0.15">
      <c r="A14" s="9"/>
      <c r="B14" s="10" t="s">
        <v>28</v>
      </c>
      <c r="C14" s="11"/>
      <c r="D14" s="11"/>
      <c r="E14" s="11"/>
      <c r="F14" s="1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7.25" x14ac:dyDescent="0.15">
      <c r="A15" s="9"/>
      <c r="B15" s="10" t="s">
        <v>30</v>
      </c>
      <c r="C15" s="11"/>
      <c r="D15" s="11"/>
      <c r="E15" s="11"/>
      <c r="F15" s="1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7.25" x14ac:dyDescent="0.15">
      <c r="A16" s="9"/>
      <c r="B16" s="10" t="s">
        <v>31</v>
      </c>
      <c r="C16" s="11"/>
      <c r="D16" s="11"/>
      <c r="E16" s="11"/>
      <c r="F16" s="1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7.25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7.25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7.25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mergeCells count="8">
    <mergeCell ref="B11:D11"/>
    <mergeCell ref="B1:B3"/>
    <mergeCell ref="B5:D5"/>
    <mergeCell ref="B6:D6"/>
    <mergeCell ref="B7:D7"/>
    <mergeCell ref="B8:D8"/>
    <mergeCell ref="B9:D9"/>
    <mergeCell ref="B10:D10"/>
  </mergeCells>
  <phoneticPr fontId="8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进度管理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2017-03-03T04:43:00Z</dcterms:created>
  <dcterms:modified xsi:type="dcterms:W3CDTF">2017-11-18T14:57:50Z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