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gboola_yusuf\OneDrive\Desktop\.ms o\LO5\"/>
    </mc:Choice>
  </mc:AlternateContent>
  <xr:revisionPtr revIDLastSave="0" documentId="13_ncr:1_{5BCCDCA9-85F3-4D31-AA62-0BB0EA5FDF7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lemonade_sales_data" sheetId="1" r:id="rId1"/>
  </sheets>
  <calcPr calcId="191029"/>
</workbook>
</file>

<file path=xl/calcChain.xml><?xml version="1.0" encoding="utf-8"?>
<calcChain xmlns="http://schemas.openxmlformats.org/spreadsheetml/2006/main">
  <c r="Q92" i="1" l="1"/>
  <c r="P92" i="1"/>
  <c r="P86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7" i="1"/>
  <c r="P88" i="1"/>
  <c r="P89" i="1"/>
  <c r="P90" i="1"/>
  <c r="P91" i="1"/>
  <c r="P63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</calcChain>
</file>

<file path=xl/sharedStrings.xml><?xml version="1.0" encoding="utf-8"?>
<sst xmlns="http://schemas.openxmlformats.org/spreadsheetml/2006/main" count="130" uniqueCount="42">
  <si>
    <t>Date</t>
  </si>
  <si>
    <t>Day of the Week</t>
  </si>
  <si>
    <t>Special Event</t>
  </si>
  <si>
    <t>Sales ($)</t>
  </si>
  <si>
    <t>Thursday</t>
  </si>
  <si>
    <t>Friday</t>
  </si>
  <si>
    <t>Saturday</t>
  </si>
  <si>
    <t>Sunday</t>
  </si>
  <si>
    <t>Monday</t>
  </si>
  <si>
    <t>Tuesday</t>
  </si>
  <si>
    <t>Wednesday</t>
  </si>
  <si>
    <t>Temperature (°F)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</si>
  <si>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</si>
  <si>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</si>
  <si>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</si>
  <si>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</si>
  <si>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</si>
  <si>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</si>
  <si>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</si>
  <si>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</si>
  <si>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</si>
  <si>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</si>
  <si>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</si>
  <si>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</si>
  <si>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</si>
  <si>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</si>
  <si>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</si>
  <si>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</si>
  <si>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</si>
  <si>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</si>
  <si>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</si>
  <si>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</si>
  <si>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</si>
  <si>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</si>
  <si>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</si>
  <si>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</si>
  <si>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test sales($)</t>
  </si>
  <si>
    <t>Absolute eror</t>
  </si>
  <si>
    <t>TEST_MAE: 50.630</t>
  </si>
  <si>
    <t>Mean square error</t>
  </si>
  <si>
    <t>AVERAGE:</t>
  </si>
  <si>
    <t>TEST_MSE:47.233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</si>
</sst>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2"/>
  <sheetViews>
    <sheetView tabSelected="1" topLeftCell="A48" zoomScale="85" zoomScaleNormal="85" workbookViewId="0">
      <selection activeCell="O56" sqref="O56"/>
    </sheetView>
  </sheetViews>
  <sheetFormatPr defaultRowHeight="15" x14ac:dyDescent="0.25"/>
  <cols>
    <col min="1" max="1" width="10.140625" style="1" bestFit="1" customWidth="1"/>
    <col min="2" max="2" width="13.85546875" style="1" bestFit="1" customWidth="1"/>
    <col min="3" max="3" width="15.7109375" style="1" bestFit="1" customWidth="1"/>
    <col min="4" max="4" width="11.5703125" style="1" bestFit="1" customWidth="1"/>
    <col min="5" max="5" width="7.85546875" style="1" bestFit="1" customWidth="1"/>
    <col min="6" max="6" width="17.42578125" customWidth="1"/>
    <col min="7" max="7" width="12.28515625" bestFit="1" customWidth="1"/>
    <col min="8" max="8" width="9.85546875" customWidth="1"/>
    <col min="9" max="9" width="12.28515625" bestFit="1" customWidth="1"/>
    <col min="10" max="10" width="8.85546875" customWidth="1"/>
    <col min="11" max="11" width="9.140625" customWidth="1"/>
    <col min="12" max="12" width="9.42578125" customWidth="1"/>
    <col min="15" max="15" width="12.28515625" bestFit="1" customWidth="1"/>
    <col min="16" max="16" width="12.7109375" bestFit="1" customWidth="1"/>
    <col min="17" max="17" width="17.42578125" bestFit="1" customWidth="1"/>
    <col min="18" max="18" width="16.28515625" bestFit="1" customWidth="1"/>
  </cols>
  <sheetData>
    <row r="1" spans="1:16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t="s">
        <v>12</v>
      </c>
      <c r="O1" t="s">
        <v>36</v>
      </c>
      <c r="P1" t="s">
        <v>37</v>
      </c>
    </row>
    <row r="2" spans="1:16" ht="15.75" thickBot="1" x14ac:dyDescent="0.3">
      <c r="A2" s="2">
        <v>45078</v>
      </c>
      <c r="B2" s="1" t="s">
        <v>4</v>
      </c>
      <c r="C2" s="1">
        <v>80</v>
      </c>
      <c r="D2" s="1">
        <v>0</v>
      </c>
      <c r="E2" s="1">
        <v>55.33</v>
      </c>
    </row>
    <row r="3" spans="1:16" x14ac:dyDescent="0.25">
      <c r="A3" s="2">
        <v>45079</v>
      </c>
      <c r="B3" s="1" t="s">
        <v>5</v>
      </c>
      <c r="C3" s="1">
        <v>74</v>
      </c>
      <c r="D3" s="1">
        <v>0</v>
      </c>
      <c r="E3" s="1">
        <v>47.17</v>
      </c>
      <c r="F3" s="5" t="s">
        <v>13</v>
      </c>
      <c r="G3" s="5"/>
    </row>
    <row r="4" spans="1:16" x14ac:dyDescent="0.25">
      <c r="A4" s="2">
        <v>45080</v>
      </c>
      <c r="B4" s="1" t="s">
        <v>6</v>
      </c>
      <c r="C4" s="1">
        <v>81</v>
      </c>
      <c r="D4" s="1">
        <v>0</v>
      </c>
      <c r="E4" s="1">
        <v>50.24</v>
      </c>
      <c r="F4" t="s">
        <v>14</v>
      </c>
      <c r="G4">
        <v>0.69148217412316015</v>
      </c>
    </row>
    <row r="5" spans="1:16" x14ac:dyDescent="0.25">
      <c r="A5" s="2">
        <v>45081</v>
      </c>
      <c r="B5" s="1" t="s">
        <v>7</v>
      </c>
      <c r="C5" s="1">
        <v>90</v>
      </c>
      <c r="D5" s="1">
        <v>0</v>
      </c>
      <c r="E5" s="1">
        <v>61.28</v>
      </c>
      <c r="F5" t="s">
        <v>15</v>
      </c>
      <c r="G5">
        <v>0.47814759713009242</v>
      </c>
    </row>
    <row r="6" spans="1:16" x14ac:dyDescent="0.25">
      <c r="A6" s="2">
        <v>45082</v>
      </c>
      <c r="B6" s="1" t="s">
        <v>8</v>
      </c>
      <c r="C6" s="1">
        <v>73</v>
      </c>
      <c r="D6" s="1">
        <v>0</v>
      </c>
      <c r="E6" s="1">
        <v>39.729999999999997</v>
      </c>
      <c r="F6" t="s">
        <v>16</v>
      </c>
      <c r="G6">
        <v>0.43949186358417336</v>
      </c>
    </row>
    <row r="7" spans="1:16" x14ac:dyDescent="0.25">
      <c r="A7" s="2">
        <v>45083</v>
      </c>
      <c r="B7" s="1" t="s">
        <v>9</v>
      </c>
      <c r="C7" s="1">
        <v>73</v>
      </c>
      <c r="D7" s="1">
        <v>0</v>
      </c>
      <c r="E7" s="1">
        <v>48.54</v>
      </c>
      <c r="F7" t="s">
        <v>17</v>
      </c>
      <c r="G7">
        <v>7.3898080355371905</v>
      </c>
    </row>
    <row r="8" spans="1:16" ht="15.75" thickBot="1" x14ac:dyDescent="0.3">
      <c r="A8" s="2">
        <v>45084</v>
      </c>
      <c r="B8" s="1" t="s">
        <v>10</v>
      </c>
      <c r="C8" s="1">
        <v>91</v>
      </c>
      <c r="D8" s="1">
        <v>0</v>
      </c>
      <c r="E8" s="1">
        <v>53.99</v>
      </c>
      <c r="F8" s="3" t="s">
        <v>18</v>
      </c>
      <c r="G8" s="3">
        <v>30</v>
      </c>
    </row>
    <row r="9" spans="1:16" x14ac:dyDescent="0.25">
      <c r="A9" s="2">
        <v>45085</v>
      </c>
      <c r="B9" s="1" t="s">
        <v>4</v>
      </c>
      <c r="C9" s="1">
        <v>83</v>
      </c>
      <c r="D9" s="1">
        <v>0</v>
      </c>
      <c r="E9" s="1">
        <v>42.5</v>
      </c>
    </row>
    <row r="10" spans="1:16" ht="15.75" thickBot="1" x14ac:dyDescent="0.3">
      <c r="A10" s="2">
        <v>45086</v>
      </c>
      <c r="B10" s="1" t="s">
        <v>5</v>
      </c>
      <c r="C10" s="1">
        <v>70</v>
      </c>
      <c r="D10" s="1">
        <v>0</v>
      </c>
      <c r="E10" s="1">
        <v>48.82</v>
      </c>
      <c r="F10" t="s">
        <v>19</v>
      </c>
    </row>
    <row r="11" spans="1:16" x14ac:dyDescent="0.25">
      <c r="A11" s="2">
        <v>45087</v>
      </c>
      <c r="B11" s="1" t="s">
        <v>6</v>
      </c>
      <c r="C11" s="1">
        <v>80</v>
      </c>
      <c r="D11" s="1">
        <v>0</v>
      </c>
      <c r="E11" s="1">
        <v>58.06</v>
      </c>
      <c r="F11" s="4"/>
      <c r="G11" s="4" t="s">
        <v>24</v>
      </c>
      <c r="H11" s="4" t="s">
        <v>25</v>
      </c>
      <c r="I11" s="4" t="s">
        <v>26</v>
      </c>
      <c r="J11" s="4" t="s">
        <v>27</v>
      </c>
      <c r="K11" s="4" t="s">
        <v>28</v>
      </c>
    </row>
    <row r="12" spans="1:16" x14ac:dyDescent="0.25">
      <c r="A12" s="2">
        <v>45088</v>
      </c>
      <c r="B12" s="1" t="s">
        <v>7</v>
      </c>
      <c r="C12" s="1">
        <v>70</v>
      </c>
      <c r="D12" s="1">
        <v>0</v>
      </c>
      <c r="E12" s="1">
        <v>58.11</v>
      </c>
      <c r="F12" t="s">
        <v>20</v>
      </c>
      <c r="G12">
        <v>2</v>
      </c>
      <c r="H12">
        <v>1350.9658410102363</v>
      </c>
      <c r="I12">
        <v>675.48292050511816</v>
      </c>
      <c r="J12">
        <v>12.369383614518702</v>
      </c>
      <c r="K12">
        <v>1.5377784887885286E-4</v>
      </c>
    </row>
    <row r="13" spans="1:16" x14ac:dyDescent="0.25">
      <c r="A13" s="2">
        <v>45089</v>
      </c>
      <c r="B13" s="1" t="s">
        <v>8</v>
      </c>
      <c r="C13" s="1">
        <v>70</v>
      </c>
      <c r="D13" s="1">
        <v>0</v>
      </c>
      <c r="E13" s="1">
        <v>53.48</v>
      </c>
      <c r="F13" t="s">
        <v>21</v>
      </c>
      <c r="G13">
        <v>27</v>
      </c>
      <c r="H13">
        <v>1474.4500956564309</v>
      </c>
      <c r="I13">
        <v>54.609262802090036</v>
      </c>
    </row>
    <row r="14" spans="1:16" ht="15.75" thickBot="1" x14ac:dyDescent="0.3">
      <c r="A14" s="2">
        <v>45090</v>
      </c>
      <c r="B14" s="1" t="s">
        <v>9</v>
      </c>
      <c r="C14" s="1">
        <v>77</v>
      </c>
      <c r="D14" s="1">
        <v>0</v>
      </c>
      <c r="E14" s="1">
        <v>44.17</v>
      </c>
      <c r="F14" s="3" t="s">
        <v>22</v>
      </c>
      <c r="G14" s="3">
        <v>29</v>
      </c>
      <c r="H14" s="3">
        <v>2825.4159366666672</v>
      </c>
      <c r="I14" s="3"/>
      <c r="J14" s="3"/>
      <c r="K14" s="3"/>
    </row>
    <row r="15" spans="1:16" ht="15.75" thickBot="1" x14ac:dyDescent="0.3">
      <c r="A15" s="2">
        <v>45091</v>
      </c>
      <c r="B15" s="1" t="s">
        <v>10</v>
      </c>
      <c r="C15" s="1">
        <v>56</v>
      </c>
      <c r="D15" s="1">
        <v>0</v>
      </c>
      <c r="E15" s="1">
        <v>37.43</v>
      </c>
    </row>
    <row r="16" spans="1:16" x14ac:dyDescent="0.25">
      <c r="A16" s="2">
        <v>45092</v>
      </c>
      <c r="B16" s="1" t="s">
        <v>4</v>
      </c>
      <c r="C16" s="1">
        <v>58</v>
      </c>
      <c r="D16" s="1">
        <v>0</v>
      </c>
      <c r="E16" s="1">
        <v>37.15</v>
      </c>
      <c r="F16" s="4"/>
      <c r="G16" s="4" t="s">
        <v>29</v>
      </c>
      <c r="H16" s="4" t="s">
        <v>17</v>
      </c>
      <c r="I16" s="4" t="s">
        <v>30</v>
      </c>
      <c r="J16" s="4" t="s">
        <v>31</v>
      </c>
      <c r="K16" s="4" t="s">
        <v>32</v>
      </c>
      <c r="L16" s="4" t="s">
        <v>33</v>
      </c>
      <c r="M16" s="4" t="s">
        <v>34</v>
      </c>
      <c r="N16" s="4" t="s">
        <v>35</v>
      </c>
    </row>
    <row r="17" spans="1:14" x14ac:dyDescent="0.25">
      <c r="A17" s="2">
        <v>45093</v>
      </c>
      <c r="B17" s="1" t="s">
        <v>5</v>
      </c>
      <c r="C17" s="1">
        <v>69</v>
      </c>
      <c r="D17" s="1">
        <v>0</v>
      </c>
      <c r="E17" s="1">
        <v>39.72</v>
      </c>
      <c r="F17" t="s">
        <v>23</v>
      </c>
      <c r="G17">
        <v>28.45499486625808</v>
      </c>
      <c r="H17">
        <v>11.31016730667535</v>
      </c>
      <c r="I17">
        <v>2.5158774485558419</v>
      </c>
      <c r="J17">
        <v>1.8125189840394143E-2</v>
      </c>
      <c r="K17">
        <v>5.2484484399239513</v>
      </c>
      <c r="L17">
        <v>51.661541292592204</v>
      </c>
      <c r="M17">
        <v>5.2484484399239513</v>
      </c>
      <c r="N17">
        <v>51.661541292592204</v>
      </c>
    </row>
    <row r="18" spans="1:14" x14ac:dyDescent="0.25">
      <c r="A18" s="2">
        <v>45094</v>
      </c>
      <c r="B18" s="1" t="s">
        <v>6</v>
      </c>
      <c r="C18" s="1">
        <v>65</v>
      </c>
      <c r="D18" s="1">
        <v>1</v>
      </c>
      <c r="E18" s="1">
        <v>72.61</v>
      </c>
      <c r="F18" t="s">
        <v>11</v>
      </c>
      <c r="G18">
        <v>0.27458845384395564</v>
      </c>
      <c r="H18">
        <v>0.15300541994290545</v>
      </c>
      <c r="I18">
        <v>1.7946322028750312</v>
      </c>
      <c r="J18">
        <v>8.3917101415634091E-2</v>
      </c>
      <c r="K18">
        <v>-3.9352735981779075E-2</v>
      </c>
      <c r="L18">
        <v>0.58852964366969029</v>
      </c>
      <c r="M18">
        <v>-3.9352735981779075E-2</v>
      </c>
      <c r="N18">
        <v>0.58852964366969029</v>
      </c>
    </row>
    <row r="19" spans="1:14" ht="15.75" thickBot="1" x14ac:dyDescent="0.3">
      <c r="A19" s="2">
        <v>45095</v>
      </c>
      <c r="B19" s="1" t="s">
        <v>7</v>
      </c>
      <c r="C19" s="1">
        <v>78</v>
      </c>
      <c r="D19" s="1">
        <v>0</v>
      </c>
      <c r="E19" s="1">
        <v>57.31</v>
      </c>
      <c r="F19" s="3" t="s">
        <v>2</v>
      </c>
      <c r="G19" s="3">
        <v>21.411028759539771</v>
      </c>
      <c r="H19" s="3">
        <v>4.5076929269628163</v>
      </c>
      <c r="I19" s="3">
        <v>4.7498862736344485</v>
      </c>
      <c r="J19" s="3">
        <v>5.9653579395004779E-5</v>
      </c>
      <c r="K19" s="3">
        <v>12.162006853075125</v>
      </c>
      <c r="L19" s="3">
        <v>30.660050666004416</v>
      </c>
      <c r="M19" s="3">
        <v>12.162006853075125</v>
      </c>
      <c r="N19" s="3">
        <v>30.660050666004416</v>
      </c>
    </row>
    <row r="20" spans="1:14" x14ac:dyDescent="0.25">
      <c r="A20" s="2">
        <v>45096</v>
      </c>
      <c r="B20" s="1" t="s">
        <v>8</v>
      </c>
      <c r="C20" s="1">
        <v>66</v>
      </c>
      <c r="D20" s="1">
        <v>0</v>
      </c>
      <c r="E20" s="1">
        <v>44.58</v>
      </c>
    </row>
    <row r="21" spans="1:14" x14ac:dyDescent="0.25">
      <c r="A21" s="2">
        <v>45097</v>
      </c>
      <c r="B21" s="1" t="s">
        <v>9</v>
      </c>
      <c r="C21" s="1">
        <v>61</v>
      </c>
      <c r="D21" s="1">
        <v>0</v>
      </c>
      <c r="E21" s="1">
        <v>46.34</v>
      </c>
    </row>
    <row r="22" spans="1:14" x14ac:dyDescent="0.25">
      <c r="A22" s="2">
        <v>45098</v>
      </c>
      <c r="B22" s="1" t="s">
        <v>10</v>
      </c>
      <c r="C22" s="1">
        <v>90</v>
      </c>
      <c r="D22" s="1">
        <v>0</v>
      </c>
      <c r="E22" s="1">
        <v>48.07</v>
      </c>
    </row>
    <row r="23" spans="1:14" x14ac:dyDescent="0.25">
      <c r="A23" s="2">
        <v>45099</v>
      </c>
      <c r="B23" s="1" t="s">
        <v>4</v>
      </c>
      <c r="C23" s="1">
        <v>73</v>
      </c>
      <c r="D23" s="1">
        <v>1</v>
      </c>
      <c r="E23" s="1">
        <v>71.87</v>
      </c>
    </row>
    <row r="24" spans="1:14" x14ac:dyDescent="0.25">
      <c r="A24" s="2">
        <v>45100</v>
      </c>
      <c r="B24" s="1" t="s">
        <v>5</v>
      </c>
      <c r="C24" s="1">
        <v>76</v>
      </c>
      <c r="D24" s="1">
        <v>1</v>
      </c>
      <c r="E24" s="1">
        <v>63.88</v>
      </c>
    </row>
    <row r="25" spans="1:14" x14ac:dyDescent="0.25">
      <c r="A25" s="2">
        <v>45101</v>
      </c>
      <c r="B25" s="1" t="s">
        <v>6</v>
      </c>
      <c r="C25" s="1">
        <v>61</v>
      </c>
      <c r="D25" s="1">
        <v>0</v>
      </c>
      <c r="E25" s="1">
        <v>65.8</v>
      </c>
    </row>
    <row r="26" spans="1:14" x14ac:dyDescent="0.25">
      <c r="A26" s="2">
        <v>45102</v>
      </c>
      <c r="B26" s="1" t="s">
        <v>7</v>
      </c>
      <c r="C26" s="1">
        <v>70</v>
      </c>
      <c r="D26" s="1">
        <v>0</v>
      </c>
      <c r="E26" s="1">
        <v>57.13</v>
      </c>
    </row>
    <row r="27" spans="1:14" x14ac:dyDescent="0.25">
      <c r="A27" s="2">
        <v>45103</v>
      </c>
      <c r="B27" s="1" t="s">
        <v>8</v>
      </c>
      <c r="C27" s="1">
        <v>76</v>
      </c>
      <c r="D27" s="1">
        <v>0</v>
      </c>
      <c r="E27" s="1">
        <v>40.909999999999997</v>
      </c>
    </row>
    <row r="28" spans="1:14" x14ac:dyDescent="0.25">
      <c r="A28" s="2">
        <v>45104</v>
      </c>
      <c r="B28" s="1" t="s">
        <v>9</v>
      </c>
      <c r="C28" s="1">
        <v>63</v>
      </c>
      <c r="D28" s="1">
        <v>0</v>
      </c>
      <c r="E28" s="1">
        <v>37.25</v>
      </c>
    </row>
    <row r="29" spans="1:14" x14ac:dyDescent="0.25">
      <c r="A29" s="2">
        <v>45105</v>
      </c>
      <c r="B29" s="1" t="s">
        <v>10</v>
      </c>
      <c r="C29" s="1">
        <v>79</v>
      </c>
      <c r="D29" s="1">
        <v>0</v>
      </c>
      <c r="E29" s="1">
        <v>48.21</v>
      </c>
    </row>
    <row r="30" spans="1:14" x14ac:dyDescent="0.25">
      <c r="A30" s="2">
        <v>45106</v>
      </c>
      <c r="B30" s="1" t="s">
        <v>4</v>
      </c>
      <c r="C30" s="1">
        <v>69</v>
      </c>
      <c r="D30" s="1">
        <v>0</v>
      </c>
      <c r="E30" s="1">
        <v>42.68</v>
      </c>
    </row>
    <row r="31" spans="1:14" x14ac:dyDescent="0.25">
      <c r="A31" s="2">
        <v>45107</v>
      </c>
      <c r="B31" s="1" t="s">
        <v>5</v>
      </c>
      <c r="C31" s="1">
        <v>72</v>
      </c>
      <c r="D31" s="1">
        <v>0</v>
      </c>
      <c r="E31" s="1">
        <v>47.97</v>
      </c>
    </row>
    <row r="32" spans="1:14" x14ac:dyDescent="0.25">
      <c r="A32" s="2">
        <v>45108</v>
      </c>
      <c r="B32" s="1" t="s">
        <v>6</v>
      </c>
      <c r="C32" s="1">
        <v>69</v>
      </c>
      <c r="D32" s="1">
        <v>0</v>
      </c>
      <c r="E32" s="1">
        <v>56.17</v>
      </c>
    </row>
    <row r="33" spans="1:5" x14ac:dyDescent="0.25">
      <c r="A33" s="2">
        <v>45109</v>
      </c>
      <c r="B33" s="1" t="s">
        <v>7</v>
      </c>
      <c r="C33" s="1">
        <v>94</v>
      </c>
      <c r="D33" s="1">
        <v>0</v>
      </c>
      <c r="E33" s="1">
        <v>58.44</v>
      </c>
    </row>
    <row r="34" spans="1:5" x14ac:dyDescent="0.25">
      <c r="A34" s="2">
        <v>45110</v>
      </c>
      <c r="B34" s="1" t="s">
        <v>8</v>
      </c>
      <c r="C34" s="1">
        <v>75</v>
      </c>
      <c r="D34" s="1">
        <v>1</v>
      </c>
      <c r="E34" s="1">
        <v>60.77</v>
      </c>
    </row>
    <row r="35" spans="1:5" x14ac:dyDescent="0.25">
      <c r="A35" s="2">
        <v>45111</v>
      </c>
      <c r="B35" s="1" t="s">
        <v>9</v>
      </c>
      <c r="C35" s="1">
        <v>64</v>
      </c>
      <c r="D35" s="1">
        <v>0</v>
      </c>
      <c r="E35" s="1">
        <v>35.229999999999997</v>
      </c>
    </row>
    <row r="36" spans="1:5" x14ac:dyDescent="0.25">
      <c r="A36" s="2">
        <v>45112</v>
      </c>
      <c r="B36" s="1" t="s">
        <v>10</v>
      </c>
      <c r="C36" s="1">
        <v>83</v>
      </c>
      <c r="D36" s="1">
        <v>0</v>
      </c>
      <c r="E36" s="1">
        <v>44.37</v>
      </c>
    </row>
    <row r="37" spans="1:5" x14ac:dyDescent="0.25">
      <c r="A37" s="2">
        <v>45113</v>
      </c>
      <c r="B37" s="1" t="s">
        <v>4</v>
      </c>
      <c r="C37" s="1">
        <v>63</v>
      </c>
      <c r="D37" s="1">
        <v>0</v>
      </c>
      <c r="E37" s="1">
        <v>46.88</v>
      </c>
    </row>
    <row r="38" spans="1:5" x14ac:dyDescent="0.25">
      <c r="A38" s="2">
        <v>45114</v>
      </c>
      <c r="B38" s="1" t="s">
        <v>5</v>
      </c>
      <c r="C38" s="1">
        <v>77</v>
      </c>
      <c r="D38" s="1">
        <v>1</v>
      </c>
      <c r="E38" s="1">
        <v>66.47</v>
      </c>
    </row>
    <row r="39" spans="1:5" x14ac:dyDescent="0.25">
      <c r="A39" s="2">
        <v>45115</v>
      </c>
      <c r="B39" s="1" t="s">
        <v>6</v>
      </c>
      <c r="C39" s="1">
        <v>55</v>
      </c>
      <c r="D39" s="1">
        <v>0</v>
      </c>
      <c r="E39" s="1">
        <v>44.77</v>
      </c>
    </row>
    <row r="40" spans="1:5" x14ac:dyDescent="0.25">
      <c r="A40" s="2">
        <v>45116</v>
      </c>
      <c r="B40" s="1" t="s">
        <v>7</v>
      </c>
      <c r="C40" s="1">
        <v>62</v>
      </c>
      <c r="D40" s="1">
        <v>0</v>
      </c>
      <c r="E40" s="1">
        <v>53.27</v>
      </c>
    </row>
    <row r="41" spans="1:5" x14ac:dyDescent="0.25">
      <c r="A41" s="2">
        <v>45117</v>
      </c>
      <c r="B41" s="1" t="s">
        <v>8</v>
      </c>
      <c r="C41" s="1">
        <v>77</v>
      </c>
      <c r="D41" s="1">
        <v>0</v>
      </c>
      <c r="E41" s="1">
        <v>47.33</v>
      </c>
    </row>
    <row r="42" spans="1:5" x14ac:dyDescent="0.25">
      <c r="A42" s="2">
        <v>45118</v>
      </c>
      <c r="B42" s="1" t="s">
        <v>9</v>
      </c>
      <c r="C42" s="1">
        <v>82</v>
      </c>
      <c r="D42" s="1">
        <v>0</v>
      </c>
      <c r="E42" s="1">
        <v>41.98</v>
      </c>
    </row>
    <row r="43" spans="1:5" x14ac:dyDescent="0.25">
      <c r="A43" s="2">
        <v>45119</v>
      </c>
      <c r="B43" s="1" t="s">
        <v>10</v>
      </c>
      <c r="C43" s="1">
        <v>77</v>
      </c>
      <c r="D43" s="1">
        <v>0</v>
      </c>
      <c r="E43" s="1">
        <v>46.17</v>
      </c>
    </row>
    <row r="44" spans="1:5" x14ac:dyDescent="0.25">
      <c r="A44" s="2">
        <v>45120</v>
      </c>
      <c r="B44" s="1" t="s">
        <v>4</v>
      </c>
      <c r="C44" s="1">
        <v>74</v>
      </c>
      <c r="D44" s="1">
        <v>0</v>
      </c>
      <c r="E44" s="1">
        <v>45.09</v>
      </c>
    </row>
    <row r="45" spans="1:5" x14ac:dyDescent="0.25">
      <c r="A45" s="2">
        <v>45121</v>
      </c>
      <c r="B45" s="1" t="s">
        <v>5</v>
      </c>
      <c r="C45" s="1">
        <v>72</v>
      </c>
      <c r="D45" s="1">
        <v>0</v>
      </c>
      <c r="E45" s="1">
        <v>38.69</v>
      </c>
    </row>
    <row r="46" spans="1:5" x14ac:dyDescent="0.25">
      <c r="A46" s="2">
        <v>45122</v>
      </c>
      <c r="B46" s="1" t="s">
        <v>6</v>
      </c>
      <c r="C46" s="1">
        <v>60</v>
      </c>
      <c r="D46" s="1">
        <v>0</v>
      </c>
      <c r="E46" s="1">
        <v>53.79</v>
      </c>
    </row>
    <row r="47" spans="1:5" x14ac:dyDescent="0.25">
      <c r="A47" s="2">
        <v>45123</v>
      </c>
      <c r="B47" s="1" t="s">
        <v>7</v>
      </c>
      <c r="C47" s="1">
        <v>68</v>
      </c>
      <c r="D47" s="1">
        <v>0</v>
      </c>
      <c r="E47" s="1">
        <v>56.4</v>
      </c>
    </row>
    <row r="48" spans="1:5" x14ac:dyDescent="0.25">
      <c r="A48" s="2">
        <v>45124</v>
      </c>
      <c r="B48" s="1" t="s">
        <v>8</v>
      </c>
      <c r="C48" s="1">
        <v>70</v>
      </c>
      <c r="D48" s="1">
        <v>0</v>
      </c>
      <c r="E48" s="1">
        <v>49.42</v>
      </c>
    </row>
    <row r="49" spans="1:18" x14ac:dyDescent="0.25">
      <c r="A49" s="2">
        <v>45125</v>
      </c>
      <c r="B49" s="1" t="s">
        <v>9</v>
      </c>
      <c r="C49" s="1">
        <v>86</v>
      </c>
      <c r="D49" s="1">
        <v>0</v>
      </c>
      <c r="E49" s="1">
        <v>52.47</v>
      </c>
    </row>
    <row r="50" spans="1:18" x14ac:dyDescent="0.25">
      <c r="A50" s="2">
        <v>45126</v>
      </c>
      <c r="B50" s="1" t="s">
        <v>10</v>
      </c>
      <c r="C50" s="1">
        <v>78</v>
      </c>
      <c r="D50" s="1">
        <v>0</v>
      </c>
      <c r="E50" s="1">
        <v>38.71</v>
      </c>
    </row>
    <row r="51" spans="1:18" x14ac:dyDescent="0.25">
      <c r="A51" s="2">
        <v>45127</v>
      </c>
      <c r="B51" s="1" t="s">
        <v>4</v>
      </c>
      <c r="C51" s="1">
        <v>57</v>
      </c>
      <c r="D51" s="1">
        <v>0</v>
      </c>
      <c r="E51" s="1">
        <v>36.71</v>
      </c>
    </row>
    <row r="52" spans="1:18" x14ac:dyDescent="0.25">
      <c r="A52" s="2">
        <v>45128</v>
      </c>
      <c r="B52" s="1" t="s">
        <v>5</v>
      </c>
      <c r="C52" s="1">
        <v>78</v>
      </c>
      <c r="D52" s="1">
        <v>0</v>
      </c>
      <c r="E52" s="1">
        <v>48.18</v>
      </c>
    </row>
    <row r="53" spans="1:18" x14ac:dyDescent="0.25">
      <c r="A53" s="2">
        <v>45129</v>
      </c>
      <c r="B53" s="1" t="s">
        <v>6</v>
      </c>
      <c r="C53" s="1">
        <v>71</v>
      </c>
      <c r="D53" s="1">
        <v>0</v>
      </c>
      <c r="E53" s="1">
        <v>56.77</v>
      </c>
    </row>
    <row r="54" spans="1:18" x14ac:dyDescent="0.25">
      <c r="A54" s="2">
        <v>45130</v>
      </c>
      <c r="B54" s="1" t="s">
        <v>7</v>
      </c>
      <c r="C54" s="1">
        <v>68</v>
      </c>
      <c r="D54" s="1">
        <v>0</v>
      </c>
      <c r="E54" s="1">
        <v>56.18</v>
      </c>
    </row>
    <row r="55" spans="1:18" x14ac:dyDescent="0.25">
      <c r="A55" s="2">
        <v>45131</v>
      </c>
      <c r="B55" s="1" t="s">
        <v>8</v>
      </c>
      <c r="C55" s="1">
        <v>81</v>
      </c>
      <c r="D55" s="1">
        <v>0</v>
      </c>
      <c r="E55" s="1">
        <v>65.459999999999994</v>
      </c>
    </row>
    <row r="56" spans="1:18" x14ac:dyDescent="0.25">
      <c r="A56" s="2">
        <v>45132</v>
      </c>
      <c r="B56" s="1" t="s">
        <v>9</v>
      </c>
      <c r="C56" s="1">
        <v>85</v>
      </c>
      <c r="D56" s="1">
        <v>0</v>
      </c>
      <c r="E56" s="1">
        <v>49.85</v>
      </c>
    </row>
    <row r="57" spans="1:18" x14ac:dyDescent="0.25">
      <c r="A57" s="2">
        <v>45133</v>
      </c>
      <c r="B57" s="1" t="s">
        <v>10</v>
      </c>
      <c r="C57" s="1">
        <v>84</v>
      </c>
      <c r="D57" s="1">
        <v>0</v>
      </c>
      <c r="E57" s="1">
        <v>52.48</v>
      </c>
    </row>
    <row r="58" spans="1:18" x14ac:dyDescent="0.25">
      <c r="A58" s="2">
        <v>45134</v>
      </c>
      <c r="B58" s="1" t="s">
        <v>4</v>
      </c>
      <c r="C58" s="1">
        <v>67</v>
      </c>
      <c r="D58" s="1">
        <v>0</v>
      </c>
      <c r="E58" s="1">
        <v>48.17</v>
      </c>
    </row>
    <row r="59" spans="1:18" x14ac:dyDescent="0.25">
      <c r="A59" s="2">
        <v>45135</v>
      </c>
      <c r="B59" s="1" t="s">
        <v>5</v>
      </c>
      <c r="C59" s="1">
        <v>72</v>
      </c>
      <c r="D59" s="1">
        <v>0</v>
      </c>
      <c r="E59" s="1">
        <v>47.66</v>
      </c>
    </row>
    <row r="60" spans="1:18" x14ac:dyDescent="0.25">
      <c r="A60" s="2">
        <v>45136</v>
      </c>
      <c r="B60" s="1" t="s">
        <v>6</v>
      </c>
      <c r="C60" s="1">
        <v>78</v>
      </c>
      <c r="D60" s="1">
        <v>0</v>
      </c>
      <c r="E60" s="1">
        <v>54.02</v>
      </c>
    </row>
    <row r="61" spans="1:18" x14ac:dyDescent="0.25">
      <c r="A61" s="2">
        <v>45137</v>
      </c>
      <c r="B61" s="1" t="s">
        <v>7</v>
      </c>
      <c r="C61" s="1">
        <v>85</v>
      </c>
      <c r="D61" s="1">
        <v>0</v>
      </c>
      <c r="E61" s="1">
        <v>60.79</v>
      </c>
    </row>
    <row r="62" spans="1:18" x14ac:dyDescent="0.25">
      <c r="A62" s="2">
        <v>45138</v>
      </c>
      <c r="B62" s="1" t="s">
        <v>8</v>
      </c>
      <c r="C62" s="1">
        <v>70</v>
      </c>
      <c r="D62" s="1">
        <v>1</v>
      </c>
      <c r="E62" s="1">
        <v>60.14</v>
      </c>
      <c r="O62" t="s">
        <v>36</v>
      </c>
      <c r="P62" t="s">
        <v>37</v>
      </c>
      <c r="Q62" t="s">
        <v>39</v>
      </c>
      <c r="R62" t="s">
        <v>38</v>
      </c>
    </row>
    <row r="63" spans="1:18" x14ac:dyDescent="0.25">
      <c r="A63" s="2">
        <v>45139</v>
      </c>
      <c r="B63" s="1" t="s">
        <v>9</v>
      </c>
      <c r="C63" s="1">
        <v>73</v>
      </c>
      <c r="D63" s="1">
        <v>0</v>
      </c>
      <c r="E63" s="1">
        <v>43.42</v>
      </c>
      <c r="O63">
        <f xml:space="preserve"> $G$17 + ($G$18 * C:C) + ($G$19 * D:D)</f>
        <v>48.499951996866841</v>
      </c>
      <c r="P63">
        <f>ABS( E:E - O:O)</f>
        <v>5.0799519968668392</v>
      </c>
      <c r="Q63">
        <f>AVERAGE((O:O-E:E)*(O:O-E:E))</f>
        <v>25.805912290471387</v>
      </c>
      <c r="R63" t="s">
        <v>41</v>
      </c>
    </row>
    <row r="64" spans="1:18" x14ac:dyDescent="0.25">
      <c r="A64" s="2">
        <v>45140</v>
      </c>
      <c r="B64" s="1" t="s">
        <v>10</v>
      </c>
      <c r="C64" s="1">
        <v>64</v>
      </c>
      <c r="D64" s="1">
        <v>0</v>
      </c>
      <c r="E64" s="1">
        <v>40.369999999999997</v>
      </c>
      <c r="O64">
        <f t="shared" ref="O64:O66" si="0" xml:space="preserve"> $G$17 + ($G$18 * C:C) + ($G$19 * D:D)</f>
        <v>46.02865591227124</v>
      </c>
      <c r="P64">
        <f t="shared" ref="P64:P96" si="1">ABS( E:E - O:O)</f>
        <v>5.658655912271243</v>
      </c>
      <c r="Q64">
        <f>AVERAGE((O:O-E:E)*(O:O-E:E))</f>
        <v>32.02038673348229</v>
      </c>
    </row>
    <row r="65" spans="1:17" x14ac:dyDescent="0.25">
      <c r="A65" s="2">
        <v>45141</v>
      </c>
      <c r="B65" s="1" t="s">
        <v>4</v>
      </c>
      <c r="C65" s="1">
        <v>63</v>
      </c>
      <c r="D65" s="1">
        <v>0</v>
      </c>
      <c r="E65" s="1">
        <v>43.01</v>
      </c>
      <c r="O65">
        <f t="shared" si="0"/>
        <v>45.754067458427286</v>
      </c>
      <c r="P65">
        <f t="shared" si="1"/>
        <v>2.7440674584272884</v>
      </c>
      <c r="Q65">
        <f t="shared" ref="Q65:Q90" si="2">AVERAGE((O:O-E:E)*(O:O-E:E))</f>
        <v>7.5299062163995982</v>
      </c>
    </row>
    <row r="66" spans="1:17" x14ac:dyDescent="0.25">
      <c r="A66" s="2">
        <v>45142</v>
      </c>
      <c r="B66" s="1" t="s">
        <v>5</v>
      </c>
      <c r="C66" s="1">
        <v>83</v>
      </c>
      <c r="D66" s="1">
        <v>1</v>
      </c>
      <c r="E66" s="1">
        <v>78.17</v>
      </c>
      <c r="O66">
        <f t="shared" si="0"/>
        <v>72.65686529484617</v>
      </c>
      <c r="P66">
        <f t="shared" si="1"/>
        <v>5.5131347051538313</v>
      </c>
      <c r="Q66">
        <f t="shared" si="2"/>
        <v>30.394654277171622</v>
      </c>
    </row>
    <row r="67" spans="1:17" x14ac:dyDescent="0.25">
      <c r="A67" s="2">
        <v>45143</v>
      </c>
      <c r="B67" s="1" t="s">
        <v>6</v>
      </c>
      <c r="C67" s="1">
        <v>89</v>
      </c>
      <c r="D67" s="1">
        <v>0</v>
      </c>
      <c r="E67" s="1">
        <v>48.46</v>
      </c>
      <c r="O67">
        <f t="shared" ref="O67:O91" si="3" xml:space="preserve"> $G$17 + ($G$18 * C:C) + ($G$19 * D:D)</f>
        <v>52.893367258370134</v>
      </c>
      <c r="P67">
        <f t="shared" si="1"/>
        <v>4.4333672583701329</v>
      </c>
      <c r="Q67">
        <f t="shared" si="2"/>
        <v>19.654745247588309</v>
      </c>
    </row>
    <row r="68" spans="1:17" x14ac:dyDescent="0.25">
      <c r="A68" s="2">
        <v>45144</v>
      </c>
      <c r="B68" s="1" t="s">
        <v>7</v>
      </c>
      <c r="C68" s="1">
        <v>74</v>
      </c>
      <c r="D68" s="1">
        <v>0</v>
      </c>
      <c r="E68" s="1">
        <v>58.23</v>
      </c>
      <c r="O68">
        <f t="shared" si="3"/>
        <v>48.774540450710802</v>
      </c>
      <c r="P68">
        <f t="shared" si="1"/>
        <v>9.4554595492891949</v>
      </c>
      <c r="Q68">
        <f t="shared" si="2"/>
        <v>89.405715288244224</v>
      </c>
    </row>
    <row r="69" spans="1:17" x14ac:dyDescent="0.25">
      <c r="A69" s="2">
        <v>45145</v>
      </c>
      <c r="B69" s="1" t="s">
        <v>8</v>
      </c>
      <c r="C69" s="1">
        <v>85</v>
      </c>
      <c r="D69" s="1">
        <v>0</v>
      </c>
      <c r="E69" s="1">
        <v>38.94</v>
      </c>
      <c r="O69">
        <f t="shared" si="3"/>
        <v>51.795013442994311</v>
      </c>
      <c r="P69">
        <f t="shared" si="1"/>
        <v>12.855013442994313</v>
      </c>
      <c r="Q69">
        <f t="shared" si="2"/>
        <v>165.25137061956448</v>
      </c>
    </row>
    <row r="70" spans="1:17" x14ac:dyDescent="0.25">
      <c r="A70" s="2">
        <v>45146</v>
      </c>
      <c r="B70" s="1" t="s">
        <v>9</v>
      </c>
      <c r="C70" s="1">
        <v>79</v>
      </c>
      <c r="D70" s="1">
        <v>0</v>
      </c>
      <c r="E70" s="1">
        <v>43.44</v>
      </c>
      <c r="O70">
        <f t="shared" si="3"/>
        <v>50.147482719930579</v>
      </c>
      <c r="P70">
        <f t="shared" si="1"/>
        <v>6.7074827199305815</v>
      </c>
      <c r="Q70">
        <f t="shared" si="2"/>
        <v>44.990324438167349</v>
      </c>
    </row>
    <row r="71" spans="1:17" x14ac:dyDescent="0.25">
      <c r="A71" s="2">
        <v>45147</v>
      </c>
      <c r="B71" s="1" t="s">
        <v>10</v>
      </c>
      <c r="C71" s="1">
        <v>69</v>
      </c>
      <c r="D71" s="1">
        <v>0</v>
      </c>
      <c r="E71" s="1">
        <v>49.24</v>
      </c>
      <c r="O71">
        <f t="shared" si="3"/>
        <v>47.401598181491018</v>
      </c>
      <c r="P71">
        <f t="shared" si="1"/>
        <v>1.8384018185089843</v>
      </c>
      <c r="Q71">
        <f t="shared" si="2"/>
        <v>3.3797212462971404</v>
      </c>
    </row>
    <row r="72" spans="1:17" x14ac:dyDescent="0.25">
      <c r="A72" s="2">
        <v>45148</v>
      </c>
      <c r="B72" s="1" t="s">
        <v>4</v>
      </c>
      <c r="C72" s="1">
        <v>79</v>
      </c>
      <c r="D72" s="1">
        <v>0</v>
      </c>
      <c r="E72" s="1">
        <v>46.12</v>
      </c>
      <c r="O72">
        <f t="shared" si="3"/>
        <v>50.147482719930579</v>
      </c>
      <c r="P72">
        <f t="shared" si="1"/>
        <v>4.0274827199305818</v>
      </c>
      <c r="Q72">
        <f t="shared" si="2"/>
        <v>16.220617059339439</v>
      </c>
    </row>
    <row r="73" spans="1:17" x14ac:dyDescent="0.25">
      <c r="A73" s="2">
        <v>45149</v>
      </c>
      <c r="B73" s="1" t="s">
        <v>5</v>
      </c>
      <c r="C73" s="1">
        <v>90</v>
      </c>
      <c r="D73" s="1">
        <v>0</v>
      </c>
      <c r="E73" s="1">
        <v>42.61</v>
      </c>
      <c r="O73">
        <f t="shared" si="3"/>
        <v>53.167955712214088</v>
      </c>
      <c r="P73">
        <f t="shared" si="1"/>
        <v>10.557955712214088</v>
      </c>
      <c r="Q73">
        <f t="shared" si="2"/>
        <v>111.47042882107409</v>
      </c>
    </row>
    <row r="74" spans="1:17" x14ac:dyDescent="0.25">
      <c r="A74" s="2">
        <v>45150</v>
      </c>
      <c r="B74" s="1" t="s">
        <v>6</v>
      </c>
      <c r="C74" s="1">
        <v>75</v>
      </c>
      <c r="D74" s="1">
        <v>0</v>
      </c>
      <c r="E74" s="1">
        <v>51.42</v>
      </c>
      <c r="O74">
        <f t="shared" si="3"/>
        <v>49.049128904554749</v>
      </c>
      <c r="P74">
        <f t="shared" si="1"/>
        <v>2.3708710954452528</v>
      </c>
      <c r="Q74">
        <f t="shared" si="2"/>
        <v>5.6210297512177725</v>
      </c>
    </row>
    <row r="75" spans="1:17" x14ac:dyDescent="0.25">
      <c r="A75" s="2">
        <v>45151</v>
      </c>
      <c r="B75" s="1" t="s">
        <v>7</v>
      </c>
      <c r="C75" s="1">
        <v>91</v>
      </c>
      <c r="D75" s="1">
        <v>0</v>
      </c>
      <c r="E75" s="1">
        <v>61.6</v>
      </c>
      <c r="O75">
        <f t="shared" si="3"/>
        <v>53.442544166058042</v>
      </c>
      <c r="P75">
        <f t="shared" si="1"/>
        <v>8.1574558339419596</v>
      </c>
      <c r="Q75">
        <f t="shared" si="2"/>
        <v>66.544085682713714</v>
      </c>
    </row>
    <row r="76" spans="1:17" x14ac:dyDescent="0.25">
      <c r="A76" s="2">
        <v>45152</v>
      </c>
      <c r="B76" s="1" t="s">
        <v>8</v>
      </c>
      <c r="C76" s="1">
        <v>49</v>
      </c>
      <c r="D76" s="1">
        <v>1</v>
      </c>
      <c r="E76" s="1">
        <v>56.15</v>
      </c>
      <c r="O76">
        <f t="shared" si="3"/>
        <v>63.320857864151677</v>
      </c>
      <c r="P76">
        <f t="shared" si="1"/>
        <v>7.170857864151678</v>
      </c>
      <c r="Q76">
        <f t="shared" si="2"/>
        <v>51.421202507865964</v>
      </c>
    </row>
    <row r="77" spans="1:17" x14ac:dyDescent="0.25">
      <c r="A77" s="2">
        <v>45153</v>
      </c>
      <c r="B77" s="1" t="s">
        <v>9</v>
      </c>
      <c r="C77" s="1">
        <v>83</v>
      </c>
      <c r="D77" s="1">
        <v>0</v>
      </c>
      <c r="E77" s="1">
        <v>47.68</v>
      </c>
      <c r="O77">
        <f t="shared" si="3"/>
        <v>51.245836535306395</v>
      </c>
      <c r="P77">
        <f t="shared" si="1"/>
        <v>3.5658365353063957</v>
      </c>
      <c r="Q77">
        <f t="shared" si="2"/>
        <v>12.715190196525921</v>
      </c>
    </row>
    <row r="78" spans="1:17" x14ac:dyDescent="0.25">
      <c r="A78" s="2">
        <v>45154</v>
      </c>
      <c r="B78" s="1" t="s">
        <v>10</v>
      </c>
      <c r="C78" s="1">
        <v>76</v>
      </c>
      <c r="D78" s="1">
        <v>0</v>
      </c>
      <c r="E78" s="1">
        <v>45.43</v>
      </c>
      <c r="O78">
        <f t="shared" si="3"/>
        <v>49.32371735839871</v>
      </c>
      <c r="P78">
        <f t="shared" si="1"/>
        <v>3.8937173583987104</v>
      </c>
      <c r="Q78">
        <f t="shared" si="2"/>
        <v>15.161034867095431</v>
      </c>
    </row>
    <row r="79" spans="1:17" x14ac:dyDescent="0.25">
      <c r="A79" s="2">
        <v>45155</v>
      </c>
      <c r="B79" s="1" t="s">
        <v>4</v>
      </c>
      <c r="C79" s="1">
        <v>72</v>
      </c>
      <c r="D79" s="1">
        <v>0</v>
      </c>
      <c r="E79" s="1">
        <v>41.14</v>
      </c>
      <c r="O79">
        <f t="shared" si="3"/>
        <v>48.225363543022887</v>
      </c>
      <c r="P79">
        <f t="shared" si="1"/>
        <v>7.0853635430228863</v>
      </c>
      <c r="Q79">
        <f t="shared" si="2"/>
        <v>50.202376536797829</v>
      </c>
    </row>
    <row r="80" spans="1:17" x14ac:dyDescent="0.25">
      <c r="A80" s="2">
        <v>45156</v>
      </c>
      <c r="B80" s="1" t="s">
        <v>5</v>
      </c>
      <c r="C80" s="1">
        <v>76</v>
      </c>
      <c r="D80" s="1">
        <v>0</v>
      </c>
      <c r="E80" s="1">
        <v>55.92</v>
      </c>
      <c r="O80">
        <f t="shared" si="3"/>
        <v>49.32371735839871</v>
      </c>
      <c r="P80">
        <f t="shared" si="1"/>
        <v>6.5962826416012916</v>
      </c>
      <c r="Q80">
        <f t="shared" si="2"/>
        <v>43.510944687890515</v>
      </c>
    </row>
    <row r="81" spans="1:17" x14ac:dyDescent="0.25">
      <c r="A81" s="2">
        <v>45157</v>
      </c>
      <c r="B81" s="1" t="s">
        <v>6</v>
      </c>
      <c r="C81" s="1">
        <v>55</v>
      </c>
      <c r="D81" s="1">
        <v>0</v>
      </c>
      <c r="E81" s="1">
        <v>54.17</v>
      </c>
      <c r="O81">
        <f t="shared" si="3"/>
        <v>43.55735982767564</v>
      </c>
      <c r="P81">
        <f t="shared" si="1"/>
        <v>10.612640172324362</v>
      </c>
      <c r="Q81">
        <f t="shared" si="2"/>
        <v>112.62813142723286</v>
      </c>
    </row>
    <row r="82" spans="1:17" x14ac:dyDescent="0.25">
      <c r="A82" s="2">
        <v>45158</v>
      </c>
      <c r="B82" s="1" t="s">
        <v>7</v>
      </c>
      <c r="C82" s="1">
        <v>73</v>
      </c>
      <c r="D82" s="1">
        <v>0</v>
      </c>
      <c r="E82" s="1">
        <v>44.47</v>
      </c>
      <c r="O82">
        <f t="shared" si="3"/>
        <v>48.499951996866841</v>
      </c>
      <c r="P82">
        <f t="shared" si="1"/>
        <v>4.029951996866842</v>
      </c>
      <c r="Q82">
        <f t="shared" si="2"/>
        <v>16.240513097051046</v>
      </c>
    </row>
    <row r="83" spans="1:17" x14ac:dyDescent="0.25">
      <c r="A83" s="2">
        <v>45159</v>
      </c>
      <c r="B83" s="1" t="s">
        <v>8</v>
      </c>
      <c r="C83" s="1">
        <v>79</v>
      </c>
      <c r="D83" s="1">
        <v>0</v>
      </c>
      <c r="E83" s="1">
        <v>46.73</v>
      </c>
      <c r="O83">
        <f t="shared" si="3"/>
        <v>50.147482719930579</v>
      </c>
      <c r="P83">
        <f t="shared" si="1"/>
        <v>3.4174827199305824</v>
      </c>
      <c r="Q83">
        <f t="shared" si="2"/>
        <v>11.679188141024131</v>
      </c>
    </row>
    <row r="84" spans="1:17" x14ac:dyDescent="0.25">
      <c r="A84" s="2">
        <v>45160</v>
      </c>
      <c r="B84" s="1" t="s">
        <v>9</v>
      </c>
      <c r="C84" s="1">
        <v>90</v>
      </c>
      <c r="D84" s="1">
        <v>0</v>
      </c>
      <c r="E84" s="1">
        <v>44.69</v>
      </c>
      <c r="O84">
        <f t="shared" si="3"/>
        <v>53.167955712214088</v>
      </c>
      <c r="P84">
        <f t="shared" si="1"/>
        <v>8.4779557122140901</v>
      </c>
      <c r="Q84">
        <f t="shared" si="2"/>
        <v>71.875733058263521</v>
      </c>
    </row>
    <row r="85" spans="1:17" x14ac:dyDescent="0.25">
      <c r="A85" s="2">
        <v>45161</v>
      </c>
      <c r="B85" s="1" t="s">
        <v>10</v>
      </c>
      <c r="C85" s="1">
        <v>70</v>
      </c>
      <c r="D85" s="1">
        <v>0</v>
      </c>
      <c r="E85" s="1">
        <v>48.26</v>
      </c>
      <c r="O85">
        <f t="shared" si="3"/>
        <v>47.676186635334972</v>
      </c>
      <c r="P85">
        <f t="shared" si="1"/>
        <v>0.58381336466502631</v>
      </c>
      <c r="Q85">
        <f t="shared" si="2"/>
        <v>0.34083804476149898</v>
      </c>
    </row>
    <row r="86" spans="1:17" x14ac:dyDescent="0.25">
      <c r="A86" s="2">
        <v>45162</v>
      </c>
      <c r="B86" s="1" t="s">
        <v>4</v>
      </c>
      <c r="C86" s="1">
        <v>67</v>
      </c>
      <c r="D86" s="1">
        <v>0</v>
      </c>
      <c r="E86" s="1">
        <v>39.44</v>
      </c>
      <c r="O86">
        <f t="shared" si="3"/>
        <v>46.852421273803103</v>
      </c>
      <c r="P86">
        <f>ABS( E:E - O:O)</f>
        <v>7.4124212738031048</v>
      </c>
      <c r="Q86">
        <f t="shared" si="2"/>
        <v>54.943989140328846</v>
      </c>
    </row>
    <row r="87" spans="1:17" x14ac:dyDescent="0.25">
      <c r="A87" s="2">
        <v>45163</v>
      </c>
      <c r="B87" s="1" t="s">
        <v>5</v>
      </c>
      <c r="C87" s="1">
        <v>70</v>
      </c>
      <c r="D87" s="1">
        <v>0</v>
      </c>
      <c r="E87" s="1">
        <v>43.43</v>
      </c>
      <c r="O87">
        <f t="shared" si="3"/>
        <v>47.676186635334972</v>
      </c>
      <c r="P87">
        <f t="shared" si="1"/>
        <v>4.246186635334972</v>
      </c>
      <c r="Q87">
        <f t="shared" si="2"/>
        <v>18.030100942097331</v>
      </c>
    </row>
    <row r="88" spans="1:17" x14ac:dyDescent="0.25">
      <c r="A88" s="2">
        <v>45164</v>
      </c>
      <c r="B88" s="1" t="s">
        <v>6</v>
      </c>
      <c r="C88" s="1">
        <v>84</v>
      </c>
      <c r="D88" s="1">
        <v>0</v>
      </c>
      <c r="E88" s="1">
        <v>59.32</v>
      </c>
      <c r="O88">
        <f t="shared" si="3"/>
        <v>51.520424989150357</v>
      </c>
      <c r="P88">
        <f t="shared" si="1"/>
        <v>7.7995750108496438</v>
      </c>
      <c r="Q88">
        <f>AVERAGE((O:O-E:E)*(O:O-E:E))</f>
        <v>60.833370349870222</v>
      </c>
    </row>
    <row r="89" spans="1:17" x14ac:dyDescent="0.25">
      <c r="A89" s="2">
        <v>45165</v>
      </c>
      <c r="B89" s="1" t="s">
        <v>7</v>
      </c>
      <c r="C89" s="1">
        <v>78</v>
      </c>
      <c r="D89" s="1">
        <v>0</v>
      </c>
      <c r="E89" s="1">
        <v>59.93</v>
      </c>
      <c r="O89">
        <f t="shared" si="3"/>
        <v>49.872894266086618</v>
      </c>
      <c r="P89">
        <f t="shared" si="1"/>
        <v>10.057105733913382</v>
      </c>
      <c r="Q89">
        <f>AVERAGE((O:O-E:E)*(O:O-E:E))</f>
        <v>101.14537574311342</v>
      </c>
    </row>
    <row r="90" spans="1:17" x14ac:dyDescent="0.25">
      <c r="A90" s="2">
        <v>45166</v>
      </c>
      <c r="B90" s="1" t="s">
        <v>8</v>
      </c>
      <c r="C90" s="1">
        <v>70</v>
      </c>
      <c r="D90" s="1">
        <v>0</v>
      </c>
      <c r="E90" s="1">
        <v>38</v>
      </c>
      <c r="O90">
        <f t="shared" si="3"/>
        <v>47.676186635334972</v>
      </c>
      <c r="P90">
        <f t="shared" si="1"/>
        <v>9.6761866353349717</v>
      </c>
      <c r="Q90">
        <f t="shared" si="2"/>
        <v>93.628587801835124</v>
      </c>
    </row>
    <row r="91" spans="1:17" x14ac:dyDescent="0.25">
      <c r="A91" s="2">
        <v>45167</v>
      </c>
      <c r="B91" s="1" t="s">
        <v>9</v>
      </c>
      <c r="C91" s="1">
        <v>80</v>
      </c>
      <c r="D91" s="1">
        <v>0</v>
      </c>
      <c r="E91" s="1">
        <v>44.33</v>
      </c>
      <c r="O91">
        <f t="shared" si="3"/>
        <v>50.422071173774526</v>
      </c>
      <c r="P91">
        <f t="shared" si="1"/>
        <v>6.0920711737745279</v>
      </c>
      <c r="Q91">
        <f>AVERAGE((O:O-E:E)*(O:O-E:E))</f>
        <v>37.113331186334555</v>
      </c>
    </row>
    <row r="92" spans="1:17" x14ac:dyDescent="0.25">
      <c r="O92" t="s">
        <v>40</v>
      </c>
      <c r="P92">
        <f>AVERAGE( P63:P91)</f>
        <v>6.2109223653391981</v>
      </c>
      <c r="Q92">
        <f>AVERAGE(Q63:Q91)</f>
        <v>47.233062255166182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E1ECBEE13E53459680D5A38E426E2E" ma:contentTypeVersion="17" ma:contentTypeDescription="Create a new document." ma:contentTypeScope="" ma:versionID="cc2dee789e0641993b105069b113fe8a">
  <xsd:schema xmlns:xsd="http://www.w3.org/2001/XMLSchema" xmlns:xs="http://www.w3.org/2001/XMLSchema" xmlns:p="http://schemas.microsoft.com/office/2006/metadata/properties" xmlns:ns2="e76e6f86-388e-49a4-a289-4ff95774fa18" xmlns:ns3="abf34686-7b35-4dd1-8df2-53add65cf4b3" targetNamespace="http://schemas.microsoft.com/office/2006/metadata/properties" ma:root="true" ma:fieldsID="680a7cc73c5d404166cc100c91e6935d" ns2:_="" ns3:_="">
    <xsd:import namespace="e76e6f86-388e-49a4-a289-4ff95774fa18"/>
    <xsd:import namespace="abf34686-7b35-4dd1-8df2-53add65cf4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e6f86-388e-49a4-a289-4ff95774fa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827ba9f-3fdc-4f5c-b3b0-c25303c8b63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f34686-7b35-4dd1-8df2-53add65cf4b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923b742-1021-45ff-96f2-904fb68f5bed}" ma:internalName="TaxCatchAll" ma:showField="CatchAllData" ma:web="abf34686-7b35-4dd1-8df2-53add65cf4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f34686-7b35-4dd1-8df2-53add65cf4b3" xsi:nil="true"/>
    <lcf76f155ced4ddcb4097134ff3c332f xmlns="e76e6f86-388e-49a4-a289-4ff95774fa1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2798F4-582E-4DB7-AA7F-DE6DB6510D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6e6f86-388e-49a4-a289-4ff95774fa18"/>
    <ds:schemaRef ds:uri="abf34686-7b35-4dd1-8df2-53add65cf4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CFD056-EE5D-4744-9E05-A63E4DBE60E1}">
  <ds:schemaRefs>
    <ds:schemaRef ds:uri="http://schemas.microsoft.com/office/2006/metadata/properties"/>
    <ds:schemaRef ds:uri="http://schemas.microsoft.com/office/infopath/2007/PartnerControls"/>
    <ds:schemaRef ds:uri="abf34686-7b35-4dd1-8df2-53add65cf4b3"/>
    <ds:schemaRef ds:uri="e76e6f86-388e-49a4-a289-4ff95774fa18"/>
  </ds:schemaRefs>
</ds:datastoreItem>
</file>

<file path=customXml/itemProps3.xml><?xml version="1.0" encoding="utf-8"?>
<ds:datastoreItem xmlns:ds="http://schemas.openxmlformats.org/officeDocument/2006/customXml" ds:itemID="{6E14B29E-976C-4426-9843-22B0D66C40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lemonade_sales_data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Medeiros Hespanhol, Rafael</dc:creator>
  <cp:lastModifiedBy>tajudeen agboola</cp:lastModifiedBy>
  <dcterms:created xsi:type="dcterms:W3CDTF">2024-09-17T22:20:37Z</dcterms:created>
  <dcterms:modified xsi:type="dcterms:W3CDTF">2024-09-21T06:39:43Z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0x0101000FE1ECBEE13E53459680D5A38E426E2E</vt:lpwstr>
  </property>
  <property fmtid="{D5CDD505-2E9C-101B-9397-08002B2CF9AE}" pid="3" name="MediaServiceImageTags">
    <vt:lpwstr/>
  </property>
</Properties>
</file>