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gboola_yusuf\OneDrive\Desktop\.ms o\LO5\"/>
    </mc:Choice>
  </mc:AlternateContent>
  <xr:revisionPtr revIDLastSave="0" documentId="13_ncr:1_{E0F329DD-87EA-4565-87B5-A859C77EC70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lemonade_sales_data" sheetId="1" r:id="rId1"/>
  </sheets>
  <calcPr calcId="191029"/>
</workbook>
</file>

<file path=xl/calcChain.xml><?xml version="1.0" encoding="utf-8"?>
<calcChain xmlns="http://schemas.openxmlformats.org/spreadsheetml/2006/main">
  <c r="G92" i="1" l="1"/>
  <c r="H9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63" i="1"/>
  <c r="F11" i="1"/>
  <c r="F27" i="1"/>
  <c r="F43" i="1"/>
  <c r="F59" i="1"/>
  <c r="F75" i="1"/>
  <c r="F91" i="1"/>
  <c r="F41" i="1"/>
  <c r="F73" i="1"/>
  <c r="F18" i="1"/>
  <c r="F54" i="1"/>
  <c r="F90" i="1"/>
  <c r="F16" i="1"/>
  <c r="F32" i="1"/>
  <c r="F48" i="1"/>
  <c r="F64" i="1"/>
  <c r="F80" i="1"/>
  <c r="F13" i="1"/>
  <c r="F37" i="1"/>
  <c r="F69" i="1"/>
  <c r="F14" i="1"/>
  <c r="F46" i="1"/>
  <c r="F74" i="1"/>
  <c r="F15" i="1"/>
  <c r="F31" i="1"/>
  <c r="F47" i="1"/>
  <c r="F63" i="1"/>
  <c r="F79" i="1"/>
  <c r="F9" i="1"/>
  <c r="F49" i="1"/>
  <c r="F81" i="1"/>
  <c r="F26" i="1"/>
  <c r="F62" i="1"/>
  <c r="F4" i="1"/>
  <c r="F20" i="1"/>
  <c r="F36" i="1"/>
  <c r="F52" i="1"/>
  <c r="F68" i="1"/>
  <c r="F84" i="1"/>
  <c r="F17" i="1"/>
  <c r="F45" i="1"/>
  <c r="F77" i="1"/>
  <c r="F22" i="1"/>
  <c r="F50" i="1"/>
  <c r="F82" i="1"/>
  <c r="F7" i="1"/>
  <c r="F55" i="1"/>
  <c r="F87" i="1"/>
  <c r="F65" i="1"/>
  <c r="F42" i="1"/>
  <c r="F12" i="1"/>
  <c r="F44" i="1"/>
  <c r="F76" i="1"/>
  <c r="F33" i="1"/>
  <c r="F10" i="1"/>
  <c r="F66" i="1"/>
  <c r="F3" i="1"/>
  <c r="F19" i="1"/>
  <c r="F35" i="1"/>
  <c r="F51" i="1"/>
  <c r="F67" i="1"/>
  <c r="F83" i="1"/>
  <c r="F21" i="1"/>
  <c r="F57" i="1"/>
  <c r="F89" i="1"/>
  <c r="F34" i="1"/>
  <c r="F70" i="1"/>
  <c r="F8" i="1"/>
  <c r="F24" i="1"/>
  <c r="F40" i="1"/>
  <c r="F56" i="1"/>
  <c r="F72" i="1"/>
  <c r="F88" i="1"/>
  <c r="F25" i="1"/>
  <c r="F53" i="1"/>
  <c r="F85" i="1"/>
  <c r="F30" i="1"/>
  <c r="F58" i="1"/>
  <c r="F86" i="1"/>
  <c r="F23" i="1"/>
  <c r="F39" i="1"/>
  <c r="F71" i="1"/>
  <c r="F29" i="1"/>
  <c r="F6" i="1"/>
  <c r="F78" i="1"/>
  <c r="F28" i="1"/>
  <c r="F60" i="1"/>
  <c r="F5" i="1"/>
  <c r="F61" i="1"/>
  <c r="F38" i="1"/>
  <c r="F2" i="1"/>
  <c r="G78" i="1" l="1"/>
  <c r="G71" i="1"/>
  <c r="G86" i="1"/>
  <c r="G85" i="1"/>
  <c r="G88" i="1"/>
  <c r="G72" i="1"/>
  <c r="G70" i="1"/>
  <c r="G89" i="1"/>
  <c r="G83" i="1"/>
  <c r="G67" i="1"/>
  <c r="G66" i="1"/>
  <c r="G76" i="1"/>
  <c r="G65" i="1"/>
  <c r="G87" i="1"/>
  <c r="G82" i="1"/>
  <c r="G77" i="1"/>
  <c r="G84" i="1"/>
  <c r="G68" i="1"/>
  <c r="G81" i="1"/>
  <c r="G79" i="1"/>
  <c r="G63" i="1"/>
  <c r="G74" i="1"/>
  <c r="G69" i="1"/>
  <c r="G80" i="1"/>
  <c r="G64" i="1"/>
  <c r="G90" i="1"/>
  <c r="G73" i="1"/>
  <c r="G91" i="1"/>
  <c r="G75" i="1"/>
</calcChain>
</file>

<file path=xl/sharedStrings.xml><?xml version="1.0" encoding="utf-8"?>
<sst xmlns="http://schemas.openxmlformats.org/spreadsheetml/2006/main" count="102" uniqueCount="19">
  <si>
    <t>Date</t>
  </si>
  <si>
    <t>Day of the Week</t>
  </si>
  <si>
    <t>Special Event</t>
  </si>
  <si>
    <t>Sales ($)</t>
  </si>
  <si>
    <t>Thursday</t>
  </si>
  <si>
    <t>Friday</t>
  </si>
  <si>
    <t>Saturday</t>
  </si>
  <si>
    <t>Sunday</t>
  </si>
  <si>
    <t>Monday</t>
  </si>
  <si>
    <t>Tuesday</t>
  </si>
  <si>
    <t>Wednesday</t>
  </si>
  <si>
    <t>Temperature (°F)</t>
  </si>
  <si>
    <t>forecast</t>
  </si>
  <si>
    <t>Mean absolute        error</t>
  </si>
  <si>
    <t>AVERAGE</t>
  </si>
  <si>
    <t>TEST_MAE:5.801</t>
  </si>
  <si>
    <t>TEST_MSE:62.442</t>
  </si>
  <si>
    <t>TEST_MAE</t>
  </si>
  <si>
    <t>TEST_MSE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</si>
</sst>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2"/>
  <sheetViews>
    <sheetView tabSelected="1" topLeftCell="B1" zoomScale="85" zoomScaleNormal="85" workbookViewId="0">
      <selection activeCell="K92" sqref="K92"/>
    </sheetView>
  </sheetViews>
  <sheetFormatPr defaultRowHeight="15" x14ac:dyDescent="0.25"/>
  <cols>
    <col min="1" max="1" width="10.140625" style="1" bestFit="1" customWidth="1"/>
    <col min="2" max="2" width="13.85546875" style="1" bestFit="1" customWidth="1"/>
    <col min="3" max="3" width="15.7109375" style="1" bestFit="1" customWidth="1"/>
    <col min="4" max="4" width="11.5703125" style="1" bestFit="1" customWidth="1"/>
    <col min="5" max="5" width="7.85546875" style="1" bestFit="1" customWidth="1"/>
    <col min="6" max="6" width="54.28515625" customWidth="1"/>
    <col min="7" max="7" width="22.140625" bestFit="1" customWidth="1"/>
    <col min="8" max="8" width="29.85546875" customWidth="1"/>
    <col min="9" max="9" width="14.85546875" bestFit="1" customWidth="1"/>
  </cols>
  <sheetData>
    <row r="1" spans="1:7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12</v>
      </c>
      <c r="G1" s="1" t="s">
        <v>13</v>
      </c>
    </row>
    <row r="2" spans="1:7" x14ac:dyDescent="0.25">
      <c r="A2" s="2">
        <v>45078</v>
      </c>
      <c r="B2" s="1" t="s">
        <v>4</v>
      </c>
      <c r="C2" s="1">
        <v>80</v>
      </c>
      <c r="D2" s="1">
        <v>0</v>
      </c>
      <c r="E2" s="1">
        <v>55.33</v>
      </c>
      <c r="F2">
        <f>_xlfn.FORECAST.ETS($A2:$A91, E1:E90, A1:A90)</f>
        <v>51.25250764305094</v>
      </c>
    </row>
    <row r="3" spans="1:7" x14ac:dyDescent="0.25">
      <c r="A3" s="2">
        <v>45079</v>
      </c>
      <c r="B3" s="1" t="s">
        <v>5</v>
      </c>
      <c r="C3" s="1">
        <v>74</v>
      </c>
      <c r="D3" s="1">
        <v>0</v>
      </c>
      <c r="E3" s="1">
        <v>47.17</v>
      </c>
      <c r="F3">
        <f t="shared" ref="F3:F66" si="0">_xlfn.FORECAST.ETS($A3:$A92, E2:E91, A2:A91)</f>
        <v>52.110454718671718</v>
      </c>
    </row>
    <row r="4" spans="1:7" x14ac:dyDescent="0.25">
      <c r="A4" s="2">
        <v>45080</v>
      </c>
      <c r="B4" s="1" t="s">
        <v>6</v>
      </c>
      <c r="C4" s="1">
        <v>81</v>
      </c>
      <c r="D4" s="1">
        <v>0</v>
      </c>
      <c r="E4" s="1">
        <v>50.24</v>
      </c>
      <c r="F4">
        <f t="shared" si="0"/>
        <v>58.402996526841662</v>
      </c>
    </row>
    <row r="5" spans="1:7" x14ac:dyDescent="0.25">
      <c r="A5" s="2">
        <v>45081</v>
      </c>
      <c r="B5" s="1" t="s">
        <v>7</v>
      </c>
      <c r="C5" s="1">
        <v>90</v>
      </c>
      <c r="D5" s="1">
        <v>0</v>
      </c>
      <c r="E5" s="1">
        <v>61.28</v>
      </c>
      <c r="F5">
        <f t="shared" si="0"/>
        <v>53.022186046132035</v>
      </c>
    </row>
    <row r="6" spans="1:7" x14ac:dyDescent="0.25">
      <c r="A6" s="2">
        <v>45082</v>
      </c>
      <c r="B6" s="1" t="s">
        <v>8</v>
      </c>
      <c r="C6" s="1">
        <v>73</v>
      </c>
      <c r="D6" s="1">
        <v>0</v>
      </c>
      <c r="E6" s="1">
        <v>39.729999999999997</v>
      </c>
      <c r="F6">
        <f t="shared" si="0"/>
        <v>50.623535519013103</v>
      </c>
    </row>
    <row r="7" spans="1:7" x14ac:dyDescent="0.25">
      <c r="A7" s="2">
        <v>45083</v>
      </c>
      <c r="B7" s="1" t="s">
        <v>9</v>
      </c>
      <c r="C7" s="1">
        <v>73</v>
      </c>
      <c r="D7" s="1">
        <v>0</v>
      </c>
      <c r="E7" s="1">
        <v>48.54</v>
      </c>
      <c r="F7">
        <f t="shared" si="0"/>
        <v>46.031168811719809</v>
      </c>
    </row>
    <row r="8" spans="1:7" x14ac:dyDescent="0.25">
      <c r="A8" s="2">
        <v>45084</v>
      </c>
      <c r="B8" s="1" t="s">
        <v>10</v>
      </c>
      <c r="C8" s="1">
        <v>91</v>
      </c>
      <c r="D8" s="1">
        <v>0</v>
      </c>
      <c r="E8" s="1">
        <v>53.99</v>
      </c>
      <c r="F8">
        <f t="shared" si="0"/>
        <v>48.332344141737345</v>
      </c>
    </row>
    <row r="9" spans="1:7" x14ac:dyDescent="0.25">
      <c r="A9" s="2">
        <v>45085</v>
      </c>
      <c r="B9" s="1" t="s">
        <v>4</v>
      </c>
      <c r="C9" s="1">
        <v>83</v>
      </c>
      <c r="D9" s="1">
        <v>0</v>
      </c>
      <c r="E9" s="1">
        <v>42.5</v>
      </c>
      <c r="F9">
        <f t="shared" si="0"/>
        <v>44.595401389609876</v>
      </c>
    </row>
    <row r="10" spans="1:7" x14ac:dyDescent="0.25">
      <c r="A10" s="2">
        <v>45086</v>
      </c>
      <c r="B10" s="1" t="s">
        <v>5</v>
      </c>
      <c r="C10" s="1">
        <v>70</v>
      </c>
      <c r="D10" s="1">
        <v>0</v>
      </c>
      <c r="E10" s="1">
        <v>48.82</v>
      </c>
      <c r="F10">
        <f t="shared" si="0"/>
        <v>51.058672998517523</v>
      </c>
    </row>
    <row r="11" spans="1:7" x14ac:dyDescent="0.25">
      <c r="A11" s="2">
        <v>45087</v>
      </c>
      <c r="B11" s="1" t="s">
        <v>6</v>
      </c>
      <c r="C11" s="1">
        <v>80</v>
      </c>
      <c r="D11" s="1">
        <v>0</v>
      </c>
      <c r="E11" s="1">
        <v>58.06</v>
      </c>
      <c r="F11">
        <f t="shared" si="0"/>
        <v>59.266994724924864</v>
      </c>
    </row>
    <row r="12" spans="1:7" x14ac:dyDescent="0.25">
      <c r="A12" s="2">
        <v>45088</v>
      </c>
      <c r="B12" s="1" t="s">
        <v>7</v>
      </c>
      <c r="C12" s="1">
        <v>70</v>
      </c>
      <c r="D12" s="1">
        <v>0</v>
      </c>
      <c r="E12" s="1">
        <v>58.11</v>
      </c>
      <c r="F12">
        <f t="shared" si="0"/>
        <v>56.644349420411878</v>
      </c>
    </row>
    <row r="13" spans="1:7" x14ac:dyDescent="0.25">
      <c r="A13" s="2">
        <v>45089</v>
      </c>
      <c r="B13" s="1" t="s">
        <v>8</v>
      </c>
      <c r="C13" s="1">
        <v>70</v>
      </c>
      <c r="D13" s="1">
        <v>0</v>
      </c>
      <c r="E13" s="1">
        <v>53.48</v>
      </c>
      <c r="F13">
        <f t="shared" si="0"/>
        <v>51.007672591661702</v>
      </c>
    </row>
    <row r="14" spans="1:7" x14ac:dyDescent="0.25">
      <c r="A14" s="2">
        <v>45090</v>
      </c>
      <c r="B14" s="1" t="s">
        <v>9</v>
      </c>
      <c r="C14" s="1">
        <v>77</v>
      </c>
      <c r="D14" s="1">
        <v>0</v>
      </c>
      <c r="E14" s="1">
        <v>44.17</v>
      </c>
      <c r="F14">
        <f t="shared" si="0"/>
        <v>47.148811099937298</v>
      </c>
    </row>
    <row r="15" spans="1:7" x14ac:dyDescent="0.25">
      <c r="A15" s="2">
        <v>45091</v>
      </c>
      <c r="B15" s="1" t="s">
        <v>10</v>
      </c>
      <c r="C15" s="1">
        <v>56</v>
      </c>
      <c r="D15" s="1">
        <v>0</v>
      </c>
      <c r="E15" s="1">
        <v>37.43</v>
      </c>
      <c r="F15">
        <f t="shared" si="0"/>
        <v>49.022426385044596</v>
      </c>
    </row>
    <row r="16" spans="1:7" x14ac:dyDescent="0.25">
      <c r="A16" s="2">
        <v>45092</v>
      </c>
      <c r="B16" s="1" t="s">
        <v>4</v>
      </c>
      <c r="C16" s="1">
        <v>58</v>
      </c>
      <c r="D16" s="1">
        <v>0</v>
      </c>
      <c r="E16" s="1">
        <v>37.15</v>
      </c>
      <c r="F16">
        <f t="shared" si="0"/>
        <v>42.701340803433226</v>
      </c>
    </row>
    <row r="17" spans="1:6" x14ac:dyDescent="0.25">
      <c r="A17" s="2">
        <v>45093</v>
      </c>
      <c r="B17" s="1" t="s">
        <v>5</v>
      </c>
      <c r="C17" s="1">
        <v>69</v>
      </c>
      <c r="D17" s="1">
        <v>0</v>
      </c>
      <c r="E17" s="1">
        <v>39.72</v>
      </c>
      <c r="F17">
        <f t="shared" si="0"/>
        <v>48.392727112463696</v>
      </c>
    </row>
    <row r="18" spans="1:6" x14ac:dyDescent="0.25">
      <c r="A18" s="2">
        <v>45094</v>
      </c>
      <c r="B18" s="1" t="s">
        <v>6</v>
      </c>
      <c r="C18" s="1">
        <v>65</v>
      </c>
      <c r="D18" s="1">
        <v>1</v>
      </c>
      <c r="E18" s="1">
        <v>72.61</v>
      </c>
      <c r="F18">
        <f t="shared" si="0"/>
        <v>48.158615403320958</v>
      </c>
    </row>
    <row r="19" spans="1:6" x14ac:dyDescent="0.25">
      <c r="A19" s="2">
        <v>45095</v>
      </c>
      <c r="B19" s="1" t="s">
        <v>7</v>
      </c>
      <c r="C19" s="1">
        <v>78</v>
      </c>
      <c r="D19" s="1">
        <v>0</v>
      </c>
      <c r="E19" s="1">
        <v>57.31</v>
      </c>
      <c r="F19">
        <f t="shared" si="0"/>
        <v>62.428192274845998</v>
      </c>
    </row>
    <row r="20" spans="1:6" x14ac:dyDescent="0.25">
      <c r="A20" s="2">
        <v>45096</v>
      </c>
      <c r="B20" s="1" t="s">
        <v>8</v>
      </c>
      <c r="C20" s="1">
        <v>66</v>
      </c>
      <c r="D20" s="1">
        <v>0</v>
      </c>
      <c r="E20" s="1">
        <v>44.58</v>
      </c>
      <c r="F20">
        <f t="shared" si="0"/>
        <v>51.433586699918251</v>
      </c>
    </row>
    <row r="21" spans="1:6" x14ac:dyDescent="0.25">
      <c r="A21" s="2">
        <v>45097</v>
      </c>
      <c r="B21" s="1" t="s">
        <v>9</v>
      </c>
      <c r="C21" s="1">
        <v>61</v>
      </c>
      <c r="D21" s="1">
        <v>0</v>
      </c>
      <c r="E21" s="1">
        <v>46.34</v>
      </c>
      <c r="F21">
        <f t="shared" si="0"/>
        <v>42.114779967193698</v>
      </c>
    </row>
    <row r="22" spans="1:6" x14ac:dyDescent="0.25">
      <c r="A22" s="2">
        <v>45098</v>
      </c>
      <c r="B22" s="1" t="s">
        <v>10</v>
      </c>
      <c r="C22" s="1">
        <v>90</v>
      </c>
      <c r="D22" s="1">
        <v>0</v>
      </c>
      <c r="E22" s="1">
        <v>48.07</v>
      </c>
      <c r="F22">
        <f t="shared" si="0"/>
        <v>50.027613150716995</v>
      </c>
    </row>
    <row r="23" spans="1:6" x14ac:dyDescent="0.25">
      <c r="A23" s="2">
        <v>45099</v>
      </c>
      <c r="B23" s="1" t="s">
        <v>4</v>
      </c>
      <c r="C23" s="1">
        <v>73</v>
      </c>
      <c r="D23" s="1">
        <v>1</v>
      </c>
      <c r="E23" s="1">
        <v>71.87</v>
      </c>
      <c r="F23">
        <f t="shared" si="0"/>
        <v>46.195303000187927</v>
      </c>
    </row>
    <row r="24" spans="1:6" x14ac:dyDescent="0.25">
      <c r="A24" s="2">
        <v>45100</v>
      </c>
      <c r="B24" s="1" t="s">
        <v>5</v>
      </c>
      <c r="C24" s="1">
        <v>76</v>
      </c>
      <c r="D24" s="1">
        <v>1</v>
      </c>
      <c r="E24" s="1">
        <v>63.88</v>
      </c>
      <c r="F24">
        <f t="shared" si="0"/>
        <v>58.408815571429898</v>
      </c>
    </row>
    <row r="25" spans="1:6" x14ac:dyDescent="0.25">
      <c r="A25" s="2">
        <v>45101</v>
      </c>
      <c r="B25" s="1" t="s">
        <v>6</v>
      </c>
      <c r="C25" s="1">
        <v>61</v>
      </c>
      <c r="D25" s="1">
        <v>0</v>
      </c>
      <c r="E25" s="1">
        <v>65.8</v>
      </c>
      <c r="F25">
        <f t="shared" si="0"/>
        <v>56.494193373744835</v>
      </c>
    </row>
    <row r="26" spans="1:6" x14ac:dyDescent="0.25">
      <c r="A26" s="2">
        <v>45102</v>
      </c>
      <c r="B26" s="1" t="s">
        <v>7</v>
      </c>
      <c r="C26" s="1">
        <v>70</v>
      </c>
      <c r="D26" s="1">
        <v>0</v>
      </c>
      <c r="E26" s="1">
        <v>57.13</v>
      </c>
      <c r="F26">
        <f t="shared" si="0"/>
        <v>60.864517168467636</v>
      </c>
    </row>
    <row r="27" spans="1:6" x14ac:dyDescent="0.25">
      <c r="A27" s="2">
        <v>45103</v>
      </c>
      <c r="B27" s="1" t="s">
        <v>8</v>
      </c>
      <c r="C27" s="1">
        <v>76</v>
      </c>
      <c r="D27" s="1">
        <v>0</v>
      </c>
      <c r="E27" s="1">
        <v>40.909999999999997</v>
      </c>
      <c r="F27">
        <f t="shared" si="0"/>
        <v>51.177641445995206</v>
      </c>
    </row>
    <row r="28" spans="1:6" x14ac:dyDescent="0.25">
      <c r="A28" s="2">
        <v>45104</v>
      </c>
      <c r="B28" s="1" t="s">
        <v>9</v>
      </c>
      <c r="C28" s="1">
        <v>63</v>
      </c>
      <c r="D28" s="1">
        <v>0</v>
      </c>
      <c r="E28" s="1">
        <v>37.25</v>
      </c>
      <c r="F28">
        <f t="shared" si="0"/>
        <v>39.201902802117338</v>
      </c>
    </row>
    <row r="29" spans="1:6" x14ac:dyDescent="0.25">
      <c r="A29" s="2">
        <v>45105</v>
      </c>
      <c r="B29" s="1" t="s">
        <v>10</v>
      </c>
      <c r="C29" s="1">
        <v>79</v>
      </c>
      <c r="D29" s="1">
        <v>0</v>
      </c>
      <c r="E29" s="1">
        <v>48.21</v>
      </c>
      <c r="F29">
        <f t="shared" si="0"/>
        <v>41.434967341780734</v>
      </c>
    </row>
    <row r="30" spans="1:6" x14ac:dyDescent="0.25">
      <c r="A30" s="2">
        <v>45106</v>
      </c>
      <c r="B30" s="1" t="s">
        <v>4</v>
      </c>
      <c r="C30" s="1">
        <v>69</v>
      </c>
      <c r="D30" s="1">
        <v>0</v>
      </c>
      <c r="E30" s="1">
        <v>42.68</v>
      </c>
      <c r="F30">
        <f t="shared" si="0"/>
        <v>44.716554391236819</v>
      </c>
    </row>
    <row r="31" spans="1:6" x14ac:dyDescent="0.25">
      <c r="A31" s="2">
        <v>45107</v>
      </c>
      <c r="B31" s="1" t="s">
        <v>5</v>
      </c>
      <c r="C31" s="1">
        <v>72</v>
      </c>
      <c r="D31" s="1">
        <v>0</v>
      </c>
      <c r="E31" s="1">
        <v>47.97</v>
      </c>
      <c r="F31">
        <f t="shared" si="0"/>
        <v>52.87550936124881</v>
      </c>
    </row>
    <row r="32" spans="1:6" x14ac:dyDescent="0.25">
      <c r="A32" s="2">
        <v>45108</v>
      </c>
      <c r="B32" s="1" t="s">
        <v>6</v>
      </c>
      <c r="C32" s="1">
        <v>69</v>
      </c>
      <c r="D32" s="1">
        <v>0</v>
      </c>
      <c r="E32" s="1">
        <v>56.17</v>
      </c>
      <c r="F32">
        <f t="shared" si="0"/>
        <v>53.636402897271324</v>
      </c>
    </row>
    <row r="33" spans="1:6" x14ac:dyDescent="0.25">
      <c r="A33" s="2">
        <v>45109</v>
      </c>
      <c r="B33" s="1" t="s">
        <v>7</v>
      </c>
      <c r="C33" s="1">
        <v>94</v>
      </c>
      <c r="D33" s="1">
        <v>0</v>
      </c>
      <c r="E33" s="1">
        <v>58.44</v>
      </c>
      <c r="F33">
        <f t="shared" si="0"/>
        <v>57.073544515928624</v>
      </c>
    </row>
    <row r="34" spans="1:6" x14ac:dyDescent="0.25">
      <c r="A34" s="2">
        <v>45110</v>
      </c>
      <c r="B34" s="1" t="s">
        <v>8</v>
      </c>
      <c r="C34" s="1">
        <v>75</v>
      </c>
      <c r="D34" s="1">
        <v>1</v>
      </c>
      <c r="E34" s="1">
        <v>60.77</v>
      </c>
      <c r="F34">
        <f t="shared" si="0"/>
        <v>54.80315667140443</v>
      </c>
    </row>
    <row r="35" spans="1:6" x14ac:dyDescent="0.25">
      <c r="A35" s="2">
        <v>45111</v>
      </c>
      <c r="B35" s="1" t="s">
        <v>9</v>
      </c>
      <c r="C35" s="1">
        <v>64</v>
      </c>
      <c r="D35" s="1">
        <v>0</v>
      </c>
      <c r="E35" s="1">
        <v>35.229999999999997</v>
      </c>
      <c r="F35">
        <f t="shared" si="0"/>
        <v>49.255132783380937</v>
      </c>
    </row>
    <row r="36" spans="1:6" x14ac:dyDescent="0.25">
      <c r="A36" s="2">
        <v>45112</v>
      </c>
      <c r="B36" s="1" t="s">
        <v>10</v>
      </c>
      <c r="C36" s="1">
        <v>83</v>
      </c>
      <c r="D36" s="1">
        <v>0</v>
      </c>
      <c r="E36" s="1">
        <v>44.37</v>
      </c>
      <c r="F36">
        <f t="shared" si="0"/>
        <v>40.995261330554825</v>
      </c>
    </row>
    <row r="37" spans="1:6" x14ac:dyDescent="0.25">
      <c r="A37" s="2">
        <v>45113</v>
      </c>
      <c r="B37" s="1" t="s">
        <v>4</v>
      </c>
      <c r="C37" s="1">
        <v>63</v>
      </c>
      <c r="D37" s="1">
        <v>0</v>
      </c>
      <c r="E37" s="1">
        <v>46.88</v>
      </c>
      <c r="F37">
        <f t="shared" si="0"/>
        <v>42.444766581686586</v>
      </c>
    </row>
    <row r="38" spans="1:6" x14ac:dyDescent="0.25">
      <c r="A38" s="2">
        <v>45114</v>
      </c>
      <c r="B38" s="1" t="s">
        <v>5</v>
      </c>
      <c r="C38" s="1">
        <v>77</v>
      </c>
      <c r="D38" s="1">
        <v>1</v>
      </c>
      <c r="E38" s="1">
        <v>66.47</v>
      </c>
      <c r="F38">
        <f t="shared" si="0"/>
        <v>52.787808253409025</v>
      </c>
    </row>
    <row r="39" spans="1:6" x14ac:dyDescent="0.25">
      <c r="A39" s="2">
        <v>45115</v>
      </c>
      <c r="B39" s="1" t="s">
        <v>6</v>
      </c>
      <c r="C39" s="1">
        <v>55</v>
      </c>
      <c r="D39" s="1">
        <v>0</v>
      </c>
      <c r="E39" s="1">
        <v>44.77</v>
      </c>
      <c r="F39">
        <f t="shared" si="0"/>
        <v>54.031691710246889</v>
      </c>
    </row>
    <row r="40" spans="1:6" x14ac:dyDescent="0.25">
      <c r="A40" s="2">
        <v>45116</v>
      </c>
      <c r="B40" s="1" t="s">
        <v>7</v>
      </c>
      <c r="C40" s="1">
        <v>62</v>
      </c>
      <c r="D40" s="1">
        <v>0</v>
      </c>
      <c r="E40" s="1">
        <v>53.27</v>
      </c>
      <c r="F40">
        <f t="shared" si="0"/>
        <v>52.860199131100089</v>
      </c>
    </row>
    <row r="41" spans="1:6" x14ac:dyDescent="0.25">
      <c r="A41" s="2">
        <v>45117</v>
      </c>
      <c r="B41" s="1" t="s">
        <v>8</v>
      </c>
      <c r="C41" s="1">
        <v>77</v>
      </c>
      <c r="D41" s="1">
        <v>0</v>
      </c>
      <c r="E41" s="1">
        <v>47.33</v>
      </c>
      <c r="F41">
        <f t="shared" si="0"/>
        <v>54.174654932023749</v>
      </c>
    </row>
    <row r="42" spans="1:6" x14ac:dyDescent="0.25">
      <c r="A42" s="2">
        <v>45118</v>
      </c>
      <c r="B42" s="1" t="s">
        <v>9</v>
      </c>
      <c r="C42" s="1">
        <v>82</v>
      </c>
      <c r="D42" s="1">
        <v>0</v>
      </c>
      <c r="E42" s="1">
        <v>41.98</v>
      </c>
      <c r="F42">
        <f t="shared" si="0"/>
        <v>45.876051885369549</v>
      </c>
    </row>
    <row r="43" spans="1:6" x14ac:dyDescent="0.25">
      <c r="A43" s="2">
        <v>45119</v>
      </c>
      <c r="B43" s="1" t="s">
        <v>10</v>
      </c>
      <c r="C43" s="1">
        <v>77</v>
      </c>
      <c r="D43" s="1">
        <v>0</v>
      </c>
      <c r="E43" s="1">
        <v>46.17</v>
      </c>
      <c r="F43">
        <f t="shared" si="0"/>
        <v>41.531310009613911</v>
      </c>
    </row>
    <row r="44" spans="1:6" x14ac:dyDescent="0.25">
      <c r="A44" s="2">
        <v>45120</v>
      </c>
      <c r="B44" s="1" t="s">
        <v>4</v>
      </c>
      <c r="C44" s="1">
        <v>74</v>
      </c>
      <c r="D44" s="1">
        <v>0</v>
      </c>
      <c r="E44" s="1">
        <v>45.09</v>
      </c>
      <c r="F44">
        <f t="shared" si="0"/>
        <v>45.4953738334031</v>
      </c>
    </row>
    <row r="45" spans="1:6" x14ac:dyDescent="0.25">
      <c r="A45" s="2">
        <v>45121</v>
      </c>
      <c r="B45" s="1" t="s">
        <v>5</v>
      </c>
      <c r="C45" s="1">
        <v>72</v>
      </c>
      <c r="D45" s="1">
        <v>0</v>
      </c>
      <c r="E45" s="1">
        <v>38.69</v>
      </c>
      <c r="F45">
        <f t="shared" si="0"/>
        <v>57.220184496785528</v>
      </c>
    </row>
    <row r="46" spans="1:6" x14ac:dyDescent="0.25">
      <c r="A46" s="2">
        <v>45122</v>
      </c>
      <c r="B46" s="1" t="s">
        <v>6</v>
      </c>
      <c r="C46" s="1">
        <v>60</v>
      </c>
      <c r="D46" s="1">
        <v>0</v>
      </c>
      <c r="E46" s="1">
        <v>53.79</v>
      </c>
      <c r="F46">
        <f t="shared" si="0"/>
        <v>47.692145533252123</v>
      </c>
    </row>
    <row r="47" spans="1:6" x14ac:dyDescent="0.25">
      <c r="A47" s="2">
        <v>45123</v>
      </c>
      <c r="B47" s="1" t="s">
        <v>7</v>
      </c>
      <c r="C47" s="1">
        <v>68</v>
      </c>
      <c r="D47" s="1">
        <v>0</v>
      </c>
      <c r="E47" s="1">
        <v>56.4</v>
      </c>
      <c r="F47">
        <f t="shared" si="0"/>
        <v>59.181909917300061</v>
      </c>
    </row>
    <row r="48" spans="1:6" x14ac:dyDescent="0.25">
      <c r="A48" s="2">
        <v>45124</v>
      </c>
      <c r="B48" s="1" t="s">
        <v>8</v>
      </c>
      <c r="C48" s="1">
        <v>70</v>
      </c>
      <c r="D48" s="1">
        <v>0</v>
      </c>
      <c r="E48" s="1">
        <v>49.42</v>
      </c>
      <c r="F48">
        <f t="shared" si="0"/>
        <v>52.945447809084996</v>
      </c>
    </row>
    <row r="49" spans="1:9" x14ac:dyDescent="0.25">
      <c r="A49" s="2">
        <v>45125</v>
      </c>
      <c r="B49" s="1" t="s">
        <v>9</v>
      </c>
      <c r="C49" s="1">
        <v>86</v>
      </c>
      <c r="D49" s="1">
        <v>0</v>
      </c>
      <c r="E49" s="1">
        <v>52.47</v>
      </c>
      <c r="F49">
        <f t="shared" si="0"/>
        <v>48.430846546047469</v>
      </c>
    </row>
    <row r="50" spans="1:9" x14ac:dyDescent="0.25">
      <c r="A50" s="2">
        <v>45126</v>
      </c>
      <c r="B50" s="1" t="s">
        <v>10</v>
      </c>
      <c r="C50" s="1">
        <v>78</v>
      </c>
      <c r="D50" s="1">
        <v>0</v>
      </c>
      <c r="E50" s="1">
        <v>38.71</v>
      </c>
      <c r="F50">
        <f t="shared" si="0"/>
        <v>49.671404759210041</v>
      </c>
    </row>
    <row r="51" spans="1:9" x14ac:dyDescent="0.25">
      <c r="A51" s="2">
        <v>45127</v>
      </c>
      <c r="B51" s="1" t="s">
        <v>4</v>
      </c>
      <c r="C51" s="1">
        <v>57</v>
      </c>
      <c r="D51" s="1">
        <v>0</v>
      </c>
      <c r="E51" s="1">
        <v>36.71</v>
      </c>
      <c r="F51">
        <f t="shared" si="0"/>
        <v>44.096598592770654</v>
      </c>
    </row>
    <row r="52" spans="1:9" x14ac:dyDescent="0.25">
      <c r="A52" s="2">
        <v>45128</v>
      </c>
      <c r="B52" s="1" t="s">
        <v>5</v>
      </c>
      <c r="C52" s="1">
        <v>78</v>
      </c>
      <c r="D52" s="1">
        <v>0</v>
      </c>
      <c r="E52" s="1">
        <v>48.18</v>
      </c>
      <c r="F52">
        <f t="shared" si="0"/>
        <v>55.923340013993325</v>
      </c>
    </row>
    <row r="53" spans="1:9" x14ac:dyDescent="0.25">
      <c r="A53" s="2">
        <v>45129</v>
      </c>
      <c r="B53" s="1" t="s">
        <v>6</v>
      </c>
      <c r="C53" s="1">
        <v>71</v>
      </c>
      <c r="D53" s="1">
        <v>0</v>
      </c>
      <c r="E53" s="1">
        <v>56.77</v>
      </c>
      <c r="F53">
        <f t="shared" si="0"/>
        <v>52.515916059208131</v>
      </c>
    </row>
    <row r="54" spans="1:9" x14ac:dyDescent="0.25">
      <c r="A54" s="2">
        <v>45130</v>
      </c>
      <c r="B54" s="1" t="s">
        <v>7</v>
      </c>
      <c r="C54" s="1">
        <v>68</v>
      </c>
      <c r="D54" s="1">
        <v>0</v>
      </c>
      <c r="E54" s="1">
        <v>56.18</v>
      </c>
      <c r="F54">
        <f t="shared" si="0"/>
        <v>57.332287852181786</v>
      </c>
    </row>
    <row r="55" spans="1:9" x14ac:dyDescent="0.25">
      <c r="A55" s="2">
        <v>45131</v>
      </c>
      <c r="B55" s="1" t="s">
        <v>8</v>
      </c>
      <c r="C55" s="1">
        <v>81</v>
      </c>
      <c r="D55" s="1">
        <v>0</v>
      </c>
      <c r="E55" s="1">
        <v>65.459999999999994</v>
      </c>
      <c r="F55">
        <f t="shared" si="0"/>
        <v>56.676493598380276</v>
      </c>
    </row>
    <row r="56" spans="1:9" x14ac:dyDescent="0.25">
      <c r="A56" s="2">
        <v>45132</v>
      </c>
      <c r="B56" s="1" t="s">
        <v>9</v>
      </c>
      <c r="C56" s="1">
        <v>85</v>
      </c>
      <c r="D56" s="1">
        <v>0</v>
      </c>
      <c r="E56" s="1">
        <v>49.85</v>
      </c>
      <c r="F56">
        <f t="shared" si="0"/>
        <v>55.04676230840591</v>
      </c>
    </row>
    <row r="57" spans="1:9" x14ac:dyDescent="0.25">
      <c r="A57" s="2">
        <v>45133</v>
      </c>
      <c r="B57" s="1" t="s">
        <v>10</v>
      </c>
      <c r="C57" s="1">
        <v>84</v>
      </c>
      <c r="D57" s="1">
        <v>0</v>
      </c>
      <c r="E57" s="1">
        <v>52.48</v>
      </c>
      <c r="F57">
        <f t="shared" si="0"/>
        <v>48.896937581747615</v>
      </c>
    </row>
    <row r="58" spans="1:9" x14ac:dyDescent="0.25">
      <c r="A58" s="2">
        <v>45134</v>
      </c>
      <c r="B58" s="1" t="s">
        <v>4</v>
      </c>
      <c r="C58" s="1">
        <v>67</v>
      </c>
      <c r="D58" s="1">
        <v>0</v>
      </c>
      <c r="E58" s="1">
        <v>48.17</v>
      </c>
      <c r="F58">
        <f t="shared" si="0"/>
        <v>47.270172905136334</v>
      </c>
    </row>
    <row r="59" spans="1:9" x14ac:dyDescent="0.25">
      <c r="A59" s="2">
        <v>45135</v>
      </c>
      <c r="B59" s="1" t="s">
        <v>5</v>
      </c>
      <c r="C59" s="1">
        <v>72</v>
      </c>
      <c r="D59" s="1">
        <v>0</v>
      </c>
      <c r="E59" s="1">
        <v>47.66</v>
      </c>
      <c r="F59">
        <f t="shared" si="0"/>
        <v>61.496226945544109</v>
      </c>
    </row>
    <row r="60" spans="1:9" x14ac:dyDescent="0.25">
      <c r="A60" s="2">
        <v>45136</v>
      </c>
      <c r="B60" s="1" t="s">
        <v>6</v>
      </c>
      <c r="C60" s="1">
        <v>78</v>
      </c>
      <c r="D60" s="1">
        <v>0</v>
      </c>
      <c r="E60" s="1">
        <v>54.02</v>
      </c>
      <c r="F60">
        <f t="shared" si="0"/>
        <v>51.343565667108606</v>
      </c>
    </row>
    <row r="61" spans="1:9" x14ac:dyDescent="0.25">
      <c r="A61" s="2">
        <v>45137</v>
      </c>
      <c r="B61" s="1" t="s">
        <v>7</v>
      </c>
      <c r="C61" s="1">
        <v>85</v>
      </c>
      <c r="D61" s="1">
        <v>0</v>
      </c>
      <c r="E61" s="1">
        <v>60.79</v>
      </c>
      <c r="F61">
        <f t="shared" si="0"/>
        <v>60.571821015417633</v>
      </c>
    </row>
    <row r="62" spans="1:9" x14ac:dyDescent="0.25">
      <c r="A62" s="2">
        <v>45138</v>
      </c>
      <c r="B62" s="1" t="s">
        <v>8</v>
      </c>
      <c r="C62" s="1">
        <v>70</v>
      </c>
      <c r="D62" s="1">
        <v>1</v>
      </c>
      <c r="E62" s="1">
        <v>60.14</v>
      </c>
      <c r="F62">
        <f t="shared" si="0"/>
        <v>53.905212884216844</v>
      </c>
      <c r="G62" t="s">
        <v>17</v>
      </c>
      <c r="H62" t="s">
        <v>18</v>
      </c>
    </row>
    <row r="63" spans="1:9" x14ac:dyDescent="0.25">
      <c r="A63" s="2">
        <v>45139</v>
      </c>
      <c r="B63" s="1" t="s">
        <v>9</v>
      </c>
      <c r="C63" s="1">
        <v>73</v>
      </c>
      <c r="D63" s="1">
        <v>0</v>
      </c>
      <c r="E63" s="1">
        <v>43.42</v>
      </c>
      <c r="F63">
        <f t="shared" si="0"/>
        <v>52.595739557084073</v>
      </c>
      <c r="G63">
        <f t="shared" ref="G63:G66" si="1">ABS( F:F- E:E)</f>
        <v>9.1757395570840714</v>
      </c>
      <c r="H63">
        <f>AVERAGE((F:F-E:E)*(F:F-E:E))</f>
        <v>84.19419641943739</v>
      </c>
      <c r="I63" t="s">
        <v>15</v>
      </c>
    </row>
    <row r="64" spans="1:9" x14ac:dyDescent="0.25">
      <c r="A64" s="2">
        <v>45140</v>
      </c>
      <c r="B64" s="1" t="s">
        <v>10</v>
      </c>
      <c r="C64" s="1">
        <v>64</v>
      </c>
      <c r="D64" s="1">
        <v>0</v>
      </c>
      <c r="E64" s="1">
        <v>40.369999999999997</v>
      </c>
      <c r="F64">
        <f t="shared" si="0"/>
        <v>47.440349113130395</v>
      </c>
      <c r="G64">
        <f t="shared" si="1"/>
        <v>7.0703491131303977</v>
      </c>
      <c r="H64">
        <f t="shared" ref="H64:H91" si="2">AVERAGE((F:F-E:E)*(F:F-E:E))</f>
        <v>49.989836581543798</v>
      </c>
      <c r="I64" t="s">
        <v>16</v>
      </c>
    </row>
    <row r="65" spans="1:8" x14ac:dyDescent="0.25">
      <c r="A65" s="2">
        <v>45141</v>
      </c>
      <c r="B65" s="1" t="s">
        <v>4</v>
      </c>
      <c r="C65" s="1">
        <v>63</v>
      </c>
      <c r="D65" s="1">
        <v>0</v>
      </c>
      <c r="E65" s="1">
        <v>43.01</v>
      </c>
      <c r="F65">
        <f t="shared" si="0"/>
        <v>48.967044649963476</v>
      </c>
      <c r="G65">
        <f t="shared" si="1"/>
        <v>5.9570446499634784</v>
      </c>
      <c r="H65">
        <f t="shared" si="2"/>
        <v>35.486380961658497</v>
      </c>
    </row>
    <row r="66" spans="1:8" x14ac:dyDescent="0.25">
      <c r="A66" s="2">
        <v>45142</v>
      </c>
      <c r="B66" s="1" t="s">
        <v>5</v>
      </c>
      <c r="C66" s="1">
        <v>83</v>
      </c>
      <c r="D66" s="1">
        <v>1</v>
      </c>
      <c r="E66" s="1">
        <v>78.17</v>
      </c>
      <c r="F66">
        <f t="shared" si="0"/>
        <v>50.69403735683624</v>
      </c>
      <c r="G66">
        <f t="shared" si="1"/>
        <v>27.475962643163761</v>
      </c>
      <c r="H66">
        <f t="shared" si="2"/>
        <v>754.92852316853055</v>
      </c>
    </row>
    <row r="67" spans="1:8" x14ac:dyDescent="0.25">
      <c r="A67" s="2">
        <v>45143</v>
      </c>
      <c r="B67" s="1" t="s">
        <v>6</v>
      </c>
      <c r="C67" s="1">
        <v>89</v>
      </c>
      <c r="D67" s="1">
        <v>0</v>
      </c>
      <c r="E67" s="1">
        <v>48.46</v>
      </c>
      <c r="F67">
        <f t="shared" ref="F67:F91" si="3">_xlfn.FORECAST.ETS($A67:$A156, E66:E155, A66:A155)</f>
        <v>53.853349325757421</v>
      </c>
      <c r="G67">
        <f t="shared" ref="G67:G91" si="4">ABS( F:F- E:E)</f>
        <v>5.3933493257574199</v>
      </c>
      <c r="H67">
        <f t="shared" si="2"/>
        <v>29.088216949648015</v>
      </c>
    </row>
    <row r="68" spans="1:8" x14ac:dyDescent="0.25">
      <c r="A68" s="2">
        <v>45144</v>
      </c>
      <c r="B68" s="1" t="s">
        <v>7</v>
      </c>
      <c r="C68" s="1">
        <v>74</v>
      </c>
      <c r="D68" s="1">
        <v>0</v>
      </c>
      <c r="E68" s="1">
        <v>58.23</v>
      </c>
      <c r="F68">
        <f t="shared" si="3"/>
        <v>54.784437626932089</v>
      </c>
      <c r="G68">
        <f t="shared" si="4"/>
        <v>3.4455623730679079</v>
      </c>
      <c r="H68">
        <f t="shared" si="2"/>
        <v>11.871900066701354</v>
      </c>
    </row>
    <row r="69" spans="1:8" x14ac:dyDescent="0.25">
      <c r="A69" s="2">
        <v>45145</v>
      </c>
      <c r="B69" s="1" t="s">
        <v>8</v>
      </c>
      <c r="C69" s="1">
        <v>85</v>
      </c>
      <c r="D69" s="1">
        <v>0</v>
      </c>
      <c r="E69" s="1">
        <v>38.94</v>
      </c>
      <c r="F69">
        <f t="shared" si="3"/>
        <v>47.531536305309757</v>
      </c>
      <c r="G69">
        <f t="shared" si="4"/>
        <v>8.5915363053097593</v>
      </c>
      <c r="H69">
        <f t="shared" si="2"/>
        <v>73.814496085455673</v>
      </c>
    </row>
    <row r="70" spans="1:8" x14ac:dyDescent="0.25">
      <c r="A70" s="2">
        <v>45146</v>
      </c>
      <c r="B70" s="1" t="s">
        <v>9</v>
      </c>
      <c r="C70" s="1">
        <v>79</v>
      </c>
      <c r="D70" s="1">
        <v>0</v>
      </c>
      <c r="E70" s="1">
        <v>43.44</v>
      </c>
      <c r="F70">
        <f t="shared" si="3"/>
        <v>43.192516304634886</v>
      </c>
      <c r="G70">
        <f t="shared" si="4"/>
        <v>0.24748369536511206</v>
      </c>
      <c r="H70">
        <f t="shared" si="2"/>
        <v>6.1248179471571587E-2</v>
      </c>
    </row>
    <row r="71" spans="1:8" x14ac:dyDescent="0.25">
      <c r="A71" s="2">
        <v>45147</v>
      </c>
      <c r="B71" s="1" t="s">
        <v>10</v>
      </c>
      <c r="C71" s="1">
        <v>69</v>
      </c>
      <c r="D71" s="1">
        <v>0</v>
      </c>
      <c r="E71" s="1">
        <v>49.24</v>
      </c>
      <c r="F71">
        <f t="shared" si="3"/>
        <v>48.139263919819506</v>
      </c>
      <c r="G71">
        <f t="shared" si="4"/>
        <v>1.1007360801804964</v>
      </c>
      <c r="H71">
        <f t="shared" si="2"/>
        <v>1.2116199182111242</v>
      </c>
    </row>
    <row r="72" spans="1:8" x14ac:dyDescent="0.25">
      <c r="A72" s="2">
        <v>45148</v>
      </c>
      <c r="B72" s="1" t="s">
        <v>4</v>
      </c>
      <c r="C72" s="1">
        <v>79</v>
      </c>
      <c r="D72" s="1">
        <v>0</v>
      </c>
      <c r="E72" s="1">
        <v>46.12</v>
      </c>
      <c r="F72">
        <f t="shared" si="3"/>
        <v>48.96975806254077</v>
      </c>
      <c r="G72">
        <f t="shared" si="4"/>
        <v>2.8497580625407721</v>
      </c>
      <c r="H72">
        <f t="shared" si="2"/>
        <v>8.1211210150161346</v>
      </c>
    </row>
    <row r="73" spans="1:8" x14ac:dyDescent="0.25">
      <c r="A73" s="2">
        <v>45149</v>
      </c>
      <c r="B73" s="1" t="s">
        <v>5</v>
      </c>
      <c r="C73" s="1">
        <v>90</v>
      </c>
      <c r="D73" s="1">
        <v>0</v>
      </c>
      <c r="E73" s="1">
        <v>42.61</v>
      </c>
      <c r="F73">
        <f t="shared" si="3"/>
        <v>49.336859703177005</v>
      </c>
      <c r="G73">
        <f t="shared" si="4"/>
        <v>6.7268597031770057</v>
      </c>
      <c r="H73">
        <f t="shared" si="2"/>
        <v>45.250641466226632</v>
      </c>
    </row>
    <row r="74" spans="1:8" x14ac:dyDescent="0.25">
      <c r="A74" s="2">
        <v>45150</v>
      </c>
      <c r="B74" s="1" t="s">
        <v>6</v>
      </c>
      <c r="C74" s="1">
        <v>75</v>
      </c>
      <c r="D74" s="1">
        <v>0</v>
      </c>
      <c r="E74" s="1">
        <v>51.42</v>
      </c>
      <c r="F74">
        <f t="shared" si="3"/>
        <v>50.117782624566658</v>
      </c>
      <c r="G74">
        <f t="shared" si="4"/>
        <v>1.3022173754333437</v>
      </c>
      <c r="H74">
        <f t="shared" si="2"/>
        <v>1.695770092880506</v>
      </c>
    </row>
    <row r="75" spans="1:8" x14ac:dyDescent="0.25">
      <c r="A75" s="2">
        <v>45151</v>
      </c>
      <c r="B75" s="1" t="s">
        <v>7</v>
      </c>
      <c r="C75" s="1">
        <v>91</v>
      </c>
      <c r="D75" s="1">
        <v>0</v>
      </c>
      <c r="E75" s="1">
        <v>61.6</v>
      </c>
      <c r="F75">
        <f t="shared" si="3"/>
        <v>50.927143340925383</v>
      </c>
      <c r="G75">
        <f t="shared" si="4"/>
        <v>10.672856659074618</v>
      </c>
      <c r="H75">
        <f t="shared" si="2"/>
        <v>113.90986926515342</v>
      </c>
    </row>
    <row r="76" spans="1:8" x14ac:dyDescent="0.25">
      <c r="A76" s="2">
        <v>45152</v>
      </c>
      <c r="B76" s="1" t="s">
        <v>8</v>
      </c>
      <c r="C76" s="1">
        <v>49</v>
      </c>
      <c r="D76" s="1">
        <v>1</v>
      </c>
      <c r="E76" s="1">
        <v>56.15</v>
      </c>
      <c r="F76">
        <f t="shared" si="3"/>
        <v>56.802544862055406</v>
      </c>
      <c r="G76">
        <f t="shared" si="4"/>
        <v>0.65254486205540729</v>
      </c>
      <c r="H76">
        <f t="shared" si="2"/>
        <v>0.42581479699491054</v>
      </c>
    </row>
    <row r="77" spans="1:8" x14ac:dyDescent="0.25">
      <c r="A77" s="2">
        <v>45153</v>
      </c>
      <c r="B77" s="1" t="s">
        <v>9</v>
      </c>
      <c r="C77" s="1">
        <v>83</v>
      </c>
      <c r="D77" s="1">
        <v>0</v>
      </c>
      <c r="E77" s="1">
        <v>47.68</v>
      </c>
      <c r="F77">
        <f t="shared" si="3"/>
        <v>51.733270977661746</v>
      </c>
      <c r="G77">
        <f t="shared" si="4"/>
        <v>4.0532709776617466</v>
      </c>
      <c r="H77">
        <f t="shared" si="2"/>
        <v>16.42900561835501</v>
      </c>
    </row>
    <row r="78" spans="1:8" x14ac:dyDescent="0.25">
      <c r="A78" s="2">
        <v>45154</v>
      </c>
      <c r="B78" s="1" t="s">
        <v>10</v>
      </c>
      <c r="C78" s="1">
        <v>76</v>
      </c>
      <c r="D78" s="1">
        <v>0</v>
      </c>
      <c r="E78" s="1">
        <v>45.43</v>
      </c>
      <c r="F78">
        <f t="shared" si="3"/>
        <v>44.387107142857133</v>
      </c>
      <c r="G78">
        <f t="shared" si="4"/>
        <v>1.0428928571428671</v>
      </c>
      <c r="H78">
        <f t="shared" si="2"/>
        <v>1.0876255114796125</v>
      </c>
    </row>
    <row r="79" spans="1:8" x14ac:dyDescent="0.25">
      <c r="A79" s="2">
        <v>45155</v>
      </c>
      <c r="B79" s="1" t="s">
        <v>4</v>
      </c>
      <c r="C79" s="1">
        <v>72</v>
      </c>
      <c r="D79" s="1">
        <v>0</v>
      </c>
      <c r="E79" s="1">
        <v>41.14</v>
      </c>
      <c r="F79">
        <f t="shared" si="3"/>
        <v>45.335725864642328</v>
      </c>
      <c r="G79">
        <f t="shared" si="4"/>
        <v>4.195725864642327</v>
      </c>
      <c r="H79">
        <f t="shared" si="2"/>
        <v>17.604115531228601</v>
      </c>
    </row>
    <row r="80" spans="1:8" x14ac:dyDescent="0.25">
      <c r="A80" s="2">
        <v>45156</v>
      </c>
      <c r="B80" s="1" t="s">
        <v>5</v>
      </c>
      <c r="C80" s="1">
        <v>76</v>
      </c>
      <c r="D80" s="1">
        <v>0</v>
      </c>
      <c r="E80" s="1">
        <v>55.92</v>
      </c>
      <c r="F80">
        <f t="shared" si="3"/>
        <v>47.418642579843535</v>
      </c>
      <c r="G80">
        <f t="shared" si="4"/>
        <v>8.5013574201564666</v>
      </c>
      <c r="H80">
        <f t="shared" si="2"/>
        <v>72.273077985249415</v>
      </c>
    </row>
    <row r="81" spans="1:8" x14ac:dyDescent="0.25">
      <c r="A81" s="2">
        <v>45157</v>
      </c>
      <c r="B81" s="1" t="s">
        <v>6</v>
      </c>
      <c r="C81" s="1">
        <v>55</v>
      </c>
      <c r="D81" s="1">
        <v>0</v>
      </c>
      <c r="E81" s="1">
        <v>54.17</v>
      </c>
      <c r="F81">
        <f t="shared" si="3"/>
        <v>52.149471260951003</v>
      </c>
      <c r="G81">
        <f t="shared" si="4"/>
        <v>2.0205287390489985</v>
      </c>
      <c r="H81">
        <f t="shared" si="2"/>
        <v>4.0825363853229364</v>
      </c>
    </row>
    <row r="82" spans="1:8" x14ac:dyDescent="0.25">
      <c r="A82" s="2">
        <v>45158</v>
      </c>
      <c r="B82" s="1" t="s">
        <v>7</v>
      </c>
      <c r="C82" s="1">
        <v>73</v>
      </c>
      <c r="D82" s="1">
        <v>0</v>
      </c>
      <c r="E82" s="1">
        <v>44.47</v>
      </c>
      <c r="F82">
        <f t="shared" si="3"/>
        <v>36.943013675948414</v>
      </c>
      <c r="G82">
        <f t="shared" si="4"/>
        <v>7.5269863240515846</v>
      </c>
      <c r="H82">
        <f t="shared" si="2"/>
        <v>56.655523122459584</v>
      </c>
    </row>
    <row r="83" spans="1:8" x14ac:dyDescent="0.25">
      <c r="A83" s="2">
        <v>45159</v>
      </c>
      <c r="B83" s="1" t="s">
        <v>8</v>
      </c>
      <c r="C83" s="1">
        <v>79</v>
      </c>
      <c r="D83" s="1">
        <v>0</v>
      </c>
      <c r="E83" s="1">
        <v>46.73</v>
      </c>
      <c r="F83">
        <f t="shared" si="3"/>
        <v>44.765005412109375</v>
      </c>
      <c r="G83">
        <f t="shared" si="4"/>
        <v>1.9649945878906223</v>
      </c>
      <c r="H83">
        <f t="shared" si="2"/>
        <v>3.8612037304394367</v>
      </c>
    </row>
    <row r="84" spans="1:8" x14ac:dyDescent="0.25">
      <c r="A84" s="2">
        <v>45160</v>
      </c>
      <c r="B84" s="1" t="s">
        <v>9</v>
      </c>
      <c r="C84" s="1">
        <v>90</v>
      </c>
      <c r="D84" s="1">
        <v>0</v>
      </c>
      <c r="E84" s="1">
        <v>44.69</v>
      </c>
      <c r="F84">
        <f t="shared" si="3"/>
        <v>46.960098611921907</v>
      </c>
      <c r="G84">
        <f t="shared" si="4"/>
        <v>2.2700986119219095</v>
      </c>
      <c r="H84">
        <f t="shared" si="2"/>
        <v>5.1533477078497807</v>
      </c>
    </row>
    <row r="85" spans="1:8" x14ac:dyDescent="0.25">
      <c r="A85" s="2">
        <v>45161</v>
      </c>
      <c r="B85" s="1" t="s">
        <v>10</v>
      </c>
      <c r="C85" s="1">
        <v>70</v>
      </c>
      <c r="D85" s="1">
        <v>0</v>
      </c>
      <c r="E85" s="1">
        <v>48.26</v>
      </c>
      <c r="F85">
        <f t="shared" si="3"/>
        <v>44.964745708436347</v>
      </c>
      <c r="G85">
        <f t="shared" si="4"/>
        <v>3.2952542915636513</v>
      </c>
      <c r="H85">
        <f t="shared" si="2"/>
        <v>10.858700846068661</v>
      </c>
    </row>
    <row r="86" spans="1:8" x14ac:dyDescent="0.25">
      <c r="A86" s="2">
        <v>45162</v>
      </c>
      <c r="B86" s="1" t="s">
        <v>4</v>
      </c>
      <c r="C86" s="1">
        <v>67</v>
      </c>
      <c r="D86" s="1">
        <v>0</v>
      </c>
      <c r="E86" s="1">
        <v>39.44</v>
      </c>
      <c r="F86">
        <f t="shared" si="3"/>
        <v>48.325282675397069</v>
      </c>
      <c r="G86">
        <f t="shared" si="4"/>
        <v>8.8852826753970717</v>
      </c>
      <c r="H86">
        <f t="shared" si="2"/>
        <v>78.948248221711339</v>
      </c>
    </row>
    <row r="87" spans="1:8" x14ac:dyDescent="0.25">
      <c r="A87" s="2">
        <v>45163</v>
      </c>
      <c r="B87" s="1" t="s">
        <v>5</v>
      </c>
      <c r="C87" s="1">
        <v>70</v>
      </c>
      <c r="D87" s="1">
        <v>0</v>
      </c>
      <c r="E87" s="1">
        <v>43.43</v>
      </c>
      <c r="F87">
        <f t="shared" si="3"/>
        <v>47.033789513175499</v>
      </c>
      <c r="G87">
        <f t="shared" si="4"/>
        <v>3.6037895131754993</v>
      </c>
      <c r="H87">
        <f t="shared" si="2"/>
        <v>12.987298855273702</v>
      </c>
    </row>
    <row r="88" spans="1:8" x14ac:dyDescent="0.25">
      <c r="A88" s="2">
        <v>45164</v>
      </c>
      <c r="B88" s="1" t="s">
        <v>6</v>
      </c>
      <c r="C88" s="1">
        <v>84</v>
      </c>
      <c r="D88" s="1">
        <v>0</v>
      </c>
      <c r="E88" s="1">
        <v>59.32</v>
      </c>
      <c r="F88">
        <f t="shared" si="3"/>
        <v>48.837193705755617</v>
      </c>
      <c r="G88">
        <f t="shared" si="4"/>
        <v>10.482806294244384</v>
      </c>
      <c r="H88">
        <f t="shared" si="2"/>
        <v>109.88922780264967</v>
      </c>
    </row>
    <row r="89" spans="1:8" x14ac:dyDescent="0.25">
      <c r="A89" s="2">
        <v>45165</v>
      </c>
      <c r="B89" s="1" t="s">
        <v>7</v>
      </c>
      <c r="C89" s="1">
        <v>78</v>
      </c>
      <c r="D89" s="1">
        <v>0</v>
      </c>
      <c r="E89" s="1">
        <v>59.93</v>
      </c>
      <c r="F89">
        <f t="shared" si="3"/>
        <v>52.919076093571448</v>
      </c>
      <c r="G89">
        <f t="shared" si="4"/>
        <v>7.0109239064285518</v>
      </c>
      <c r="H89">
        <f t="shared" si="2"/>
        <v>49.153054021731386</v>
      </c>
    </row>
    <row r="90" spans="1:8" x14ac:dyDescent="0.25">
      <c r="A90" s="2">
        <v>45166</v>
      </c>
      <c r="B90" s="1" t="s">
        <v>8</v>
      </c>
      <c r="C90" s="1">
        <v>70</v>
      </c>
      <c r="D90" s="1">
        <v>0</v>
      </c>
      <c r="E90" s="1">
        <v>38</v>
      </c>
      <c r="F90">
        <f t="shared" si="3"/>
        <v>50.719811870000008</v>
      </c>
      <c r="G90">
        <f t="shared" si="4"/>
        <v>12.719811870000008</v>
      </c>
      <c r="H90">
        <f t="shared" si="2"/>
        <v>161.79361400819309</v>
      </c>
    </row>
    <row r="91" spans="1:8" x14ac:dyDescent="0.25">
      <c r="A91" s="2">
        <v>45167</v>
      </c>
      <c r="B91" s="1" t="s">
        <v>9</v>
      </c>
      <c r="C91" s="1">
        <v>80</v>
      </c>
      <c r="D91" s="1">
        <v>0</v>
      </c>
      <c r="E91" s="1">
        <v>44.33</v>
      </c>
      <c r="F91">
        <f t="shared" si="3"/>
        <v>44.329999999999984</v>
      </c>
      <c r="G91">
        <f t="shared" si="4"/>
        <v>1.4210854715202004E-14</v>
      </c>
      <c r="H91">
        <f t="shared" si="2"/>
        <v>2.0194839173657902E-28</v>
      </c>
    </row>
    <row r="92" spans="1:8" x14ac:dyDescent="0.25">
      <c r="F92" t="s">
        <v>14</v>
      </c>
      <c r="G92">
        <f>AVERAGE(G63:G91)</f>
        <v>5.801231873745837</v>
      </c>
      <c r="H92">
        <f>AVERAGE(H63:H91)</f>
        <v>62.44228325223937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E1ECBEE13E53459680D5A38E426E2E" ma:contentTypeVersion="17" ma:contentTypeDescription="Create a new document." ma:contentTypeScope="" ma:versionID="cc2dee789e0641993b105069b113fe8a">
  <xsd:schema xmlns:xsd="http://www.w3.org/2001/XMLSchema" xmlns:xs="http://www.w3.org/2001/XMLSchema" xmlns:p="http://schemas.microsoft.com/office/2006/metadata/properties" xmlns:ns2="e76e6f86-388e-49a4-a289-4ff95774fa18" xmlns:ns3="abf34686-7b35-4dd1-8df2-53add65cf4b3" targetNamespace="http://schemas.microsoft.com/office/2006/metadata/properties" ma:root="true" ma:fieldsID="680a7cc73c5d404166cc100c91e6935d" ns2:_="" ns3:_="">
    <xsd:import namespace="e76e6f86-388e-49a4-a289-4ff95774fa18"/>
    <xsd:import namespace="abf34686-7b35-4dd1-8df2-53add65cf4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e6f86-388e-49a4-a289-4ff95774fa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827ba9f-3fdc-4f5c-b3b0-c25303c8b6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f34686-7b35-4dd1-8df2-53add65cf4b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923b742-1021-45ff-96f2-904fb68f5bed}" ma:internalName="TaxCatchAll" ma:showField="CatchAllData" ma:web="abf34686-7b35-4dd1-8df2-53add65cf4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f34686-7b35-4dd1-8df2-53add65cf4b3" xsi:nil="true"/>
    <lcf76f155ced4ddcb4097134ff3c332f xmlns="e76e6f86-388e-49a4-a289-4ff95774fa1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E14B29E-976C-4426-9843-22B0D66C40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2798F4-582E-4DB7-AA7F-DE6DB6510D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e6f86-388e-49a4-a289-4ff95774fa18"/>
    <ds:schemaRef ds:uri="abf34686-7b35-4dd1-8df2-53add65cf4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CFD056-EE5D-4744-9E05-A63E4DBE60E1}">
  <ds:schemaRefs>
    <ds:schemaRef ds:uri="http://schemas.microsoft.com/office/2006/metadata/properties"/>
    <ds:schemaRef ds:uri="http://schemas.microsoft.com/office/infopath/2007/PartnerControls"/>
    <ds:schemaRef ds:uri="abf34686-7b35-4dd1-8df2-53add65cf4b3"/>
    <ds:schemaRef ds:uri="e76e6f86-388e-49a4-a289-4ff95774fa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lemonade_sales_data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Medeiros Hespanhol, Rafael</dc:creator>
  <cp:lastModifiedBy>tajudeen agboola</cp:lastModifiedBy>
  <dcterms:created xsi:type="dcterms:W3CDTF">2024-09-17T22:20:37Z</dcterms:created>
  <dcterms:modified xsi:type="dcterms:W3CDTF">2024-09-21T11:43:39Z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0x0101000FE1ECBEE13E53459680D5A38E426E2E</vt:lpwstr>
  </property>
  <property fmtid="{D5CDD505-2E9C-101B-9397-08002B2CF9AE}" pid="3" name="MediaServiceImageTags">
    <vt:lpwstr/>
  </property>
</Properties>
</file>