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 activeTab="1"/>
  </bookViews>
  <sheets>
    <sheet name="Distictions" sheetId="4" r:id="rId1"/>
    <sheet name="All Clear" sheetId="5" r:id="rId2"/>
    <sheet name="MRM" sheetId="6" r:id="rId3"/>
  </sheets>
  <calcPr calcId="144525"/>
</workbook>
</file>

<file path=xl/sharedStrings.xml><?xml version="1.0" encoding="utf-8"?>
<sst xmlns="http://schemas.openxmlformats.org/spreadsheetml/2006/main" count="29">
  <si>
    <t>Subject:-</t>
  </si>
  <si>
    <t>Pecentatge of Students passed in Distinction</t>
  </si>
  <si>
    <t>2004</t>
  </si>
  <si>
    <t>2005</t>
  </si>
  <si>
    <t>2006</t>
  </si>
  <si>
    <t>2007</t>
  </si>
  <si>
    <t>Pecentatge of Students passed in First Class</t>
  </si>
  <si>
    <t>Pecentatge of Students passed in Higher Second Class</t>
  </si>
  <si>
    <t>Pecentatge of Students passed in Second Class</t>
  </si>
  <si>
    <t>Pecentatge of Students passed with Pass Class</t>
  </si>
  <si>
    <t>Pecentatge of Students passed with ATKT</t>
  </si>
  <si>
    <t>Pecentatge of Students who lost the Year ( Failed )</t>
  </si>
  <si>
    <t>Analysis of University Examination Result for T.E.</t>
  </si>
  <si>
    <t>Analysis of University Examination Result for TE - IT</t>
  </si>
  <si>
    <t>Year</t>
  </si>
  <si>
    <t>No. of Student Appeared</t>
  </si>
  <si>
    <t>No. of Student Secured Distinction</t>
  </si>
  <si>
    <t>No. of Student Secured First Class</t>
  </si>
  <si>
    <t>No. of Student Secured Higher II  Class</t>
  </si>
  <si>
    <t>No. of Student Secured II Class</t>
  </si>
  <si>
    <t>No. of students secured Pass class</t>
  </si>
  <si>
    <t>No of Students having ATKT</t>
  </si>
  <si>
    <t>No. of Student to Fail</t>
  </si>
  <si>
    <t>% PICT With ATKT</t>
  </si>
  <si>
    <t>% PICT with all clear</t>
  </si>
  <si>
    <t>% University All Clear</t>
  </si>
  <si>
    <t>Avg</t>
  </si>
  <si>
    <t>Current(2015)</t>
  </si>
  <si>
    <t>SPPU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</si>
</sst>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0" xfId="0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who lost the Year ( Failed )</a:t>
            </a:r>
            <a:endParaRPr lang="en-US"/>
          </a:p>
        </c:rich>
      </c:tx>
      <c:layout>
        <c:manualLayout>
          <c:xMode val="edge"/>
          <c:yMode val="edge"/>
          <c:x val="0.131578947368421"/>
          <c:y val="0.040540540540540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105263157895"/>
          <c:y val="0.288289556453919"/>
          <c:w val="0.76842105263158"/>
          <c:h val="0.39639814012413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Distictions!$B$27:$D$27</c:f>
              <c:strCache>
                <c:ptCount val="3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</c:strCache>
            </c:strRef>
          </c:cat>
          <c:val>
            <c:numRef>
              <c:f>Distictions!$B$28:$D$28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77822592"/>
        <c:axId val="77828864"/>
      </c:barChart>
      <c:catAx>
        <c:axId val="778225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21052631579"/>
              <c:y val="0.824328107635195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77828864"/>
        <c:crossesAt val="0"/>
        <c:auto val="1"/>
        <c:lblAlgn val="ctr"/>
        <c:lblOffset val="100"/>
        <c:tickLblSkip val="1"/>
        <c:noMultiLvlLbl val="0"/>
      </c:catAx>
      <c:valAx>
        <c:axId val="77828864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447368421052632"/>
              <c:y val="0.2972987160388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77822592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in Distinction</a:t>
            </a:r>
            <a:endParaRPr lang="en-US"/>
          </a:p>
        </c:rich>
      </c:tx>
      <c:layout>
        <c:manualLayout>
          <c:xMode val="edge"/>
          <c:yMode val="edge"/>
          <c:x val="0.127329518592785"/>
          <c:y val="0.041474654377880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267340211289"/>
          <c:w val="0.748448339917053"/>
          <c:h val="0.442397308821709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Distictions!$B$3:$E$3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Distictions!$B$4:$E$4</c:f>
              <c:numCache>
                <c:formatCode>General</c:formatCode>
                <c:ptCount val="4"/>
                <c:pt idx="0">
                  <c:v>8.62</c:v>
                </c:pt>
                <c:pt idx="1">
                  <c:v>11.75</c:v>
                </c:pt>
                <c:pt idx="2">
                  <c:v>15.44</c:v>
                </c:pt>
                <c:pt idx="3">
                  <c:v>10.94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77673216"/>
        <c:axId val="77675136"/>
      </c:barChart>
      <c:catAx>
        <c:axId val="77673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2949502279957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77675136"/>
        <c:crossesAt val="0"/>
        <c:auto val="1"/>
        <c:lblAlgn val="ctr"/>
        <c:lblOffset val="100"/>
        <c:tickLblSkip val="1"/>
        <c:noMultiLvlLbl val="0"/>
      </c:catAx>
      <c:valAx>
        <c:axId val="77675136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33645391100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77673216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in First Class</a:t>
            </a:r>
            <a:endParaRPr lang="en-US"/>
          </a:p>
        </c:rich>
      </c:tx>
      <c:layout>
        <c:manualLayout>
          <c:xMode val="edge"/>
          <c:yMode val="edge"/>
          <c:x val="0.127329518592785"/>
          <c:y val="0.041095890410958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027513321888"/>
          <c:w val="0.748448339917053"/>
          <c:h val="0.4474905799201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Distictions!$B$7:$E$7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Distictions!$B$8:$E$8</c:f>
              <c:numCache>
                <c:formatCode>General</c:formatCode>
                <c:ptCount val="4"/>
                <c:pt idx="0">
                  <c:v>37.93</c:v>
                </c:pt>
                <c:pt idx="1">
                  <c:v>41.17</c:v>
                </c:pt>
                <c:pt idx="2">
                  <c:v>38.23</c:v>
                </c:pt>
                <c:pt idx="3">
                  <c:v>35.76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77707904"/>
        <c:axId val="81396480"/>
      </c:barChart>
      <c:catAx>
        <c:axId val="777079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3105406344754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1396480"/>
        <c:crossesAt val="0"/>
        <c:auto val="1"/>
        <c:lblAlgn val="ctr"/>
        <c:lblOffset val="100"/>
        <c:tickLblSkip val="1"/>
        <c:noMultiLvlLbl val="0"/>
      </c:catAx>
      <c:valAx>
        <c:axId val="81396480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50699313270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77707904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in Higher Second Class</a:t>
            </a:r>
            <a:endParaRPr lang="en-US"/>
          </a:p>
        </c:rich>
      </c:tx>
      <c:layout>
        <c:manualLayout>
          <c:xMode val="edge"/>
          <c:yMode val="edge"/>
          <c:x val="0.127329518592785"/>
          <c:y val="0.041474654377880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267340211289"/>
          <c:w val="0.748448339917053"/>
          <c:h val="0.442397308821709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Distictions!$B$11:$E$11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Distictions!$B$12:$E$12</c:f>
              <c:numCache>
                <c:formatCode>General</c:formatCode>
                <c:ptCount val="4"/>
                <c:pt idx="0">
                  <c:v>29.31</c:v>
                </c:pt>
                <c:pt idx="1">
                  <c:v>16.17</c:v>
                </c:pt>
                <c:pt idx="2">
                  <c:v>18.38</c:v>
                </c:pt>
                <c:pt idx="3">
                  <c:v>10.21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81441536"/>
        <c:axId val="81443456"/>
      </c:barChart>
      <c:catAx>
        <c:axId val="8144153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2949502279957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1443456"/>
        <c:crossesAt val="0"/>
        <c:auto val="1"/>
        <c:lblAlgn val="ctr"/>
        <c:lblOffset val="100"/>
        <c:tickLblSkip val="1"/>
        <c:noMultiLvlLbl val="0"/>
      </c:catAx>
      <c:valAx>
        <c:axId val="81443456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33645391100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1441536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in Second Class</a:t>
            </a:r>
            <a:endParaRPr lang="en-US"/>
          </a:p>
        </c:rich>
      </c:tx>
      <c:layout>
        <c:manualLayout>
          <c:xMode val="edge"/>
          <c:yMode val="edge"/>
          <c:x val="0.127329518592785"/>
          <c:y val="0.041474654377880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267340211289"/>
          <c:w val="0.748448339917053"/>
          <c:h val="0.442397308821709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Distictions!$B$15:$E$15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Distictions!$B$16:$E$16</c:f>
              <c:numCache>
                <c:formatCode>General</c:formatCode>
                <c:ptCount val="4"/>
                <c:pt idx="0">
                  <c:v>17.24</c:v>
                </c:pt>
                <c:pt idx="1">
                  <c:v>16.17</c:v>
                </c:pt>
                <c:pt idx="2">
                  <c:v>6.61</c:v>
                </c:pt>
                <c:pt idx="3">
                  <c:v>1.45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83978880"/>
        <c:axId val="84001536"/>
      </c:barChart>
      <c:catAx>
        <c:axId val="839788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2949502279957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001536"/>
        <c:crossesAt val="0"/>
        <c:auto val="1"/>
        <c:lblAlgn val="ctr"/>
        <c:lblOffset val="100"/>
        <c:tickLblSkip val="1"/>
        <c:noMultiLvlLbl val="0"/>
      </c:catAx>
      <c:valAx>
        <c:axId val="84001536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33645391100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3978880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with ATKT</a:t>
            </a:r>
            <a:endParaRPr lang="en-US"/>
          </a:p>
        </c:rich>
      </c:tx>
      <c:layout>
        <c:manualLayout>
          <c:xMode val="edge"/>
          <c:yMode val="edge"/>
          <c:x val="0.152174239089679"/>
          <c:y val="0.041095890410958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027513321888"/>
          <c:w val="0.748448339917053"/>
          <c:h val="0.4474905799201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Distictions!$B$23:$E$23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Distictions!$B$24:$E$24</c:f>
              <c:numCache>
                <c:formatCode>General</c:formatCode>
                <c:ptCount val="4"/>
                <c:pt idx="0">
                  <c:v>6.89</c:v>
                </c:pt>
                <c:pt idx="1">
                  <c:v>10.29</c:v>
                </c:pt>
                <c:pt idx="2">
                  <c:v>18.38</c:v>
                </c:pt>
                <c:pt idx="3">
                  <c:v>40.14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84099840"/>
        <c:axId val="84101760"/>
      </c:barChart>
      <c:catAx>
        <c:axId val="8409984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3105406344754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101760"/>
        <c:crossesAt val="0"/>
        <c:auto val="1"/>
        <c:lblAlgn val="ctr"/>
        <c:lblOffset val="100"/>
        <c:tickLblSkip val="1"/>
        <c:noMultiLvlLbl val="0"/>
      </c:catAx>
      <c:valAx>
        <c:axId val="84101760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50699313270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099840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who lost the Year ( Failed )</a:t>
            </a:r>
            <a:endParaRPr lang="en-US"/>
          </a:p>
        </c:rich>
      </c:tx>
      <c:layout>
        <c:manualLayout>
          <c:xMode val="edge"/>
          <c:yMode val="edge"/>
          <c:x val="0.152174239089679"/>
          <c:y val="0.022831050228310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9254915044"/>
          <c:y val="0.26027513321888"/>
          <c:w val="0.748448339917053"/>
          <c:h val="0.4474905799201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Distictions!$B$27:$E$27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Distictions!$B$28:$E$28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2.2</c:v>
                </c:pt>
                <c:pt idx="3">
                  <c:v>1.45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84130432"/>
        <c:axId val="84017920"/>
      </c:barChart>
      <c:catAx>
        <c:axId val="8413043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4162142775631"/>
              <c:y val="0.83105406344754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017920"/>
        <c:crossesAt val="0"/>
        <c:auto val="1"/>
        <c:lblAlgn val="ctr"/>
        <c:lblOffset val="100"/>
        <c:tickLblSkip val="1"/>
        <c:noMultiLvlLbl val="0"/>
      </c:catAx>
      <c:valAx>
        <c:axId val="84017920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27950310559007"/>
              <c:y val="0.3150699313270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130432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Pecentatge of Students passed with Pass Class</a:t>
            </a:r>
            <a:endParaRPr lang="en-US"/>
          </a:p>
        </c:rich>
      </c:tx>
      <c:layout>
        <c:manualLayout>
          <c:xMode val="edge"/>
          <c:yMode val="edge"/>
          <c:x val="0.136508269799608"/>
          <c:y val="0.04035874439461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24459091205"/>
          <c:y val="0.251121626089603"/>
          <c:w val="0.742859445868818"/>
          <c:h val="0.46188441941480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2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Distictions!$B$19:$E$19</c:f>
              <c:strCache>
                <c:ptCount val="4"/>
                <c:pt idx="0" c:formatCode="@">
                  <c:v>2004</c:v>
                </c:pt>
                <c:pt idx="1" c:formatCode="@">
                  <c:v>2005</c:v>
                </c:pt>
                <c:pt idx="2" c:formatCode="@">
                  <c:v>2006</c:v>
                </c:pt>
                <c:pt idx="3" c:formatCode="@">
                  <c:v>2007</c:v>
                </c:pt>
              </c:strCache>
            </c:strRef>
          </c:cat>
          <c:val>
            <c:numRef>
              <c:f>Distictions!$B$20:$E$20</c:f>
              <c:numCache>
                <c:formatCode>General</c:formatCode>
                <c:ptCount val="4"/>
                <c:pt idx="0">
                  <c:v>0</c:v>
                </c:pt>
                <c:pt idx="1">
                  <c:v>1.47</c:v>
                </c:pt>
                <c:pt idx="2">
                  <c:v>0.73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axId val="84067072"/>
        <c:axId val="84068992"/>
      </c:barChart>
      <c:catAx>
        <c:axId val="8406707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2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36509602966296"/>
              <c:y val="0.834082600661464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068992"/>
        <c:crossesAt val="0"/>
        <c:auto val="1"/>
        <c:lblAlgn val="ctr"/>
        <c:lblOffset val="100"/>
        <c:tickLblSkip val="1"/>
        <c:noMultiLvlLbl val="0"/>
      </c:catAx>
      <c:valAx>
        <c:axId val="84068992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2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% of Passing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39685872599259"/>
              <c:y val="0.3139018160846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067072"/>
        <c:crosses val="autoZero"/>
        <c:crossBetween val="between"/>
        <c:majorUnit val="20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825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2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Percentage with ATKT</a:t>
            </a:r>
            <a:endParaRPr lang="en-US"/>
          </a:p>
        </c:rich>
      </c:tx>
      <c:layout>
        <c:manualLayout>
          <c:xMode val="edge"/>
          <c:yMode val="edge"/>
          <c:x val="0.27113697015418"/>
          <c:y val="0.031914978686632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97667638484"/>
          <c:y val="0.22074496751497"/>
          <c:w val="0.76530612244898"/>
          <c:h val="0.3750004869832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"PICT"</c:f>
              <c:strCache>
                <c:ptCount val="1"/>
                <c:pt idx="0">
                  <c:v>PICT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Clear'!$J$31:$J$42</c:f>
              <c:numCache>
                <c:formatCode>0.00</c:formatCode>
                <c:ptCount val="12"/>
                <c:pt idx="0">
                  <c:v>100</c:v>
                </c:pt>
                <c:pt idx="1">
                  <c:v>97.0588235294118</c:v>
                </c:pt>
                <c:pt idx="2">
                  <c:v>97.7941176470588</c:v>
                </c:pt>
                <c:pt idx="3">
                  <c:v>98.5401459854015</c:v>
                </c:pt>
                <c:pt idx="4">
                  <c:v>99.2857142857143</c:v>
                </c:pt>
                <c:pt idx="5">
                  <c:v>93.8775510204082</c:v>
                </c:pt>
                <c:pt idx="6">
                  <c:v>97.3684210526316</c:v>
                </c:pt>
                <c:pt idx="7">
                  <c:v>97.1428571428571</c:v>
                </c:pt>
                <c:pt idx="8">
                  <c:v>97.887323943662</c:v>
                </c:pt>
                <c:pt idx="9">
                  <c:v>98.5294117647059</c:v>
                </c:pt>
                <c:pt idx="10">
                  <c:v>95.8904109589041</c:v>
                </c:pt>
                <c:pt idx="11">
                  <c:v>99.3464052287582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4212736"/>
        <c:axId val="93992064"/>
      </c:barChart>
      <c:catAx>
        <c:axId val="8421273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82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8134125449888"/>
              <c:y val="0.7420219646991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8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3992064"/>
        <c:crossesAt val="0"/>
        <c:auto val="1"/>
        <c:lblAlgn val="ctr"/>
        <c:lblOffset val="100"/>
        <c:tickLblSkip val="1"/>
        <c:noMultiLvlLbl val="0"/>
      </c:catAx>
      <c:valAx>
        <c:axId val="93992064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82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Percentage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28872962735946"/>
              <c:y val="0.226064088426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8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84212736"/>
        <c:crosses val="autoZero"/>
        <c:crossBetween val="between"/>
        <c:maj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3352821915225"/>
          <c:y val="0.882979873216094"/>
          <c:w val="0.132652993226146"/>
          <c:h val="0.1010636692526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en-US" sz="154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825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2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Percentage With All Clear</a:t>
            </a:r>
            <a:endParaRPr lang="en-US"/>
          </a:p>
        </c:rich>
      </c:tx>
      <c:layout>
        <c:manualLayout>
          <c:xMode val="edge"/>
          <c:yMode val="edge"/>
          <c:x val="0.229768767027637"/>
          <c:y val="0.031707389669074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092485549133"/>
          <c:y val="0.214634146341463"/>
          <c:w val="0.71242774566474"/>
          <c:h val="0.424390243902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Clear'!$K$30</c:f>
              <c:strCache>
                <c:ptCount val="1"/>
                <c:pt idx="0">
                  <c:v>% PICT with all clear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7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Clear'!$K$31:$K$42</c:f>
              <c:numCache>
                <c:formatCode>0.00</c:formatCode>
                <c:ptCount val="12"/>
                <c:pt idx="0">
                  <c:v>93.1034482758621</c:v>
                </c:pt>
                <c:pt idx="1">
                  <c:v>86.7647058823529</c:v>
                </c:pt>
                <c:pt idx="2">
                  <c:v>79.4117647058823</c:v>
                </c:pt>
                <c:pt idx="3">
                  <c:v>58.3941605839416</c:v>
                </c:pt>
                <c:pt idx="4">
                  <c:v>80.7142857142857</c:v>
                </c:pt>
                <c:pt idx="5">
                  <c:v>76.8707482993197</c:v>
                </c:pt>
                <c:pt idx="6">
                  <c:v>69.73</c:v>
                </c:pt>
                <c:pt idx="7" c:formatCode="General">
                  <c:v>79.28</c:v>
                </c:pt>
                <c:pt idx="8" c:formatCode="General">
                  <c:v>79.57</c:v>
                </c:pt>
                <c:pt idx="9">
                  <c:v>83.82</c:v>
                </c:pt>
                <c:pt idx="10">
                  <c:v>83.56</c:v>
                </c:pt>
                <c:pt idx="11" c:formatCode="General">
                  <c:v>84.31</c:v>
                </c:pt>
              </c:numCache>
            </c:numRef>
          </c:val>
        </c:ser>
        <c:ser>
          <c:idx val="1"/>
          <c:order val="1"/>
          <c:tx>
            <c:strRef>
              <c:f>'All Clear'!$L$30</c:f>
              <c:strCache>
                <c:ptCount val="1"/>
                <c:pt idx="0">
                  <c:v>% University All Clear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0.0116110304789551"/>
                  <c:y val="0.020618556701030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174165457184325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7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Clear'!$L$31:$L$42</c:f>
              <c:numCache>
                <c:formatCode>General</c:formatCode>
                <c:ptCount val="12"/>
                <c:pt idx="0">
                  <c:v>67.72</c:v>
                </c:pt>
                <c:pt idx="1">
                  <c:v>68.34</c:v>
                </c:pt>
                <c:pt idx="2">
                  <c:v>63.2</c:v>
                </c:pt>
                <c:pt idx="3">
                  <c:v>57.57</c:v>
                </c:pt>
                <c:pt idx="4">
                  <c:v>61.56</c:v>
                </c:pt>
                <c:pt idx="5">
                  <c:v>56.65</c:v>
                </c:pt>
                <c:pt idx="6">
                  <c:v>63</c:v>
                </c:pt>
                <c:pt idx="7">
                  <c:v>60</c:v>
                </c:pt>
                <c:pt idx="8">
                  <c:v>47</c:v>
                </c:pt>
                <c:pt idx="9">
                  <c:v>56</c:v>
                </c:pt>
                <c:pt idx="10">
                  <c:v>49</c:v>
                </c:pt>
                <c:pt idx="11">
                  <c:v>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94026752"/>
        <c:axId val="93926528"/>
      </c:barChart>
      <c:catAx>
        <c:axId val="940267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1445003460078"/>
              <c:y val="0.7658535595421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3926528"/>
        <c:crossesAt val="0"/>
        <c:auto val="1"/>
        <c:lblAlgn val="ctr"/>
        <c:lblOffset val="100"/>
        <c:tickLblSkip val="1"/>
        <c:noMultiLvlLbl val="0"/>
      </c:catAx>
      <c:valAx>
        <c:axId val="93926528"/>
        <c:scaling>
          <c:orientation val="minMax"/>
          <c:max val="100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Percentage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22551605039869"/>
              <c:y val="0.25121952539437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85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4026752"/>
        <c:crosses val="autoZero"/>
        <c:crossBetween val="between"/>
        <c:maj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43063571922868"/>
          <c:y val="0.885365965852206"/>
          <c:w val="0.786127143845737"/>
          <c:h val="0.09024379684498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en-US" sz="156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8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TE-IT RESULT(Classwise)    </a:t>
            </a:r>
            <a:endParaRPr lang="en-US"/>
          </a:p>
        </c:rich>
      </c:tx>
      <c:layout>
        <c:manualLayout>
          <c:xMode val="edge"/>
          <c:yMode val="edge"/>
          <c:x val="0.248554913294798"/>
          <c:y val="0.030588235294117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936416184971"/>
          <c:y val="0.150588235294118"/>
          <c:w val="0.84971098265896"/>
          <c:h val="0.6070588235294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"Distinction"</c:f>
              <c:strCache>
                <c:ptCount val="1"/>
                <c:pt idx="0">
                  <c:v>Distinction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Clear'!$C$31:$C$42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21</c:v>
                </c:pt>
                <c:pt idx="3">
                  <c:v>15</c:v>
                </c:pt>
                <c:pt idx="4">
                  <c:v>32</c:v>
                </c:pt>
                <c:pt idx="5">
                  <c:v>19</c:v>
                </c:pt>
                <c:pt idx="6">
                  <c:v>30</c:v>
                </c:pt>
                <c:pt idx="7">
                  <c:v>34</c:v>
                </c:pt>
                <c:pt idx="8">
                  <c:v>29</c:v>
                </c:pt>
                <c:pt idx="9">
                  <c:v>55</c:v>
                </c:pt>
                <c:pt idx="10">
                  <c:v>36</c:v>
                </c:pt>
                <c:pt idx="11">
                  <c:v>66</c:v>
                </c:pt>
              </c:numCache>
            </c:numRef>
          </c:val>
        </c:ser>
        <c:ser>
          <c:idx val="1"/>
          <c:order val="1"/>
          <c:tx>
            <c:strRef>
              <c:f>"First Class"</c:f>
              <c:strCache>
                <c:ptCount val="1"/>
                <c:pt idx="0">
                  <c:v>First Class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Clear'!$D$31:$D$42</c:f>
              <c:numCache>
                <c:formatCode>General</c:formatCode>
                <c:ptCount val="12"/>
                <c:pt idx="0">
                  <c:v>22</c:v>
                </c:pt>
                <c:pt idx="1">
                  <c:v>28</c:v>
                </c:pt>
                <c:pt idx="2">
                  <c:v>52</c:v>
                </c:pt>
                <c:pt idx="3">
                  <c:v>49</c:v>
                </c:pt>
                <c:pt idx="4">
                  <c:v>47</c:v>
                </c:pt>
                <c:pt idx="5">
                  <c:v>49</c:v>
                </c:pt>
                <c:pt idx="6">
                  <c:v>39</c:v>
                </c:pt>
                <c:pt idx="7">
                  <c:v>54</c:v>
                </c:pt>
                <c:pt idx="8">
                  <c:v>53</c:v>
                </c:pt>
                <c:pt idx="9">
                  <c:v>36</c:v>
                </c:pt>
                <c:pt idx="10">
                  <c:v>54</c:v>
                </c:pt>
                <c:pt idx="11">
                  <c:v>43</c:v>
                </c:pt>
              </c:numCache>
            </c:numRef>
          </c:val>
        </c:ser>
        <c:ser>
          <c:idx val="2"/>
          <c:order val="2"/>
          <c:tx>
            <c:strRef>
              <c:f>"HII"</c:f>
              <c:strCache>
                <c:ptCount val="1"/>
                <c:pt idx="0">
                  <c:v>HII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Clear'!$E$31:$E$42</c:f>
              <c:numCache>
                <c:formatCode>General</c:formatCode>
                <c:ptCount val="12"/>
                <c:pt idx="0">
                  <c:v>17</c:v>
                </c:pt>
                <c:pt idx="1">
                  <c:v>11</c:v>
                </c:pt>
                <c:pt idx="2">
                  <c:v>25</c:v>
                </c:pt>
                <c:pt idx="3">
                  <c:v>14</c:v>
                </c:pt>
                <c:pt idx="4">
                  <c:v>24</c:v>
                </c:pt>
                <c:pt idx="5">
                  <c:v>32</c:v>
                </c:pt>
                <c:pt idx="6">
                  <c:v>25</c:v>
                </c:pt>
                <c:pt idx="7">
                  <c:v>17</c:v>
                </c:pt>
                <c:pt idx="8">
                  <c:v>23</c:v>
                </c:pt>
                <c:pt idx="9">
                  <c:v>17</c:v>
                </c:pt>
                <c:pt idx="10">
                  <c:v>29</c:v>
                </c:pt>
                <c:pt idx="11">
                  <c:v>17</c:v>
                </c:pt>
              </c:numCache>
            </c:numRef>
          </c:val>
        </c:ser>
        <c:ser>
          <c:idx val="3"/>
          <c:order val="3"/>
          <c:tx>
            <c:strRef>
              <c:f>"II"</c:f>
              <c:strCache>
                <c:ptCount val="1"/>
                <c:pt idx="0">
                  <c:v>II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Clear'!$F$31:$F$42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9</c:v>
                </c:pt>
                <c:pt idx="3">
                  <c:v>2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er>
          <c:idx val="4"/>
          <c:order val="4"/>
          <c:tx>
            <c:strRef>
              <c:f>"Pass Class"</c:f>
              <c:strCache>
                <c:ptCount val="1"/>
                <c:pt idx="0">
                  <c:v>Pass Class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Clear'!$G$31:$G$42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124672"/>
        <c:axId val="94151424"/>
      </c:barChart>
      <c:catAx>
        <c:axId val="9412467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2890173410405"/>
              <c:y val="0.8423529411764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4151424"/>
        <c:crosses val="autoZero"/>
        <c:auto val="1"/>
        <c:lblAlgn val="ctr"/>
        <c:lblOffset val="100"/>
        <c:tickLblSkip val="1"/>
        <c:noMultiLvlLbl val="0"/>
      </c:catAx>
      <c:valAx>
        <c:axId val="94151424"/>
        <c:scaling>
          <c:orientation val="minMax"/>
          <c:max val="6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7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No.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3121387283237"/>
              <c:y val="0.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4124672"/>
        <c:crosses val="autoZero"/>
        <c:crossBetween val="between"/>
        <c:majorUnit val="5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2890173410405"/>
          <c:y val="0.91764705882353"/>
          <c:w val="0.536127167630058"/>
          <c:h val="0.06352941176470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en-US" sz="101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20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TE-IT RESULT(Classwise)    </a:t>
            </a:r>
            <a:endParaRPr lang="en-US"/>
          </a:p>
        </c:rich>
      </c:tx>
      <c:layout>
        <c:manualLayout>
          <c:xMode val="edge"/>
          <c:yMode val="edge"/>
          <c:x val="0.249279658792651"/>
          <c:y val="0.031746031746031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5"/>
          <c:y val="0.126984126984127"/>
          <c:w val="0.85375"/>
          <c:h val="0.637566137566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"Total Students"</c:f>
              <c:strCache>
                <c:ptCount val="1"/>
                <c:pt idx="0">
                  <c:v>Total Students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Clear'!$B$31:$B$42</c:f>
              <c:numCache>
                <c:formatCode>General</c:formatCode>
                <c:ptCount val="12"/>
                <c:pt idx="0">
                  <c:v>58</c:v>
                </c:pt>
                <c:pt idx="1">
                  <c:v>68</c:v>
                </c:pt>
                <c:pt idx="2">
                  <c:v>136</c:v>
                </c:pt>
                <c:pt idx="3">
                  <c:v>137</c:v>
                </c:pt>
                <c:pt idx="4">
                  <c:v>140</c:v>
                </c:pt>
                <c:pt idx="5">
                  <c:v>147</c:v>
                </c:pt>
                <c:pt idx="6">
                  <c:v>152</c:v>
                </c:pt>
                <c:pt idx="7">
                  <c:v>140</c:v>
                </c:pt>
                <c:pt idx="8">
                  <c:v>142</c:v>
                </c:pt>
                <c:pt idx="9">
                  <c:v>136</c:v>
                </c:pt>
                <c:pt idx="10">
                  <c:v>146</c:v>
                </c:pt>
                <c:pt idx="11">
                  <c:v>153</c:v>
                </c:pt>
              </c:numCache>
            </c:numRef>
          </c:val>
        </c:ser>
        <c:ser>
          <c:idx val="1"/>
          <c:order val="1"/>
          <c:tx>
            <c:strRef>
              <c:f>"Distinction"</c:f>
              <c:strCache>
                <c:ptCount val="1"/>
                <c:pt idx="0">
                  <c:v>Distinction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Clear'!$C$31:$C$42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21</c:v>
                </c:pt>
                <c:pt idx="3">
                  <c:v>15</c:v>
                </c:pt>
                <c:pt idx="4">
                  <c:v>32</c:v>
                </c:pt>
                <c:pt idx="5">
                  <c:v>19</c:v>
                </c:pt>
                <c:pt idx="6">
                  <c:v>30</c:v>
                </c:pt>
                <c:pt idx="7">
                  <c:v>34</c:v>
                </c:pt>
                <c:pt idx="8">
                  <c:v>29</c:v>
                </c:pt>
                <c:pt idx="9">
                  <c:v>55</c:v>
                </c:pt>
                <c:pt idx="10">
                  <c:v>36</c:v>
                </c:pt>
                <c:pt idx="11">
                  <c:v>66</c:v>
                </c:pt>
              </c:numCache>
            </c:numRef>
          </c:val>
        </c:ser>
        <c:ser>
          <c:idx val="2"/>
          <c:order val="2"/>
          <c:tx>
            <c:strRef>
              <c:f>"First Class"</c:f>
              <c:strCache>
                <c:ptCount val="1"/>
                <c:pt idx="0">
                  <c:v>First Class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Clear'!$D$31:$D$42</c:f>
              <c:numCache>
                <c:formatCode>General</c:formatCode>
                <c:ptCount val="12"/>
                <c:pt idx="0">
                  <c:v>22</c:v>
                </c:pt>
                <c:pt idx="1">
                  <c:v>28</c:v>
                </c:pt>
                <c:pt idx="2">
                  <c:v>52</c:v>
                </c:pt>
                <c:pt idx="3">
                  <c:v>49</c:v>
                </c:pt>
                <c:pt idx="4">
                  <c:v>47</c:v>
                </c:pt>
                <c:pt idx="5">
                  <c:v>49</c:v>
                </c:pt>
                <c:pt idx="6">
                  <c:v>39</c:v>
                </c:pt>
                <c:pt idx="7">
                  <c:v>54</c:v>
                </c:pt>
                <c:pt idx="8">
                  <c:v>53</c:v>
                </c:pt>
                <c:pt idx="9">
                  <c:v>36</c:v>
                </c:pt>
                <c:pt idx="10">
                  <c:v>54</c:v>
                </c:pt>
                <c:pt idx="11">
                  <c:v>43</c:v>
                </c:pt>
              </c:numCache>
            </c:numRef>
          </c:val>
        </c:ser>
        <c:ser>
          <c:idx val="3"/>
          <c:order val="3"/>
          <c:tx>
            <c:strRef>
              <c:f>"HII"</c:f>
              <c:strCache>
                <c:ptCount val="1"/>
                <c:pt idx="0">
                  <c:v>HII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Clear'!$E$31:$E$42</c:f>
              <c:numCache>
                <c:formatCode>General</c:formatCode>
                <c:ptCount val="12"/>
                <c:pt idx="0">
                  <c:v>17</c:v>
                </c:pt>
                <c:pt idx="1">
                  <c:v>11</c:v>
                </c:pt>
                <c:pt idx="2">
                  <c:v>25</c:v>
                </c:pt>
                <c:pt idx="3">
                  <c:v>14</c:v>
                </c:pt>
                <c:pt idx="4">
                  <c:v>24</c:v>
                </c:pt>
                <c:pt idx="5">
                  <c:v>32</c:v>
                </c:pt>
                <c:pt idx="6">
                  <c:v>25</c:v>
                </c:pt>
                <c:pt idx="7">
                  <c:v>17</c:v>
                </c:pt>
                <c:pt idx="8">
                  <c:v>23</c:v>
                </c:pt>
                <c:pt idx="9">
                  <c:v>17</c:v>
                </c:pt>
                <c:pt idx="10">
                  <c:v>29</c:v>
                </c:pt>
                <c:pt idx="11">
                  <c:v>17</c:v>
                </c:pt>
              </c:numCache>
            </c:numRef>
          </c:val>
        </c:ser>
        <c:ser>
          <c:idx val="4"/>
          <c:order val="4"/>
          <c:tx>
            <c:strRef>
              <c:f>"II"</c:f>
              <c:strCache>
                <c:ptCount val="1"/>
                <c:pt idx="0">
                  <c:v>II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Clear'!$F$31:$F$42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9</c:v>
                </c:pt>
                <c:pt idx="3">
                  <c:v>2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er>
          <c:idx val="5"/>
          <c:order val="5"/>
          <c:tx>
            <c:strRef>
              <c:f>"Pass Class"</c:f>
              <c:strCache>
                <c:ptCount val="1"/>
                <c:pt idx="0">
                  <c:v>Pass Class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75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Clear'!$A$31:$A$42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'All Clear'!$G$31:$G$42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215552"/>
        <c:axId val="94062080"/>
      </c:barChart>
      <c:catAx>
        <c:axId val="942155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7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4323097112861"/>
              <c:y val="0.8492085711508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7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4062080"/>
        <c:crosses val="autoZero"/>
        <c:auto val="1"/>
        <c:lblAlgn val="ctr"/>
        <c:lblOffset val="100"/>
        <c:tickLblSkip val="1"/>
        <c:noMultiLvlLbl val="0"/>
      </c:catAx>
      <c:valAx>
        <c:axId val="94062080"/>
        <c:scaling>
          <c:orientation val="minMax"/>
          <c:max val="17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9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No.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44956692913386"/>
              <c:y val="0.328043161271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7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94215552"/>
        <c:crosses val="autoZero"/>
        <c:crossBetween val="between"/>
        <c:majorUnit val="10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75"/>
          <c:y val="0.915343915343915"/>
          <c:w val="0.625"/>
          <c:h val="0.06613756613756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en-US" sz="905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075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 RESULTS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"PICT ALL Clear"</c:f>
              <c:strCache>
                <c:ptCount val="1"/>
                <c:pt idx="0">
                  <c:v>PICT ALL Clear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Clear'!$A$41:$A$43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'All Clear'!$K$41:$K$43</c:f>
              <c:numCache>
                <c:formatCode>0.00</c:formatCode>
                <c:ptCount val="3"/>
                <c:pt idx="0">
                  <c:v>83.56</c:v>
                </c:pt>
                <c:pt idx="1" c:formatCode="General">
                  <c:v>84.31</c:v>
                </c:pt>
                <c:pt idx="2" c:formatCode="General">
                  <c:v>79.05</c:v>
                </c:pt>
              </c:numCache>
            </c:numRef>
          </c:val>
        </c:ser>
        <c:ser>
          <c:idx val="1"/>
          <c:order val="1"/>
          <c:tx>
            <c:strRef>
              <c:f>"University All Clear"</c:f>
              <c:strCache>
                <c:ptCount val="1"/>
                <c:pt idx="0">
                  <c:v>University All Clear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'All Clear'!$A$41:$A$43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'All Clear'!$L$41:$L$43</c:f>
              <c:numCache>
                <c:formatCode>General</c:formatCode>
                <c:ptCount val="3"/>
                <c:pt idx="0">
                  <c:v>49</c:v>
                </c:pt>
                <c:pt idx="1">
                  <c:v>62</c:v>
                </c:pt>
                <c:pt idx="2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1495936"/>
        <c:axId val="121497472"/>
      </c:barChart>
      <c:catAx>
        <c:axId val="1214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1497472"/>
        <c:crosses val="autoZero"/>
        <c:auto val="1"/>
        <c:lblAlgn val="ctr"/>
        <c:lblOffset val="100"/>
        <c:noMultiLvlLbl val="0"/>
      </c:catAx>
      <c:valAx>
        <c:axId val="121497472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1495936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 ALL Clear Year Wise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MRM!$A$1:$A$8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Avg</c:v>
                </c:pt>
                <c:pt idx="6">
                  <c:v>Current(2015)</c:v>
                </c:pt>
                <c:pt idx="7">
                  <c:v>SPPU</c:v>
                </c:pt>
              </c:strCache>
            </c:strRef>
          </c:cat>
          <c:val>
            <c:numRef>
              <c:f>MRM!$B$1:$B$8</c:f>
              <c:numCache>
                <c:formatCode>General</c:formatCode>
                <c:ptCount val="8"/>
                <c:pt idx="0">
                  <c:v>69.73</c:v>
                </c:pt>
                <c:pt idx="1">
                  <c:v>79.28</c:v>
                </c:pt>
                <c:pt idx="2">
                  <c:v>79.57</c:v>
                </c:pt>
                <c:pt idx="3">
                  <c:v>83.82</c:v>
                </c:pt>
                <c:pt idx="4">
                  <c:v>83.56</c:v>
                </c:pt>
                <c:pt idx="5">
                  <c:v>79.19</c:v>
                </c:pt>
                <c:pt idx="6">
                  <c:v>84.31</c:v>
                </c:pt>
                <c:pt idx="7">
                  <c:v>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094848"/>
        <c:axId val="94096384"/>
      </c:barChart>
      <c:catAx>
        <c:axId val="940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4096384"/>
        <c:crosses val="autoZero"/>
        <c:auto val="1"/>
        <c:lblAlgn val="ctr"/>
        <c:lblOffset val="100"/>
        <c:noMultiLvlLbl val="0"/>
      </c:catAx>
      <c:valAx>
        <c:axId val="94096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40948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31</xdr:row>
      <xdr:rowOff>38100</xdr:rowOff>
    </xdr:from>
    <xdr:to>
      <xdr:col>7</xdr:col>
      <xdr:colOff>581025</xdr:colOff>
      <xdr:row>44</xdr:row>
      <xdr:rowOff>47625</xdr:rowOff>
    </xdr:to>
    <xdr:graphicFrame>
      <xdr:nvGraphicFramePr>
        <xdr:cNvPr id="4689" name="Chart 1"/>
        <xdr:cNvGraphicFramePr/>
      </xdr:nvGraphicFramePr>
      <xdr:xfrm>
        <a:off x="1209675" y="5057775"/>
        <a:ext cx="3571875" cy="2114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57</xdr:row>
      <xdr:rowOff>9525</xdr:rowOff>
    </xdr:from>
    <xdr:to>
      <xdr:col>5</xdr:col>
      <xdr:colOff>19050</xdr:colOff>
      <xdr:row>69</xdr:row>
      <xdr:rowOff>133350</xdr:rowOff>
    </xdr:to>
    <xdr:graphicFrame>
      <xdr:nvGraphicFramePr>
        <xdr:cNvPr id="4690" name="Chart 2"/>
        <xdr:cNvGraphicFramePr/>
      </xdr:nvGraphicFramePr>
      <xdr:xfrm>
        <a:off x="0" y="9267825"/>
        <a:ext cx="3019425" cy="2066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114300</xdr:colOff>
      <xdr:row>57</xdr:row>
      <xdr:rowOff>19050</xdr:rowOff>
    </xdr:from>
    <xdr:to>
      <xdr:col>10</xdr:col>
      <xdr:colOff>133350</xdr:colOff>
      <xdr:row>70</xdr:row>
      <xdr:rowOff>0</xdr:rowOff>
    </xdr:to>
    <xdr:graphicFrame>
      <xdr:nvGraphicFramePr>
        <xdr:cNvPr id="4691" name="Chart 3"/>
        <xdr:cNvGraphicFramePr/>
      </xdr:nvGraphicFramePr>
      <xdr:xfrm>
        <a:off x="3114675" y="9277350"/>
        <a:ext cx="301942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72</xdr:row>
      <xdr:rowOff>38100</xdr:rowOff>
    </xdr:from>
    <xdr:to>
      <xdr:col>5</xdr:col>
      <xdr:colOff>19050</xdr:colOff>
      <xdr:row>85</xdr:row>
      <xdr:rowOff>0</xdr:rowOff>
    </xdr:to>
    <xdr:graphicFrame>
      <xdr:nvGraphicFramePr>
        <xdr:cNvPr id="4692" name="Chart 4"/>
        <xdr:cNvGraphicFramePr/>
      </xdr:nvGraphicFramePr>
      <xdr:xfrm>
        <a:off x="0" y="11725275"/>
        <a:ext cx="3019425" cy="2066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114300</xdr:colOff>
      <xdr:row>72</xdr:row>
      <xdr:rowOff>38100</xdr:rowOff>
    </xdr:from>
    <xdr:to>
      <xdr:col>10</xdr:col>
      <xdr:colOff>133350</xdr:colOff>
      <xdr:row>85</xdr:row>
      <xdr:rowOff>0</xdr:rowOff>
    </xdr:to>
    <xdr:graphicFrame>
      <xdr:nvGraphicFramePr>
        <xdr:cNvPr id="4693" name="Chart 5"/>
        <xdr:cNvGraphicFramePr/>
      </xdr:nvGraphicFramePr>
      <xdr:xfrm>
        <a:off x="3114675" y="11725275"/>
        <a:ext cx="3019425" cy="2066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142875</xdr:colOff>
      <xdr:row>86</xdr:row>
      <xdr:rowOff>114300</xdr:rowOff>
    </xdr:from>
    <xdr:to>
      <xdr:col>10</xdr:col>
      <xdr:colOff>161925</xdr:colOff>
      <xdr:row>99</xdr:row>
      <xdr:rowOff>95250</xdr:rowOff>
    </xdr:to>
    <xdr:graphicFrame>
      <xdr:nvGraphicFramePr>
        <xdr:cNvPr id="4694" name="Chart 6"/>
        <xdr:cNvGraphicFramePr/>
      </xdr:nvGraphicFramePr>
      <xdr:xfrm>
        <a:off x="3143250" y="14068425"/>
        <a:ext cx="301942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438150</xdr:colOff>
      <xdr:row>101</xdr:row>
      <xdr:rowOff>57150</xdr:rowOff>
    </xdr:from>
    <xdr:to>
      <xdr:col>7</xdr:col>
      <xdr:colOff>457200</xdr:colOff>
      <xdr:row>114</xdr:row>
      <xdr:rowOff>38100</xdr:rowOff>
    </xdr:to>
    <xdr:graphicFrame>
      <xdr:nvGraphicFramePr>
        <xdr:cNvPr id="4695" name="Chart 7"/>
        <xdr:cNvGraphicFramePr/>
      </xdr:nvGraphicFramePr>
      <xdr:xfrm>
        <a:off x="1638300" y="16440150"/>
        <a:ext cx="301942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86</xdr:row>
      <xdr:rowOff>123825</xdr:rowOff>
    </xdr:from>
    <xdr:to>
      <xdr:col>5</xdr:col>
      <xdr:colOff>0</xdr:colOff>
      <xdr:row>99</xdr:row>
      <xdr:rowOff>142875</xdr:rowOff>
    </xdr:to>
    <xdr:graphicFrame>
      <xdr:nvGraphicFramePr>
        <xdr:cNvPr id="4696" name="Chart 8"/>
        <xdr:cNvGraphicFramePr/>
      </xdr:nvGraphicFramePr>
      <xdr:xfrm>
        <a:off x="47625" y="14077950"/>
        <a:ext cx="2952750" cy="2124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51</xdr:row>
      <xdr:rowOff>28575</xdr:rowOff>
    </xdr:from>
    <xdr:to>
      <xdr:col>14</xdr:col>
      <xdr:colOff>571500</xdr:colOff>
      <xdr:row>75</xdr:row>
      <xdr:rowOff>19050</xdr:rowOff>
    </xdr:to>
    <xdr:graphicFrame>
      <xdr:nvGraphicFramePr>
        <xdr:cNvPr id="5420" name="Chart 1"/>
        <xdr:cNvGraphicFramePr/>
      </xdr:nvGraphicFramePr>
      <xdr:xfrm>
        <a:off x="504825" y="9001125"/>
        <a:ext cx="7924800" cy="3876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19050</xdr:rowOff>
    </xdr:from>
    <xdr:to>
      <xdr:col>14</xdr:col>
      <xdr:colOff>133350</xdr:colOff>
      <xdr:row>27</xdr:row>
      <xdr:rowOff>152400</xdr:rowOff>
    </xdr:to>
    <xdr:graphicFrame>
      <xdr:nvGraphicFramePr>
        <xdr:cNvPr id="5421" name="Chart 5"/>
        <xdr:cNvGraphicFramePr/>
      </xdr:nvGraphicFramePr>
      <xdr:xfrm>
        <a:off x="0" y="895350"/>
        <a:ext cx="7991475" cy="3695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103</xdr:row>
      <xdr:rowOff>123825</xdr:rowOff>
    </xdr:from>
    <xdr:to>
      <xdr:col>11</xdr:col>
      <xdr:colOff>533400</xdr:colOff>
      <xdr:row>128</xdr:row>
      <xdr:rowOff>123825</xdr:rowOff>
    </xdr:to>
    <xdr:graphicFrame>
      <xdr:nvGraphicFramePr>
        <xdr:cNvPr id="5422" name="Chart 6"/>
        <xdr:cNvGraphicFramePr/>
      </xdr:nvGraphicFramePr>
      <xdr:xfrm>
        <a:off x="0" y="17516475"/>
        <a:ext cx="6591300" cy="4048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131</xdr:row>
      <xdr:rowOff>66675</xdr:rowOff>
    </xdr:from>
    <xdr:to>
      <xdr:col>13</xdr:col>
      <xdr:colOff>342900</xdr:colOff>
      <xdr:row>153</xdr:row>
      <xdr:rowOff>104775</xdr:rowOff>
    </xdr:to>
    <xdr:graphicFrame>
      <xdr:nvGraphicFramePr>
        <xdr:cNvPr id="5423" name="Chart 7"/>
        <xdr:cNvGraphicFramePr/>
      </xdr:nvGraphicFramePr>
      <xdr:xfrm>
        <a:off x="0" y="21993225"/>
        <a:ext cx="7600950" cy="360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590550</xdr:colOff>
      <xdr:row>44</xdr:row>
      <xdr:rowOff>66675</xdr:rowOff>
    </xdr:from>
    <xdr:to>
      <xdr:col>24</xdr:col>
      <xdr:colOff>285750</xdr:colOff>
      <xdr:row>61</xdr:row>
      <xdr:rowOff>57150</xdr:rowOff>
    </xdr:to>
    <xdr:graphicFrame>
      <xdr:nvGraphicFramePr>
        <xdr:cNvPr id="6" name="Chart 5"/>
        <xdr:cNvGraphicFramePr/>
      </xdr:nvGraphicFramePr>
      <xdr:xfrm>
        <a:off x="9648825" y="7905750"/>
        <a:ext cx="449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228600</xdr:colOff>
      <xdr:row>7</xdr:row>
      <xdr:rowOff>19050</xdr:rowOff>
    </xdr:from>
    <xdr:to>
      <xdr:col>13</xdr:col>
      <xdr:colOff>533400</xdr:colOff>
      <xdr:row>24</xdr:row>
      <xdr:rowOff>9525</xdr:rowOff>
    </xdr:to>
    <xdr:graphicFrame>
      <xdr:nvGraphicFramePr>
        <xdr:cNvPr id="915458" name="Chart 1"/>
        <xdr:cNvGraphicFramePr/>
      </xdr:nvGraphicFramePr>
      <xdr:xfrm>
        <a:off x="4095750" y="115252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zoomScale="85" zoomScaleNormal="85" topLeftCell="A12" workbookViewId="0">
      <selection activeCell="E29" sqref="E29"/>
    </sheetView>
  </sheetViews>
  <sheetFormatPr defaultColWidth="9" defaultRowHeight="12.75"/>
  <sheetData>
    <row r="2" spans="1:4">
      <c r="A2" s="16">
        <v>1</v>
      </c>
      <c r="B2" s="16" t="s">
        <v>0</v>
      </c>
      <c r="C2" s="16" t="s">
        <v>1</v>
      </c>
      <c r="D2" s="16"/>
    </row>
    <row r="3" spans="1:5">
      <c r="A3" s="16"/>
      <c r="B3" s="17" t="s">
        <v>2</v>
      </c>
      <c r="C3" s="17" t="s">
        <v>3</v>
      </c>
      <c r="D3" s="17" t="s">
        <v>4</v>
      </c>
      <c r="E3" s="17" t="s">
        <v>5</v>
      </c>
    </row>
    <row r="4" spans="1:5">
      <c r="A4" s="16"/>
      <c r="B4" s="2">
        <v>8.62</v>
      </c>
      <c r="C4" s="2">
        <v>11.75</v>
      </c>
      <c r="D4">
        <v>15.44</v>
      </c>
      <c r="E4">
        <v>10.94</v>
      </c>
    </row>
    <row r="6" spans="1:4">
      <c r="A6" s="16">
        <v>1</v>
      </c>
      <c r="B6" s="16" t="s">
        <v>0</v>
      </c>
      <c r="C6" s="16" t="s">
        <v>6</v>
      </c>
      <c r="D6" s="16"/>
    </row>
    <row r="7" spans="1:5">
      <c r="A7" s="16"/>
      <c r="B7" s="17" t="s">
        <v>2</v>
      </c>
      <c r="C7" s="17" t="s">
        <v>3</v>
      </c>
      <c r="D7" s="17" t="s">
        <v>4</v>
      </c>
      <c r="E7" s="17" t="s">
        <v>5</v>
      </c>
    </row>
    <row r="8" spans="1:5">
      <c r="A8" s="16"/>
      <c r="B8" s="2">
        <v>37.93</v>
      </c>
      <c r="C8" s="2">
        <v>41.17</v>
      </c>
      <c r="D8">
        <v>38.23</v>
      </c>
      <c r="E8">
        <v>35.76</v>
      </c>
    </row>
    <row r="10" spans="1:4">
      <c r="A10" s="16">
        <v>1</v>
      </c>
      <c r="B10" s="16" t="s">
        <v>0</v>
      </c>
      <c r="C10" s="16" t="s">
        <v>7</v>
      </c>
      <c r="D10" s="16"/>
    </row>
    <row r="11" spans="1:5">
      <c r="A11" s="16"/>
      <c r="B11" s="17" t="s">
        <v>2</v>
      </c>
      <c r="C11" s="17" t="s">
        <v>3</v>
      </c>
      <c r="D11" s="17" t="s">
        <v>4</v>
      </c>
      <c r="E11" s="17" t="s">
        <v>5</v>
      </c>
    </row>
    <row r="12" spans="1:5">
      <c r="A12" s="16"/>
      <c r="B12" s="2">
        <v>29.31</v>
      </c>
      <c r="C12" s="2">
        <v>16.17</v>
      </c>
      <c r="D12">
        <v>18.38</v>
      </c>
      <c r="E12">
        <v>10.21</v>
      </c>
    </row>
    <row r="14" spans="1:4">
      <c r="A14" s="16">
        <v>1</v>
      </c>
      <c r="B14" s="16" t="s">
        <v>0</v>
      </c>
      <c r="C14" s="16" t="s">
        <v>8</v>
      </c>
      <c r="D14" s="16"/>
    </row>
    <row r="15" spans="1:5">
      <c r="A15" s="16"/>
      <c r="B15" s="17" t="s">
        <v>2</v>
      </c>
      <c r="C15" s="17" t="s">
        <v>3</v>
      </c>
      <c r="D15" s="17" t="s">
        <v>4</v>
      </c>
      <c r="E15" s="17" t="s">
        <v>5</v>
      </c>
    </row>
    <row r="16" spans="1:5">
      <c r="A16" s="16"/>
      <c r="B16" s="2">
        <v>17.24</v>
      </c>
      <c r="C16" s="2">
        <v>16.17</v>
      </c>
      <c r="D16">
        <v>6.61</v>
      </c>
      <c r="E16">
        <v>1.45</v>
      </c>
    </row>
    <row r="17" spans="1:3">
      <c r="A17" s="16"/>
      <c r="B17" s="2"/>
      <c r="C17" s="2"/>
    </row>
    <row r="18" spans="1:4">
      <c r="A18" s="16">
        <v>1</v>
      </c>
      <c r="B18" s="16" t="s">
        <v>0</v>
      </c>
      <c r="C18" s="16" t="s">
        <v>9</v>
      </c>
      <c r="D18" s="16"/>
    </row>
    <row r="19" spans="1:5">
      <c r="A19" s="16"/>
      <c r="B19" s="17" t="s">
        <v>2</v>
      </c>
      <c r="C19" s="17" t="s">
        <v>3</v>
      </c>
      <c r="D19" s="17" t="s">
        <v>4</v>
      </c>
      <c r="E19" s="17" t="s">
        <v>5</v>
      </c>
    </row>
    <row r="20" spans="1:5">
      <c r="A20" s="16"/>
      <c r="B20" s="2">
        <v>0</v>
      </c>
      <c r="C20" s="2">
        <v>1.47</v>
      </c>
      <c r="D20">
        <v>0.73</v>
      </c>
      <c r="E20">
        <v>0</v>
      </c>
    </row>
    <row r="21" spans="1:3">
      <c r="A21" s="16"/>
      <c r="B21" s="2"/>
      <c r="C21" s="2"/>
    </row>
    <row r="22" spans="1:4">
      <c r="A22" s="16">
        <v>1</v>
      </c>
      <c r="B22" s="16" t="s">
        <v>0</v>
      </c>
      <c r="C22" s="16" t="s">
        <v>10</v>
      </c>
      <c r="D22" s="16"/>
    </row>
    <row r="23" spans="1:5">
      <c r="A23" s="16"/>
      <c r="B23" s="17" t="s">
        <v>2</v>
      </c>
      <c r="C23" s="17" t="s">
        <v>3</v>
      </c>
      <c r="D23" s="17" t="s">
        <v>4</v>
      </c>
      <c r="E23" s="17" t="s">
        <v>5</v>
      </c>
    </row>
    <row r="24" spans="1:5">
      <c r="A24" s="16"/>
      <c r="B24" s="2">
        <v>6.89</v>
      </c>
      <c r="C24" s="2">
        <v>10.29</v>
      </c>
      <c r="D24">
        <v>18.38</v>
      </c>
      <c r="E24">
        <v>40.14</v>
      </c>
    </row>
    <row r="26" spans="1:4">
      <c r="A26" s="16">
        <v>1</v>
      </c>
      <c r="B26" s="16" t="s">
        <v>0</v>
      </c>
      <c r="C26" s="16" t="s">
        <v>11</v>
      </c>
      <c r="D26" s="16"/>
    </row>
    <row r="27" spans="1:5">
      <c r="A27" s="16"/>
      <c r="B27" s="17" t="s">
        <v>2</v>
      </c>
      <c r="C27" s="17" t="s">
        <v>3</v>
      </c>
      <c r="D27" s="17" t="s">
        <v>4</v>
      </c>
      <c r="E27" s="17" t="s">
        <v>5</v>
      </c>
    </row>
    <row r="28" spans="1:5">
      <c r="A28" s="16"/>
      <c r="B28" s="2">
        <v>0</v>
      </c>
      <c r="C28" s="2">
        <v>0</v>
      </c>
      <c r="D28">
        <v>2.2</v>
      </c>
      <c r="E28">
        <v>1.45</v>
      </c>
    </row>
    <row r="56" ht="15" spans="1:10">
      <c r="A56" s="18" t="s">
        <v>12</v>
      </c>
      <c r="B56" s="18"/>
      <c r="C56" s="18"/>
      <c r="D56" s="18"/>
      <c r="E56" s="18"/>
      <c r="F56" s="18"/>
      <c r="G56" s="18"/>
      <c r="H56" s="18"/>
      <c r="I56" s="18"/>
      <c r="J56" s="18"/>
    </row>
  </sheetData>
  <mergeCells count="1">
    <mergeCell ref="A56:J56"/>
  </mergeCells>
  <pageMargins left="0.509722222222222" right="0.75" top="1.3" bottom="1" header="0.5" footer="0.5"/>
  <pageSetup paperSize="1" orientation="portrait" verticalDpi="300"/>
  <headerFooter alignWithMargins="0">
    <oddHeader>&amp;C&amp;"Arial,Bold"&amp;14PUNE INSTITUTE OF COMPUTER TECHNOLOGY
INFORMATION TECHNOLOGY DEPT
B.E. RESULT ANALYSIS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43"/>
  <sheetViews>
    <sheetView tabSelected="1" topLeftCell="A22" workbookViewId="0">
      <selection activeCell="T45" sqref="T45"/>
    </sheetView>
  </sheetViews>
  <sheetFormatPr defaultColWidth="9" defaultRowHeight="12.75"/>
  <cols>
    <col min="1" max="1" width="6.28571428571429" customWidth="1"/>
    <col min="2" max="2" width="9" customWidth="1"/>
    <col min="3" max="3" width="9.85714285714286" customWidth="1"/>
    <col min="4" max="4" width="9.42857142857143" customWidth="1"/>
    <col min="5" max="6" width="8" customWidth="1"/>
    <col min="7" max="8" width="8.28571428571429" customWidth="1"/>
    <col min="9" max="9" width="7.57142857142857" customWidth="1"/>
    <col min="10" max="10" width="8.14285714285714" customWidth="1"/>
    <col min="11" max="11" width="8" customWidth="1"/>
  </cols>
  <sheetData>
    <row r="3" ht="18" spans="1:12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4:20">
      <c r="N4" s="7"/>
      <c r="O4" s="7"/>
      <c r="P4" s="7"/>
      <c r="Q4" s="7"/>
      <c r="R4" s="7"/>
      <c r="S4" s="7"/>
      <c r="T4" s="7"/>
    </row>
    <row r="5" spans="14:20">
      <c r="N5" s="7"/>
      <c r="O5" s="7"/>
      <c r="P5" s="7"/>
      <c r="Q5" s="7"/>
      <c r="R5" s="7"/>
      <c r="S5" s="7"/>
      <c r="T5" s="7"/>
    </row>
    <row r="6" spans="14:20">
      <c r="N6" s="7"/>
      <c r="O6" s="7"/>
      <c r="P6" s="7"/>
      <c r="Q6" s="7"/>
      <c r="R6" s="7"/>
      <c r="S6" s="7"/>
      <c r="T6" s="7"/>
    </row>
    <row r="7" spans="14:20">
      <c r="N7" s="7"/>
      <c r="O7" s="7"/>
      <c r="P7" s="7"/>
      <c r="Q7" s="15"/>
      <c r="R7" s="7"/>
      <c r="S7" s="7"/>
      <c r="T7" s="7"/>
    </row>
    <row r="8" spans="14:20">
      <c r="N8" s="7"/>
      <c r="O8" s="7"/>
      <c r="P8" s="7"/>
      <c r="Q8" s="15"/>
      <c r="R8" s="7"/>
      <c r="S8" s="7"/>
      <c r="T8" s="7"/>
    </row>
    <row r="9" spans="14:20">
      <c r="N9" s="7"/>
      <c r="O9" s="7"/>
      <c r="P9" s="8"/>
      <c r="Q9" s="8"/>
      <c r="R9" s="7"/>
      <c r="S9" s="7"/>
      <c r="T9" s="7"/>
    </row>
    <row r="10" spans="14:20">
      <c r="N10" s="7"/>
      <c r="O10" s="7"/>
      <c r="P10" s="7"/>
      <c r="Q10" s="7"/>
      <c r="R10" s="7"/>
      <c r="S10" s="7"/>
      <c r="T10" s="7"/>
    </row>
    <row r="11" spans="14:20">
      <c r="N11" s="7"/>
      <c r="O11" s="7"/>
      <c r="P11" s="7"/>
      <c r="Q11" s="7"/>
      <c r="R11" s="7"/>
      <c r="S11" s="7"/>
      <c r="T11" s="7"/>
    </row>
    <row r="12" spans="14:20">
      <c r="N12" s="7"/>
      <c r="O12" s="7"/>
      <c r="P12" s="7"/>
      <c r="Q12" s="7"/>
      <c r="R12" s="7"/>
      <c r="S12" s="7"/>
      <c r="T12" s="7"/>
    </row>
    <row r="13" spans="14:20">
      <c r="N13" s="7"/>
      <c r="O13" s="7"/>
      <c r="P13" s="7"/>
      <c r="Q13" s="7"/>
      <c r="R13" s="7"/>
      <c r="S13" s="7"/>
      <c r="T13" s="7"/>
    </row>
    <row r="30" s="1" customFormat="1" ht="63.75" spans="1:12">
      <c r="A30" s="4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19</v>
      </c>
      <c r="G30" s="4" t="s">
        <v>20</v>
      </c>
      <c r="H30" s="4" t="s">
        <v>21</v>
      </c>
      <c r="I30" s="4" t="s">
        <v>22</v>
      </c>
      <c r="J30" s="4" t="s">
        <v>23</v>
      </c>
      <c r="K30" s="4" t="s">
        <v>24</v>
      </c>
      <c r="L30" s="4" t="s">
        <v>25</v>
      </c>
    </row>
    <row r="31" s="2" customFormat="1" spans="1:12">
      <c r="A31" s="5">
        <v>2004</v>
      </c>
      <c r="B31" s="5">
        <v>58</v>
      </c>
      <c r="C31" s="5">
        <v>5</v>
      </c>
      <c r="D31" s="5">
        <v>22</v>
      </c>
      <c r="E31" s="5">
        <v>17</v>
      </c>
      <c r="F31" s="5">
        <v>10</v>
      </c>
      <c r="G31" s="5">
        <v>0</v>
      </c>
      <c r="H31" s="5">
        <v>4</v>
      </c>
      <c r="I31" s="5">
        <v>0</v>
      </c>
      <c r="J31" s="9">
        <f t="shared" ref="J31:J42" si="0">(SUM(C31:G31,H31)*100)/B31</f>
        <v>100</v>
      </c>
      <c r="K31" s="9">
        <f t="shared" ref="K31:K36" si="1">(SUM(C31:G31)*100)/B31</f>
        <v>93.1034482758621</v>
      </c>
      <c r="L31" s="5">
        <v>67.72</v>
      </c>
    </row>
    <row r="32" s="2" customFormat="1" spans="1:12">
      <c r="A32" s="5">
        <v>2005</v>
      </c>
      <c r="B32" s="5">
        <v>68</v>
      </c>
      <c r="C32" s="5">
        <v>8</v>
      </c>
      <c r="D32" s="5">
        <v>28</v>
      </c>
      <c r="E32" s="5">
        <v>11</v>
      </c>
      <c r="F32" s="5">
        <v>11</v>
      </c>
      <c r="G32" s="5">
        <v>1</v>
      </c>
      <c r="H32" s="5">
        <v>7</v>
      </c>
      <c r="I32" s="5">
        <v>2</v>
      </c>
      <c r="J32" s="9">
        <f t="shared" si="0"/>
        <v>97.0588235294118</v>
      </c>
      <c r="K32" s="9">
        <f t="shared" si="1"/>
        <v>86.7647058823529</v>
      </c>
      <c r="L32" s="5">
        <v>68.34</v>
      </c>
    </row>
    <row r="33" spans="1:12">
      <c r="A33" s="5">
        <v>2006</v>
      </c>
      <c r="B33" s="5">
        <v>136</v>
      </c>
      <c r="C33" s="5">
        <v>21</v>
      </c>
      <c r="D33" s="5">
        <v>52</v>
      </c>
      <c r="E33" s="5">
        <v>25</v>
      </c>
      <c r="F33" s="5">
        <v>9</v>
      </c>
      <c r="G33" s="5">
        <v>1</v>
      </c>
      <c r="H33" s="5">
        <v>25</v>
      </c>
      <c r="I33" s="5">
        <v>3</v>
      </c>
      <c r="J33" s="9">
        <f t="shared" si="0"/>
        <v>97.7941176470588</v>
      </c>
      <c r="K33" s="9">
        <f t="shared" si="1"/>
        <v>79.4117647058823</v>
      </c>
      <c r="L33" s="5">
        <v>63.2</v>
      </c>
    </row>
    <row r="34" spans="1:12">
      <c r="A34" s="6">
        <v>2007</v>
      </c>
      <c r="B34" s="6">
        <v>137</v>
      </c>
      <c r="C34" s="6">
        <v>15</v>
      </c>
      <c r="D34" s="6">
        <v>49</v>
      </c>
      <c r="E34" s="6">
        <v>14</v>
      </c>
      <c r="F34" s="6">
        <v>2</v>
      </c>
      <c r="G34" s="6">
        <v>0</v>
      </c>
      <c r="H34" s="6">
        <v>55</v>
      </c>
      <c r="I34" s="6">
        <v>2</v>
      </c>
      <c r="J34" s="9">
        <f t="shared" si="0"/>
        <v>98.5401459854015</v>
      </c>
      <c r="K34" s="9">
        <f t="shared" si="1"/>
        <v>58.3941605839416</v>
      </c>
      <c r="L34" s="6">
        <v>57.57</v>
      </c>
    </row>
    <row r="35" spans="1:12">
      <c r="A35" s="6">
        <v>2008</v>
      </c>
      <c r="B35" s="6">
        <v>140</v>
      </c>
      <c r="C35" s="6">
        <v>32</v>
      </c>
      <c r="D35" s="6">
        <v>47</v>
      </c>
      <c r="E35" s="6">
        <v>24</v>
      </c>
      <c r="F35" s="6">
        <v>10</v>
      </c>
      <c r="G35" s="6">
        <v>0</v>
      </c>
      <c r="H35" s="6">
        <v>26</v>
      </c>
      <c r="I35" s="6">
        <v>1</v>
      </c>
      <c r="J35" s="9">
        <f t="shared" si="0"/>
        <v>99.2857142857143</v>
      </c>
      <c r="K35" s="9">
        <f t="shared" si="1"/>
        <v>80.7142857142857</v>
      </c>
      <c r="L35" s="6">
        <v>61.56</v>
      </c>
    </row>
    <row r="36" spans="1:16">
      <c r="A36" s="6">
        <v>2009</v>
      </c>
      <c r="B36" s="6">
        <v>147</v>
      </c>
      <c r="C36" s="6">
        <v>19</v>
      </c>
      <c r="D36" s="6">
        <v>49</v>
      </c>
      <c r="E36" s="6">
        <v>32</v>
      </c>
      <c r="F36" s="6">
        <v>11</v>
      </c>
      <c r="G36" s="6">
        <v>2</v>
      </c>
      <c r="H36" s="6">
        <v>25</v>
      </c>
      <c r="I36" s="6">
        <v>8</v>
      </c>
      <c r="J36" s="9">
        <f t="shared" si="0"/>
        <v>93.8775510204082</v>
      </c>
      <c r="K36" s="10">
        <f t="shared" si="1"/>
        <v>76.8707482993197</v>
      </c>
      <c r="L36" s="6">
        <v>56.65</v>
      </c>
      <c r="M36" s="11">
        <f>(C36+D36)</f>
        <v>68</v>
      </c>
      <c r="N36" s="4">
        <f t="shared" ref="N36:N43" si="2">(C36/B36*100)</f>
        <v>12.9251700680272</v>
      </c>
      <c r="O36" s="11">
        <f t="shared" ref="O36:O43" si="3">(D36/B36*100)</f>
        <v>33.3333333333333</v>
      </c>
      <c r="P36" s="11">
        <f t="shared" ref="P36:P43" si="4">(M36/B36*100)</f>
        <v>46.2585034013605</v>
      </c>
    </row>
    <row r="37" spans="1:16">
      <c r="A37" s="6">
        <v>2010</v>
      </c>
      <c r="B37" s="6">
        <v>152</v>
      </c>
      <c r="C37" s="6">
        <v>30</v>
      </c>
      <c r="D37" s="6">
        <v>39</v>
      </c>
      <c r="E37" s="6">
        <v>25</v>
      </c>
      <c r="F37" s="6">
        <v>9</v>
      </c>
      <c r="G37" s="6">
        <v>2</v>
      </c>
      <c r="H37" s="6">
        <v>43</v>
      </c>
      <c r="I37" s="6">
        <v>3</v>
      </c>
      <c r="J37" s="9">
        <f t="shared" si="0"/>
        <v>97.3684210526316</v>
      </c>
      <c r="K37" s="10">
        <v>69.73</v>
      </c>
      <c r="L37" s="5">
        <v>63</v>
      </c>
      <c r="M37" s="11">
        <f>(C37+D37)</f>
        <v>69</v>
      </c>
      <c r="N37" s="4">
        <f t="shared" si="2"/>
        <v>19.7368421052632</v>
      </c>
      <c r="O37" s="11">
        <f t="shared" si="3"/>
        <v>25.6578947368421</v>
      </c>
      <c r="P37" s="11">
        <f t="shared" si="4"/>
        <v>45.3947368421053</v>
      </c>
    </row>
    <row r="38" spans="1:16">
      <c r="A38" s="6">
        <v>2011</v>
      </c>
      <c r="B38" s="6">
        <v>140</v>
      </c>
      <c r="C38" s="5">
        <v>34</v>
      </c>
      <c r="D38" s="5">
        <v>54</v>
      </c>
      <c r="E38" s="5">
        <v>17</v>
      </c>
      <c r="F38" s="5">
        <v>6</v>
      </c>
      <c r="G38" s="5">
        <v>0</v>
      </c>
      <c r="H38" s="5">
        <v>25</v>
      </c>
      <c r="I38" s="5">
        <v>4</v>
      </c>
      <c r="J38" s="9">
        <f t="shared" si="0"/>
        <v>97.1428571428571</v>
      </c>
      <c r="K38" s="5">
        <v>79.28</v>
      </c>
      <c r="L38" s="5">
        <v>60</v>
      </c>
      <c r="M38" s="11">
        <f>(C38+D38)</f>
        <v>88</v>
      </c>
      <c r="N38" s="4">
        <f t="shared" si="2"/>
        <v>24.2857142857143</v>
      </c>
      <c r="O38" s="11">
        <f t="shared" si="3"/>
        <v>38.5714285714286</v>
      </c>
      <c r="P38" s="11">
        <f t="shared" si="4"/>
        <v>62.8571428571429</v>
      </c>
    </row>
    <row r="39" spans="1:16">
      <c r="A39" s="6">
        <v>2012</v>
      </c>
      <c r="B39" s="6">
        <v>142</v>
      </c>
      <c r="C39" s="6">
        <v>29</v>
      </c>
      <c r="D39" s="6">
        <v>53</v>
      </c>
      <c r="E39" s="6">
        <v>23</v>
      </c>
      <c r="F39" s="6">
        <v>4</v>
      </c>
      <c r="G39" s="6">
        <v>4</v>
      </c>
      <c r="H39" s="6">
        <v>26</v>
      </c>
      <c r="I39" s="6">
        <v>3</v>
      </c>
      <c r="J39" s="9">
        <f t="shared" si="0"/>
        <v>97.887323943662</v>
      </c>
      <c r="K39" s="6">
        <v>79.57</v>
      </c>
      <c r="L39" s="5">
        <v>47</v>
      </c>
      <c r="M39" s="11">
        <f>(C39+D39)</f>
        <v>82</v>
      </c>
      <c r="N39" s="4">
        <f t="shared" si="2"/>
        <v>20.4225352112676</v>
      </c>
      <c r="O39" s="11">
        <f t="shared" si="3"/>
        <v>37.3239436619718</v>
      </c>
      <c r="P39" s="11">
        <f t="shared" si="4"/>
        <v>57.7464788732394</v>
      </c>
    </row>
    <row r="40" spans="1:16">
      <c r="A40" s="6">
        <v>2013</v>
      </c>
      <c r="B40" s="6">
        <v>136</v>
      </c>
      <c r="C40" s="6">
        <v>55</v>
      </c>
      <c r="D40" s="6">
        <v>36</v>
      </c>
      <c r="E40" s="6">
        <v>17</v>
      </c>
      <c r="F40" s="6">
        <v>6</v>
      </c>
      <c r="G40" s="6">
        <v>0</v>
      </c>
      <c r="H40" s="6">
        <v>20</v>
      </c>
      <c r="I40" s="6">
        <v>2</v>
      </c>
      <c r="J40" s="9">
        <f t="shared" si="0"/>
        <v>98.5294117647059</v>
      </c>
      <c r="K40" s="10">
        <v>83.82</v>
      </c>
      <c r="L40" s="6">
        <v>56</v>
      </c>
      <c r="M40" s="12">
        <f>(C40+D40)</f>
        <v>91</v>
      </c>
      <c r="N40" s="4">
        <f t="shared" si="2"/>
        <v>40.4411764705882</v>
      </c>
      <c r="O40" s="11">
        <f t="shared" si="3"/>
        <v>26.4705882352941</v>
      </c>
      <c r="P40" s="11">
        <f t="shared" si="4"/>
        <v>66.9117647058823</v>
      </c>
    </row>
    <row r="41" spans="1:16">
      <c r="A41" s="6">
        <v>2014</v>
      </c>
      <c r="B41" s="6">
        <v>146</v>
      </c>
      <c r="C41" s="6">
        <v>36</v>
      </c>
      <c r="D41" s="6">
        <v>54</v>
      </c>
      <c r="E41" s="6">
        <v>29</v>
      </c>
      <c r="F41" s="6">
        <v>3</v>
      </c>
      <c r="G41" s="6">
        <v>0</v>
      </c>
      <c r="H41" s="6">
        <v>18</v>
      </c>
      <c r="I41" s="6">
        <v>6</v>
      </c>
      <c r="J41" s="9">
        <f t="shared" si="0"/>
        <v>95.8904109589041</v>
      </c>
      <c r="K41" s="10">
        <v>83.56</v>
      </c>
      <c r="L41" s="6">
        <v>49</v>
      </c>
      <c r="M41" s="6">
        <v>90</v>
      </c>
      <c r="N41" s="4">
        <f t="shared" si="2"/>
        <v>24.6575342465753</v>
      </c>
      <c r="O41" s="11">
        <f t="shared" si="3"/>
        <v>36.986301369863</v>
      </c>
      <c r="P41" s="11">
        <f t="shared" si="4"/>
        <v>61.6438356164384</v>
      </c>
    </row>
    <row r="42" spans="1:16">
      <c r="A42" s="6">
        <v>2015</v>
      </c>
      <c r="B42" s="6">
        <v>153</v>
      </c>
      <c r="C42" s="6">
        <v>66</v>
      </c>
      <c r="D42" s="6">
        <v>43</v>
      </c>
      <c r="E42" s="6">
        <v>17</v>
      </c>
      <c r="F42" s="6">
        <v>3</v>
      </c>
      <c r="G42" s="6">
        <v>0</v>
      </c>
      <c r="H42" s="6">
        <v>23</v>
      </c>
      <c r="I42" s="6">
        <v>1</v>
      </c>
      <c r="J42" s="9">
        <f t="shared" si="0"/>
        <v>99.3464052287582</v>
      </c>
      <c r="K42" s="6">
        <v>84.31</v>
      </c>
      <c r="L42" s="6">
        <v>62</v>
      </c>
      <c r="M42" s="6">
        <f>(C42+D42)</f>
        <v>109</v>
      </c>
      <c r="N42" s="13">
        <f t="shared" si="2"/>
        <v>43.1372549019608</v>
      </c>
      <c r="O42" s="14">
        <f t="shared" si="3"/>
        <v>28.1045751633987</v>
      </c>
      <c r="P42" s="11">
        <f t="shared" si="4"/>
        <v>71.2418300653595</v>
      </c>
    </row>
    <row r="43" spans="1:16">
      <c r="A43">
        <v>2016</v>
      </c>
      <c r="B43">
        <v>148</v>
      </c>
      <c r="C43">
        <v>65</v>
      </c>
      <c r="D43">
        <v>41</v>
      </c>
      <c r="E43">
        <v>9</v>
      </c>
      <c r="F43">
        <v>2</v>
      </c>
      <c r="G43">
        <v>0</v>
      </c>
      <c r="H43">
        <v>26</v>
      </c>
      <c r="I43">
        <v>5</v>
      </c>
      <c r="J43">
        <v>96.62</v>
      </c>
      <c r="K43">
        <v>79.05</v>
      </c>
      <c r="L43">
        <v>50</v>
      </c>
      <c r="M43" s="14">
        <f>(C43+D43)</f>
        <v>106</v>
      </c>
      <c r="N43" s="13">
        <f t="shared" si="2"/>
        <v>43.9189189189189</v>
      </c>
      <c r="O43" s="14">
        <f t="shared" si="3"/>
        <v>27.7027027027027</v>
      </c>
      <c r="P43" s="14">
        <f t="shared" si="4"/>
        <v>71.6216216216216</v>
      </c>
    </row>
  </sheetData>
  <mergeCells count="1">
    <mergeCell ref="A3:L3"/>
  </mergeCells>
  <printOptions horizontalCentered="1"/>
  <pageMargins left="0.379861111111111" right="0.389583333333333" top="1.25" bottom="0.689583333333333" header="0.5" footer="0.5"/>
  <pageSetup paperSize="1" orientation="portrait" verticalDpi="72"/>
  <headerFooter alignWithMargins="0">
    <oddHeader>&amp;C&amp;"Arial,Bold"&amp;14PUNE INSTITUTE OF COMPUTER TECHNOLOGY
INFORMATION TECHNOLOGY DEPT
T.E. RESULT ANALYSIS&amp;"Arial,Regular"&amp;10
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I25" sqref="I25"/>
    </sheetView>
  </sheetViews>
  <sheetFormatPr defaultColWidth="9" defaultRowHeight="12.75" outlineLevelRow="7" outlineLevelCol="1"/>
  <cols>
    <col min="1" max="1" width="13" customWidth="1"/>
  </cols>
  <sheetData>
    <row r="1" spans="1:2">
      <c r="A1">
        <v>2010</v>
      </c>
      <c r="B1">
        <v>69.73</v>
      </c>
    </row>
    <row r="2" spans="1:2">
      <c r="A2">
        <v>2011</v>
      </c>
      <c r="B2">
        <v>79.28</v>
      </c>
    </row>
    <row r="3" spans="1:2">
      <c r="A3">
        <v>2012</v>
      </c>
      <c r="B3">
        <v>79.57</v>
      </c>
    </row>
    <row r="4" spans="1:2">
      <c r="A4">
        <v>2013</v>
      </c>
      <c r="B4">
        <v>83.82</v>
      </c>
    </row>
    <row r="5" spans="1:2">
      <c r="A5">
        <v>2014</v>
      </c>
      <c r="B5">
        <v>83.56</v>
      </c>
    </row>
    <row r="6" spans="1:2">
      <c r="A6" t="s">
        <v>26</v>
      </c>
      <c r="B6">
        <v>79.19</v>
      </c>
    </row>
    <row r="7" spans="1:2">
      <c r="A7" t="s">
        <v>27</v>
      </c>
      <c r="B7">
        <v>84.31</v>
      </c>
    </row>
    <row r="8" spans="1:2">
      <c r="A8" t="s">
        <v>28</v>
      </c>
      <c r="B8">
        <v>62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PICT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Distictions</vt:lpstr>
      <vt:lpstr>All Clear</vt:lpstr>
      <vt:lpstr>MRM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ITLAB-01</dc:creator>
  <cp:lastModifiedBy>Shree-Sai</cp:lastModifiedBy>
  <dcterms:created xsi:type="dcterms:W3CDTF">2006-11-16T05:26:00Z</dcterms:created>
  <cp:lastPrinted>2011-04-05T08:42:00Z</cp:lastPrinted>
  <dcterms:modified xsi:type="dcterms:W3CDTF">2019-02-01T07:16:55Z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