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ulyageereddy/Desktop/"/>
    </mc:Choice>
  </mc:AlternateContent>
  <xr:revisionPtr revIDLastSave="0" documentId="13_ncr:1_{CE7DD396-8BCC-EF4C-998E-4BC688D6E0F5}" xr6:coauthVersionLast="46" xr6:coauthVersionMax="46" xr10:uidLastSave="{00000000-0000-0000-0000-000000000000}"/>
  <bookViews>
    <workbookView xWindow="0" yWindow="500" windowWidth="28800" windowHeight="16400" xr2:uid="{9AD3E1DA-D8D9-4910-96C7-774902FB814E}"/>
  </bookViews>
  <sheets>
    <sheet name="Question1-Pottery" sheetId="1" r:id="rId1"/>
    <sheet name="Question2-Computer Service" sheetId="2" r:id="rId2"/>
    <sheet name="Question3 -Pizza" sheetId="3" r:id="rId3"/>
  </sheets>
  <definedNames>
    <definedName name="solver_adj" localSheetId="0" hidden="1">'Question1-Pottery'!$B$20:$H$20</definedName>
    <definedName name="solver_adj" localSheetId="1" hidden="1">'Question2-Computer Service'!$D$34:$AA$34</definedName>
    <definedName name="solver_adj" localSheetId="2" hidden="1">'Question3 -Pizza'!$E$15:$H$15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'Question1-Pottery'!$B$20:$H$20</definedName>
    <definedName name="solver_lhs1" localSheetId="1" hidden="1">'Question2-Computer Service'!$AB$10:$AB$33</definedName>
    <definedName name="solver_lhs1" localSheetId="2" hidden="1">'Question3 -Pizza'!$E$15:$H$15</definedName>
    <definedName name="solver_lhs2" localSheetId="0" hidden="1">'Question1-Pottery'!$J$10:$J$11</definedName>
    <definedName name="solver_lhs2" localSheetId="1" hidden="1">'Question2-Computer Service'!$AB$4:$AB$9</definedName>
    <definedName name="solver_lhs2" localSheetId="2" hidden="1">'Question3 -Pizza'!$I$10:$I$14</definedName>
    <definedName name="solver_lhs3" localSheetId="0" hidden="1">'Question1-Pottery'!$J$12</definedName>
    <definedName name="solver_lhs3" localSheetId="1" hidden="1">'Question2-Computer Service'!$D$34:$AA$34</definedName>
    <definedName name="solver_lhs3" localSheetId="2" hidden="1">'Question3 -Pizza'!$I$5:$I$9</definedName>
    <definedName name="solver_lhs4" localSheetId="0" hidden="1">'Question1-Pottery'!$J$13</definedName>
    <definedName name="solver_lhs5" localSheetId="0" hidden="1">'Question1-Pottery'!$J$14:$J$18</definedName>
    <definedName name="solver_lhs6" localSheetId="0" hidden="1">'Question1-Pottery'!$J$19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6</definedName>
    <definedName name="solver_num" localSheetId="1" hidden="1">3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'Question1-Pottery'!$J$8</definedName>
    <definedName name="solver_opt" localSheetId="1" hidden="1">'Question2-Computer Service'!$AB$3</definedName>
    <definedName name="solver_opt" localSheetId="2" hidden="1">'Question3 -Pizza'!$I$4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el1" localSheetId="0" hidden="1">4</definedName>
    <definedName name="solver_rel1" localSheetId="1" hidden="1">1</definedName>
    <definedName name="solver_rel1" localSheetId="2" hidden="1">4</definedName>
    <definedName name="solver_rel2" localSheetId="0" hidden="1">1</definedName>
    <definedName name="solver_rel2" localSheetId="1" hidden="1">3</definedName>
    <definedName name="solver_rel2" localSheetId="2" hidden="1">3</definedName>
    <definedName name="solver_rel3" localSheetId="0" hidden="1">3</definedName>
    <definedName name="solver_rel3" localSheetId="1" hidden="1">4</definedName>
    <definedName name="solver_rel3" localSheetId="2" hidden="1">1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hs1" localSheetId="0" hidden="1">integer</definedName>
    <definedName name="solver_rhs1" localSheetId="1" hidden="1">'Question2-Computer Service'!$AD$10:$AD$33</definedName>
    <definedName name="solver_rhs1" localSheetId="2" hidden="1">integer</definedName>
    <definedName name="solver_rhs2" localSheetId="0" hidden="1">'Question1-Pottery'!$L$10:$L$11</definedName>
    <definedName name="solver_rhs2" localSheetId="1" hidden="1">'Question2-Computer Service'!$AD$4:$AD$9</definedName>
    <definedName name="solver_rhs2" localSheetId="2" hidden="1">'Question3 -Pizza'!$K$10:$K$14</definedName>
    <definedName name="solver_rhs3" localSheetId="0" hidden="1">'Question1-Pottery'!$L$12</definedName>
    <definedName name="solver_rhs3" localSheetId="1" hidden="1">integer</definedName>
    <definedName name="solver_rhs3" localSheetId="2" hidden="1">'Question3 -Pizza'!$K$5:$K$9</definedName>
    <definedName name="solver_rhs4" localSheetId="0" hidden="1">'Question1-Pottery'!$L$13</definedName>
    <definedName name="solver_rhs5" localSheetId="0" hidden="1">'Question1-Pottery'!$L$14:$L$18</definedName>
    <definedName name="solver_rhs6" localSheetId="0" hidden="1">'Question1-Pottery'!$L$19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18" i="1"/>
  <c r="J17" i="1"/>
  <c r="J16" i="1"/>
  <c r="J15" i="1"/>
  <c r="J14" i="1"/>
  <c r="J13" i="1"/>
  <c r="J12" i="1"/>
  <c r="J11" i="1"/>
  <c r="J10" i="1"/>
  <c r="I14" i="3" l="1"/>
  <c r="I13" i="3"/>
  <c r="I12" i="3"/>
  <c r="I11" i="3"/>
  <c r="I10" i="3"/>
  <c r="I9" i="3"/>
  <c r="I8" i="3"/>
  <c r="I7" i="3"/>
  <c r="I6" i="3"/>
  <c r="I5" i="3"/>
  <c r="I4" i="3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J8" i="1"/>
</calcChain>
</file>

<file path=xl/sharedStrings.xml><?xml version="1.0" encoding="utf-8"?>
<sst xmlns="http://schemas.openxmlformats.org/spreadsheetml/2006/main" count="163" uniqueCount="78">
  <si>
    <t>10-inBowl</t>
  </si>
  <si>
    <t>Standard Mug</t>
  </si>
  <si>
    <t>Wolf Mug</t>
  </si>
  <si>
    <t>Cat Mug</t>
  </si>
  <si>
    <t>RH Warmer</t>
  </si>
  <si>
    <t>LH Warmer</t>
  </si>
  <si>
    <t>Serving Tray</t>
  </si>
  <si>
    <t>Retail Price/Unit</t>
  </si>
  <si>
    <t>Clay Needed(lbs)</t>
  </si>
  <si>
    <t>Labour Needed(hrs)</t>
  </si>
  <si>
    <t>Overhead Cost(per unit)</t>
  </si>
  <si>
    <t>Clay Cost</t>
  </si>
  <si>
    <t xml:space="preserve">Labor </t>
  </si>
  <si>
    <t>clay needed(lbs)</t>
  </si>
  <si>
    <t>Q (i)</t>
  </si>
  <si>
    <t>Q (ii)</t>
  </si>
  <si>
    <t>Q (iii)</t>
  </si>
  <si>
    <t>Q (iv)</t>
  </si>
  <si>
    <t>Q (v)</t>
  </si>
  <si>
    <t>Q (vi)</t>
  </si>
  <si>
    <t>Q (vii)</t>
  </si>
  <si>
    <t>Q (viii)</t>
  </si>
  <si>
    <t>Solution</t>
  </si>
  <si>
    <t>&lt;=</t>
  </si>
  <si>
    <t>&gt;=</t>
  </si>
  <si>
    <t>Labour Cost(per person)</t>
  </si>
  <si>
    <t>Profit(Retail price/unit - Cost price/unit)</t>
  </si>
  <si>
    <t>Demand</t>
  </si>
  <si>
    <t>Week1</t>
  </si>
  <si>
    <t>Week2</t>
  </si>
  <si>
    <t>Week3</t>
  </si>
  <si>
    <t>Week4</t>
  </si>
  <si>
    <t>Week5</t>
  </si>
  <si>
    <t>Week6</t>
  </si>
  <si>
    <t>Regular Time</t>
  </si>
  <si>
    <t>Overtime</t>
  </si>
  <si>
    <t>Subcontracting</t>
  </si>
  <si>
    <t>Ending Inventory</t>
  </si>
  <si>
    <t>Max Inventory</t>
  </si>
  <si>
    <t>min Inventory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</si>
  <si>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</si>
  <si>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</si>
  <si>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</si>
  <si>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</si>
  <si>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</si>
  <si>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</si>
  <si>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</si>
  <si>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</si>
  <si>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</si>
  <si>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</si>
  <si>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</si>
  <si>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</si>
  <si>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</si>
  <si>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</si>
  <si>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</si>
  <si>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</si>
  <si>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</si>
  <si>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</si>
  <si>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</si>
  <si>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</si>
  <si>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</si>
  <si>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</si>
  <si>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</si>
  <si>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</si>
  <si>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Cheese</t>
  </si>
  <si>
    <t>Meat</t>
  </si>
  <si>
    <t>Vegetables</t>
  </si>
  <si>
    <t>Supreme</t>
  </si>
  <si>
    <t>Ingredients</t>
  </si>
  <si>
    <t>Dough</t>
  </si>
  <si>
    <t>Pizzas</t>
  </si>
  <si>
    <t>Quantity</t>
  </si>
  <si>
    <t>Price</t>
  </si>
  <si>
    <r>
      <t xml:space="preserve">2.A) The least cost master production schedule and inventory plan for BP given the availability of regular and overtime production and inventory storage is </t>
    </r>
    <r>
      <rPr>
        <b/>
        <sz val="16"/>
        <rFont val="Calibri"/>
        <family val="2"/>
        <scheme val="minor"/>
      </rPr>
      <t>$2,914,000</t>
    </r>
    <r>
      <rPr>
        <b/>
        <sz val="16"/>
        <color theme="1"/>
        <rFont val="Calibri"/>
        <family val="2"/>
        <scheme val="minor"/>
      </rPr>
      <t xml:space="preserve">
2. B) The maximum inventory level is</t>
    </r>
    <r>
      <rPr>
        <b/>
        <sz val="16"/>
        <rFont val="Calibri"/>
        <family val="2"/>
        <scheme val="minor"/>
      </rPr>
      <t xml:space="preserve"> 500</t>
    </r>
    <r>
      <rPr>
        <b/>
        <sz val="16"/>
        <color theme="1"/>
        <rFont val="Calibri"/>
        <family val="2"/>
        <scheme val="minor"/>
      </rPr>
      <t xml:space="preserve"> and the minimum inventory level is</t>
    </r>
    <r>
      <rPr>
        <b/>
        <sz val="16"/>
        <rFont val="Calibri"/>
        <family val="2"/>
        <scheme val="minor"/>
      </rPr>
      <t xml:space="preserve"> 0</t>
    </r>
  </si>
  <si>
    <t>Cheese + Meat + Vegetables = 3/4 Total
Cheese+ Meat + Vegetables = 3/4 (Cheese + Meat + Vegetables +Supreme)
4Cheese + 4Meat + 4Vegetables = 3Cheese + 3Meat + 3Vegetables + 3Supreme
Cheese + Meat + Vegetables - 3Supreme = 0</t>
  </si>
  <si>
    <t>Sauce</t>
  </si>
  <si>
    <t>3. A. Maximum revenue with the available resource = $6,333
3. B. According to the model, it is clearly visible that Meat is fully utilized and so meat would be needed immediately followed by Sauce</t>
  </si>
  <si>
    <r>
      <t xml:space="preserve">1. Atleast 2000 mugs to be produced -&gt; </t>
    </r>
    <r>
      <rPr>
        <b/>
        <sz val="16"/>
        <color rgb="FF0070C0"/>
        <rFont val="Calibri"/>
        <family val="2"/>
        <scheme val="minor"/>
      </rPr>
      <t>PASSED</t>
    </r>
    <r>
      <rPr>
        <b/>
        <sz val="16"/>
        <color theme="1"/>
        <rFont val="Calibri"/>
        <family val="2"/>
        <scheme val="minor"/>
      </rPr>
      <t xml:space="preserve">
2. Atleast 5% should be LHWM - 0.05 * 350 = 17.5
3. Atmost 15% should be LHWM - 0.15* 350 = 52.5
Therefore, LHWM should be in between 17.5 and 52.5 and it is 18 - &gt; </t>
    </r>
    <r>
      <rPr>
        <b/>
        <sz val="16"/>
        <color rgb="FF0070C0"/>
        <rFont val="Calibri"/>
        <family val="2"/>
        <scheme val="minor"/>
      </rPr>
      <t>PASSED</t>
    </r>
    <r>
      <rPr>
        <b/>
        <sz val="16"/>
        <color theme="1"/>
        <rFont val="Calibri"/>
        <family val="2"/>
        <scheme val="minor"/>
      </rPr>
      <t xml:space="preserve">
4. LHWM + RHWM &gt;= 350  -&gt; </t>
    </r>
    <r>
      <rPr>
        <b/>
        <sz val="16"/>
        <color rgb="FF0070C0"/>
        <rFont val="Calibri"/>
        <family val="2"/>
        <scheme val="minor"/>
      </rPr>
      <t>PASSED</t>
    </r>
    <r>
      <rPr>
        <b/>
        <sz val="16"/>
        <color theme="1"/>
        <rFont val="Calibri"/>
        <family val="2"/>
        <scheme val="minor"/>
      </rPr>
      <t xml:space="preserve">
5. WM &gt;= CM -&gt; </t>
    </r>
    <r>
      <rPr>
        <b/>
        <sz val="16"/>
        <color rgb="FF0070C0"/>
        <rFont val="Calibri"/>
        <family val="2"/>
        <scheme val="minor"/>
      </rPr>
      <t>PASSED</t>
    </r>
    <r>
      <rPr>
        <b/>
        <sz val="16"/>
        <color theme="1"/>
        <rFont val="Calibri"/>
        <family val="2"/>
        <scheme val="minor"/>
      </rPr>
      <t xml:space="preserve">
6. SM &gt;= WM + CM -&gt; </t>
    </r>
    <r>
      <rPr>
        <b/>
        <sz val="16"/>
        <color rgb="FF0070C0"/>
        <rFont val="Calibri"/>
        <family val="2"/>
        <scheme val="minor"/>
      </rPr>
      <t>PASSED</t>
    </r>
    <r>
      <rPr>
        <b/>
        <sz val="16"/>
        <color theme="1"/>
        <rFont val="Calibri"/>
        <family val="2"/>
        <scheme val="minor"/>
      </rPr>
      <t xml:space="preserve">
7. Bowls &gt;= ST -&gt; </t>
    </r>
    <r>
      <rPr>
        <b/>
        <sz val="16"/>
        <color rgb="FF0070C0"/>
        <rFont val="Calibri"/>
        <family val="2"/>
        <scheme val="minor"/>
      </rPr>
      <t>PASSED</t>
    </r>
    <r>
      <rPr>
        <b/>
        <sz val="16"/>
        <color theme="1"/>
        <rFont val="Calibri"/>
        <family val="2"/>
        <scheme val="minor"/>
      </rPr>
      <t xml:space="preserve">
8. Cannot exceed 400 Bowls  -&gt; </t>
    </r>
    <r>
      <rPr>
        <b/>
        <sz val="16"/>
        <color rgb="FF0070C0"/>
        <rFont val="Calibri"/>
        <family val="2"/>
        <scheme val="minor"/>
      </rPr>
      <t>PASSED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</si>
</sst>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4" fillId="0" borderId="1" xfId="0" applyFont="1" applyBorder="1"/>
    <xf numFmtId="0" fontId="4" fillId="0" borderId="0" xfId="0" applyFont="1"/>
    <xf numFmtId="6" fontId="4" fillId="0" borderId="1" xfId="0" applyNumberFormat="1" applyFont="1" applyBorder="1"/>
    <xf numFmtId="0" fontId="4" fillId="0" borderId="2" xfId="0" applyFont="1" applyBorder="1"/>
    <xf numFmtId="0" fontId="6" fillId="0" borderId="0" xfId="0" applyFont="1"/>
    <xf numFmtId="0" fontId="4" fillId="2" borderId="1" xfId="0" applyFont="1" applyFill="1" applyBorder="1"/>
    <xf numFmtId="0" fontId="2" fillId="2" borderId="1" xfId="0" applyFont="1" applyFill="1" applyBorder="1"/>
    <xf numFmtId="0" fontId="4" fillId="2" borderId="0" xfId="0" applyFont="1" applyFill="1"/>
    <xf numFmtId="0" fontId="2" fillId="2" borderId="2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3" fillId="4" borderId="0" xfId="0" applyFont="1" applyFill="1"/>
    <xf numFmtId="6" fontId="2" fillId="2" borderId="1" xfId="0" applyNumberFormat="1" applyFont="1" applyFill="1" applyBorder="1"/>
    <xf numFmtId="0" fontId="2" fillId="2" borderId="6" xfId="0" applyFont="1" applyFill="1" applyBorder="1"/>
    <xf numFmtId="0" fontId="7" fillId="5" borderId="1" xfId="0" applyFont="1" applyFill="1" applyBorder="1"/>
    <xf numFmtId="0" fontId="2" fillId="5" borderId="0" xfId="0" applyFont="1" applyFill="1"/>
    <xf numFmtId="0" fontId="4" fillId="5" borderId="2" xfId="0" applyFont="1" applyFill="1" applyBorder="1"/>
    <xf numFmtId="0" fontId="4" fillId="5" borderId="0" xfId="0" applyFont="1" applyFill="1"/>
    <xf numFmtId="0" fontId="2" fillId="5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41A6E-28B9-4FEB-9D74-FBA0CA13771C}">
  <dimension ref="A1:T25"/>
  <sheetViews>
    <sheetView tabSelected="1" zoomScale="75" zoomScaleNormal="75" workbookViewId="0">
      <selection activeCell="J20" sqref="J20"/>
    </sheetView>
  </sheetViews>
  <sheetFormatPr baseColWidth="10" defaultColWidth="8.83203125" defaultRowHeight="15" x14ac:dyDescent="0.2"/>
  <cols>
    <col min="1" max="1" width="42.6640625" bestFit="1" customWidth="1"/>
    <col min="2" max="2" width="20.5" customWidth="1"/>
    <col min="3" max="3" width="24.83203125" customWidth="1"/>
    <col min="4" max="4" width="20.33203125" customWidth="1"/>
    <col min="5" max="5" width="19.83203125" customWidth="1"/>
    <col min="6" max="6" width="24.1640625" customWidth="1"/>
    <col min="7" max="7" width="24.6640625" customWidth="1"/>
    <col min="8" max="8" width="25.1640625" customWidth="1"/>
    <col min="10" max="10" width="12.33203125" bestFit="1" customWidth="1"/>
    <col min="12" max="12" width="9.33203125" bestFit="1" customWidth="1"/>
  </cols>
  <sheetData>
    <row r="1" spans="1:20" ht="25" thickBot="1" x14ac:dyDescent="0.35">
      <c r="A1" s="7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6"/>
    </row>
    <row r="2" spans="1:20" ht="25" thickBot="1" x14ac:dyDescent="0.35">
      <c r="A2" s="8" t="s">
        <v>7</v>
      </c>
      <c r="B2" s="4">
        <v>80</v>
      </c>
      <c r="C2" s="2">
        <v>28</v>
      </c>
      <c r="D2" s="2">
        <v>35</v>
      </c>
      <c r="E2" s="2">
        <v>40</v>
      </c>
      <c r="F2" s="2">
        <v>35</v>
      </c>
      <c r="G2" s="2">
        <v>35</v>
      </c>
      <c r="H2" s="2">
        <v>90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6"/>
    </row>
    <row r="3" spans="1:20" ht="25" thickBot="1" x14ac:dyDescent="0.35">
      <c r="A3" s="8" t="s">
        <v>8</v>
      </c>
      <c r="B3" s="2">
        <v>4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6"/>
    </row>
    <row r="4" spans="1:20" ht="18.5" customHeight="1" thickBot="1" x14ac:dyDescent="0.35">
      <c r="A4" s="8" t="s">
        <v>9</v>
      </c>
      <c r="B4" s="2">
        <v>1</v>
      </c>
      <c r="C4" s="2">
        <v>1</v>
      </c>
      <c r="D4" s="2">
        <v>1.7</v>
      </c>
      <c r="E4" s="2">
        <v>2.2999999999999998</v>
      </c>
      <c r="F4" s="2">
        <v>2</v>
      </c>
      <c r="G4" s="2">
        <v>2</v>
      </c>
      <c r="H4" s="2">
        <v>1</v>
      </c>
      <c r="I4" s="3"/>
      <c r="J4" s="3"/>
      <c r="K4" s="3"/>
      <c r="L4" s="3"/>
      <c r="M4" s="3"/>
      <c r="N4" s="23" t="s">
        <v>77</v>
      </c>
      <c r="O4" s="23"/>
      <c r="P4" s="23"/>
      <c r="Q4" s="23"/>
      <c r="R4" s="23"/>
      <c r="S4" s="23"/>
      <c r="T4" s="6"/>
    </row>
    <row r="5" spans="1:20" ht="25" thickBot="1" x14ac:dyDescent="0.35">
      <c r="A5" s="8" t="s">
        <v>10</v>
      </c>
      <c r="B5" s="2">
        <v>3</v>
      </c>
      <c r="C5" s="2">
        <v>3</v>
      </c>
      <c r="D5" s="2">
        <v>3</v>
      </c>
      <c r="E5" s="2">
        <v>3</v>
      </c>
      <c r="F5" s="2">
        <v>3</v>
      </c>
      <c r="G5" s="2">
        <v>3</v>
      </c>
      <c r="H5" s="2">
        <v>3</v>
      </c>
      <c r="I5" s="3"/>
      <c r="J5" s="3"/>
      <c r="K5" s="3"/>
      <c r="L5" s="3"/>
      <c r="M5" s="3"/>
      <c r="N5" s="23"/>
      <c r="O5" s="23"/>
      <c r="P5" s="23"/>
      <c r="Q5" s="23"/>
      <c r="R5" s="23"/>
      <c r="S5" s="23"/>
      <c r="T5" s="6"/>
    </row>
    <row r="6" spans="1:20" ht="25" thickBot="1" x14ac:dyDescent="0.35">
      <c r="A6" s="8" t="s">
        <v>25</v>
      </c>
      <c r="B6" s="2">
        <v>12</v>
      </c>
      <c r="C6" s="2">
        <v>12</v>
      </c>
      <c r="D6" s="2">
        <v>20.399999999999999</v>
      </c>
      <c r="E6" s="2">
        <v>27.6</v>
      </c>
      <c r="F6" s="2">
        <v>24</v>
      </c>
      <c r="G6" s="2">
        <v>24</v>
      </c>
      <c r="H6" s="2">
        <v>12</v>
      </c>
      <c r="I6" s="3"/>
      <c r="J6" s="3"/>
      <c r="K6" s="3"/>
      <c r="L6" s="3"/>
      <c r="M6" s="3"/>
      <c r="N6" s="23"/>
      <c r="O6" s="23"/>
      <c r="P6" s="23"/>
      <c r="Q6" s="23"/>
      <c r="R6" s="23"/>
      <c r="S6" s="23"/>
      <c r="T6" s="6"/>
    </row>
    <row r="7" spans="1:20" ht="25" thickBot="1" x14ac:dyDescent="0.35">
      <c r="A7" s="8" t="s">
        <v>11</v>
      </c>
      <c r="B7" s="2">
        <v>3.2</v>
      </c>
      <c r="C7" s="2">
        <v>0.8</v>
      </c>
      <c r="D7" s="2">
        <v>0.8</v>
      </c>
      <c r="E7" s="2">
        <v>0.8</v>
      </c>
      <c r="F7" s="2">
        <v>0.8</v>
      </c>
      <c r="G7" s="2">
        <v>0.8</v>
      </c>
      <c r="H7" s="2">
        <v>2.4</v>
      </c>
      <c r="I7" s="3"/>
      <c r="J7" s="3"/>
      <c r="K7" s="3"/>
      <c r="L7" s="3"/>
      <c r="M7" s="3"/>
      <c r="N7" s="23"/>
      <c r="O7" s="23"/>
      <c r="P7" s="23"/>
      <c r="Q7" s="23"/>
      <c r="R7" s="23"/>
      <c r="S7" s="23"/>
      <c r="T7" s="6"/>
    </row>
    <row r="8" spans="1:20" ht="25" thickBot="1" x14ac:dyDescent="0.35">
      <c r="A8" s="8" t="s">
        <v>26</v>
      </c>
      <c r="B8" s="2">
        <v>61.8</v>
      </c>
      <c r="C8" s="2">
        <v>12.2</v>
      </c>
      <c r="D8" s="2">
        <v>10.8</v>
      </c>
      <c r="E8" s="2">
        <v>8.6</v>
      </c>
      <c r="F8" s="2">
        <v>7.2</v>
      </c>
      <c r="G8" s="2">
        <v>7.2</v>
      </c>
      <c r="H8" s="2">
        <v>72.599999999999994</v>
      </c>
      <c r="I8" s="3"/>
      <c r="J8" s="20">
        <f>SUMPRODUCT(B8:H8,B20:H20)</f>
        <v>95954.4</v>
      </c>
      <c r="K8" s="3"/>
      <c r="L8" s="3"/>
      <c r="M8" s="3"/>
      <c r="N8" s="23"/>
      <c r="O8" s="23"/>
      <c r="P8" s="23"/>
      <c r="Q8" s="23"/>
      <c r="R8" s="23"/>
      <c r="S8" s="23"/>
      <c r="T8" s="6"/>
    </row>
    <row r="9" spans="1:20" ht="25" thickBot="1" x14ac:dyDescent="0.35">
      <c r="A9" s="9"/>
      <c r="B9" s="3"/>
      <c r="C9" s="3"/>
      <c r="D9" s="3"/>
      <c r="E9" s="3"/>
      <c r="F9" s="3"/>
      <c r="G9" s="3"/>
      <c r="H9" s="3"/>
      <c r="I9" s="3"/>
      <c r="J9" s="20"/>
      <c r="K9" s="3"/>
      <c r="L9" s="3"/>
      <c r="M9" s="3"/>
      <c r="N9" s="23"/>
      <c r="O9" s="23"/>
      <c r="P9" s="23"/>
      <c r="Q9" s="23"/>
      <c r="R9" s="23"/>
      <c r="S9" s="23"/>
      <c r="T9" s="6"/>
    </row>
    <row r="10" spans="1:20" ht="26" thickTop="1" thickBot="1" x14ac:dyDescent="0.35">
      <c r="A10" s="10" t="s">
        <v>12</v>
      </c>
      <c r="B10" s="5">
        <v>1</v>
      </c>
      <c r="C10" s="5">
        <v>1</v>
      </c>
      <c r="D10" s="5">
        <v>1.7</v>
      </c>
      <c r="E10" s="5">
        <v>2.2999999999999998</v>
      </c>
      <c r="F10" s="5">
        <v>2</v>
      </c>
      <c r="G10" s="5">
        <v>2</v>
      </c>
      <c r="H10" s="5">
        <v>1</v>
      </c>
      <c r="I10" s="3"/>
      <c r="J10" s="20">
        <f>SUMPRODUCT(B10:H10,$B20:$H20)</f>
        <v>4752</v>
      </c>
      <c r="K10" s="3" t="s">
        <v>23</v>
      </c>
      <c r="L10" s="3">
        <v>4752</v>
      </c>
      <c r="M10" s="3"/>
      <c r="N10" s="23"/>
      <c r="O10" s="23"/>
      <c r="P10" s="23"/>
      <c r="Q10" s="23"/>
      <c r="R10" s="23"/>
      <c r="S10" s="23"/>
      <c r="T10" s="6"/>
    </row>
    <row r="11" spans="1:20" ht="26" thickTop="1" thickBot="1" x14ac:dyDescent="0.35">
      <c r="A11" s="10" t="s">
        <v>13</v>
      </c>
      <c r="B11" s="5">
        <v>4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3</v>
      </c>
      <c r="I11" s="3"/>
      <c r="J11" s="20">
        <f>SUMPRODUCT(B11:H11,$B20:$H20)</f>
        <v>6402</v>
      </c>
      <c r="K11" s="3" t="s">
        <v>23</v>
      </c>
      <c r="L11" s="3">
        <v>12000</v>
      </c>
      <c r="M11" s="3"/>
      <c r="N11" s="23"/>
      <c r="O11" s="23"/>
      <c r="P11" s="23"/>
      <c r="Q11" s="23"/>
      <c r="R11" s="23"/>
      <c r="S11" s="23"/>
      <c r="T11" s="6"/>
    </row>
    <row r="12" spans="1:20" ht="26" thickTop="1" thickBot="1" x14ac:dyDescent="0.35">
      <c r="A12" s="10" t="s">
        <v>14</v>
      </c>
      <c r="B12" s="5"/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/>
      <c r="I12" s="3"/>
      <c r="J12" s="20">
        <f>SUMPRODUCT(B12:H12,$B20:$H20)</f>
        <v>3602</v>
      </c>
      <c r="K12" s="3" t="s">
        <v>24</v>
      </c>
      <c r="L12" s="3">
        <v>2000</v>
      </c>
      <c r="M12" s="3"/>
      <c r="N12" s="23"/>
      <c r="O12" s="23"/>
      <c r="P12" s="23"/>
      <c r="Q12" s="23"/>
      <c r="R12" s="23"/>
      <c r="S12" s="23"/>
      <c r="T12" s="6"/>
    </row>
    <row r="13" spans="1:20" ht="26" thickTop="1" thickBot="1" x14ac:dyDescent="0.35">
      <c r="A13" s="10" t="s">
        <v>15</v>
      </c>
      <c r="B13" s="5"/>
      <c r="C13" s="5"/>
      <c r="D13" s="5"/>
      <c r="E13" s="5"/>
      <c r="F13" s="5">
        <v>0.05</v>
      </c>
      <c r="G13" s="5">
        <v>-0.95</v>
      </c>
      <c r="H13" s="5"/>
      <c r="I13" s="3"/>
      <c r="J13" s="20">
        <f>SUMPRODUCT(B13:H13,$B20:$H20)</f>
        <v>-0.49999999999999645</v>
      </c>
      <c r="K13" s="3" t="s">
        <v>23</v>
      </c>
      <c r="L13" s="3">
        <v>0</v>
      </c>
      <c r="M13" s="3"/>
      <c r="N13" s="23"/>
      <c r="O13" s="23"/>
      <c r="P13" s="23"/>
      <c r="Q13" s="23"/>
      <c r="R13" s="23"/>
      <c r="S13" s="23"/>
      <c r="T13" s="6"/>
    </row>
    <row r="14" spans="1:20" ht="26" thickTop="1" thickBot="1" x14ac:dyDescent="0.35">
      <c r="A14" s="10" t="s">
        <v>16</v>
      </c>
      <c r="B14" s="5"/>
      <c r="C14" s="5"/>
      <c r="D14" s="5"/>
      <c r="E14" s="5"/>
      <c r="F14" s="5">
        <v>0.15</v>
      </c>
      <c r="G14" s="5">
        <v>-0.85</v>
      </c>
      <c r="H14" s="5"/>
      <c r="I14" s="3"/>
      <c r="J14" s="20">
        <f>SUMPRODUCT(B14:H14,$B20:$H20)</f>
        <v>34.5</v>
      </c>
      <c r="K14" s="3" t="s">
        <v>24</v>
      </c>
      <c r="L14" s="3">
        <v>0</v>
      </c>
      <c r="M14" s="3"/>
      <c r="N14" s="3"/>
      <c r="O14" s="3"/>
      <c r="P14" s="3"/>
      <c r="Q14" s="3"/>
      <c r="R14" s="3"/>
      <c r="S14" s="3"/>
      <c r="T14" s="6"/>
    </row>
    <row r="15" spans="1:20" ht="26" thickTop="1" thickBot="1" x14ac:dyDescent="0.35">
      <c r="A15" s="10" t="s">
        <v>17</v>
      </c>
      <c r="B15" s="5"/>
      <c r="C15" s="5"/>
      <c r="D15" s="5"/>
      <c r="E15" s="5"/>
      <c r="F15" s="5">
        <v>1</v>
      </c>
      <c r="G15" s="5">
        <v>1</v>
      </c>
      <c r="H15" s="5"/>
      <c r="I15" s="3"/>
      <c r="J15" s="20">
        <f>SUMPRODUCT(B15:H15,$B20:$H20)</f>
        <v>350</v>
      </c>
      <c r="K15" s="3" t="s">
        <v>24</v>
      </c>
      <c r="L15" s="3">
        <v>350</v>
      </c>
      <c r="M15" s="3"/>
      <c r="N15" s="3"/>
      <c r="O15" s="3"/>
      <c r="P15" s="3"/>
      <c r="Q15" s="3"/>
      <c r="R15" s="3"/>
      <c r="S15" s="3"/>
      <c r="T15" s="6"/>
    </row>
    <row r="16" spans="1:20" ht="26" thickTop="1" thickBot="1" x14ac:dyDescent="0.35">
      <c r="A16" s="10" t="s">
        <v>18</v>
      </c>
      <c r="B16" s="5"/>
      <c r="C16" s="5"/>
      <c r="D16" s="5">
        <v>1</v>
      </c>
      <c r="E16" s="5">
        <v>-1</v>
      </c>
      <c r="F16" s="5"/>
      <c r="G16" s="5"/>
      <c r="H16" s="5"/>
      <c r="I16" s="3"/>
      <c r="J16" s="20">
        <f>SUMPRODUCT(B16:H16,$B20:$H20)</f>
        <v>0</v>
      </c>
      <c r="K16" s="3" t="s">
        <v>24</v>
      </c>
      <c r="L16" s="3">
        <v>0</v>
      </c>
      <c r="M16" s="3"/>
      <c r="N16" s="3"/>
      <c r="O16" s="3"/>
      <c r="P16" s="3"/>
      <c r="Q16" s="3"/>
      <c r="R16" s="3"/>
      <c r="S16" s="3"/>
      <c r="T16" s="6"/>
    </row>
    <row r="17" spans="1:20" ht="26" thickTop="1" thickBot="1" x14ac:dyDescent="0.35">
      <c r="A17" s="10" t="s">
        <v>19</v>
      </c>
      <c r="B17" s="5"/>
      <c r="C17" s="5">
        <v>1</v>
      </c>
      <c r="D17" s="5">
        <v>-1</v>
      </c>
      <c r="E17" s="5">
        <v>-1</v>
      </c>
      <c r="F17" s="5"/>
      <c r="G17" s="5"/>
      <c r="H17" s="5"/>
      <c r="I17" s="3"/>
      <c r="J17" s="20">
        <f>SUMPRODUCT(B17:H17,$B20:$H20)</f>
        <v>3252</v>
      </c>
      <c r="K17" s="3" t="s">
        <v>24</v>
      </c>
      <c r="L17" s="3">
        <v>0</v>
      </c>
      <c r="M17" s="3"/>
      <c r="N17" s="3"/>
      <c r="O17" s="3"/>
      <c r="P17" s="3"/>
      <c r="Q17" s="3"/>
      <c r="R17" s="3"/>
      <c r="S17" s="3"/>
      <c r="T17" s="6"/>
    </row>
    <row r="18" spans="1:20" ht="26" thickTop="1" thickBot="1" x14ac:dyDescent="0.35">
      <c r="A18" s="10" t="s">
        <v>20</v>
      </c>
      <c r="B18" s="5">
        <v>1</v>
      </c>
      <c r="C18" s="5"/>
      <c r="D18" s="5"/>
      <c r="E18" s="5"/>
      <c r="F18" s="5"/>
      <c r="G18" s="5"/>
      <c r="H18" s="5">
        <v>-1</v>
      </c>
      <c r="I18" s="3"/>
      <c r="J18" s="20">
        <f>SUMPRODUCT(B18:H18,$B20:$H20)</f>
        <v>0</v>
      </c>
      <c r="K18" s="3" t="s">
        <v>24</v>
      </c>
      <c r="L18" s="3">
        <v>0</v>
      </c>
      <c r="M18" s="3"/>
      <c r="N18" s="3"/>
      <c r="O18" s="3"/>
      <c r="P18" s="3"/>
      <c r="Q18" s="3"/>
      <c r="R18" s="3"/>
      <c r="S18" s="3"/>
      <c r="T18" s="6"/>
    </row>
    <row r="19" spans="1:20" ht="26" thickTop="1" thickBot="1" x14ac:dyDescent="0.35">
      <c r="A19" s="10" t="s">
        <v>21</v>
      </c>
      <c r="B19" s="5">
        <v>1</v>
      </c>
      <c r="C19" s="5"/>
      <c r="D19" s="5"/>
      <c r="E19" s="5"/>
      <c r="F19" s="5"/>
      <c r="G19" s="5"/>
      <c r="H19" s="5"/>
      <c r="I19" s="3"/>
      <c r="J19" s="20">
        <f>SUMPRODUCT(B19:H19,$B20:$H20)</f>
        <v>400</v>
      </c>
      <c r="K19" s="3" t="s">
        <v>23</v>
      </c>
      <c r="L19" s="3">
        <v>400</v>
      </c>
      <c r="M19" s="3"/>
      <c r="N19" s="3"/>
      <c r="O19" s="3"/>
      <c r="P19" s="3"/>
      <c r="Q19" s="3"/>
      <c r="R19" s="3"/>
      <c r="S19" s="3"/>
      <c r="T19" s="6"/>
    </row>
    <row r="20" spans="1:20" ht="26" thickTop="1" thickBot="1" x14ac:dyDescent="0.35">
      <c r="A20" s="10" t="s">
        <v>22</v>
      </c>
      <c r="B20" s="19">
        <v>400</v>
      </c>
      <c r="C20" s="19">
        <v>3252</v>
      </c>
      <c r="D20" s="19">
        <v>0</v>
      </c>
      <c r="E20" s="19">
        <v>0</v>
      </c>
      <c r="F20" s="19">
        <v>332</v>
      </c>
      <c r="G20" s="19">
        <v>18</v>
      </c>
      <c r="H20" s="19">
        <v>400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6"/>
    </row>
    <row r="21" spans="1:20" ht="22" thickTop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20" ht="2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20" ht="2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20" ht="2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20" ht="2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</sheetData>
  <mergeCells count="1">
    <mergeCell ref="N4:S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8278-5BDB-40D8-9218-8C0C2251B5D5}">
  <dimension ref="A1:AP42"/>
  <sheetViews>
    <sheetView topLeftCell="A2" zoomScale="60" zoomScaleNormal="100" workbookViewId="0">
      <selection activeCell="W19" sqref="W19"/>
    </sheetView>
  </sheetViews>
  <sheetFormatPr baseColWidth="10" defaultColWidth="8.83203125" defaultRowHeight="15" x14ac:dyDescent="0.2"/>
  <cols>
    <col min="2" max="2" width="18.33203125" bestFit="1" customWidth="1"/>
    <col min="3" max="21" width="9.33203125" bestFit="1" customWidth="1"/>
    <col min="22" max="26" width="9" bestFit="1" customWidth="1"/>
    <col min="27" max="27" width="8.33203125" bestFit="1" customWidth="1"/>
    <col min="28" max="28" width="13.5" bestFit="1" customWidth="1"/>
    <col min="30" max="30" width="9" bestFit="1" customWidth="1"/>
    <col min="37" max="37" width="9" bestFit="1" customWidth="1"/>
  </cols>
  <sheetData>
    <row r="1" spans="1:42" s="1" customFormat="1" ht="22" thickBot="1" x14ac:dyDescent="0.3">
      <c r="A1" s="11"/>
      <c r="B1" s="12"/>
      <c r="C1" s="11"/>
      <c r="D1" s="24" t="s">
        <v>34</v>
      </c>
      <c r="E1" s="24"/>
      <c r="F1" s="24"/>
      <c r="G1" s="24"/>
      <c r="H1" s="24"/>
      <c r="I1" s="24"/>
      <c r="J1" s="24" t="s">
        <v>35</v>
      </c>
      <c r="K1" s="24"/>
      <c r="L1" s="24"/>
      <c r="M1" s="24"/>
      <c r="N1" s="24"/>
      <c r="O1" s="24"/>
      <c r="P1" s="24" t="s">
        <v>36</v>
      </c>
      <c r="Q1" s="24"/>
      <c r="R1" s="24"/>
      <c r="S1" s="24"/>
      <c r="T1" s="24"/>
      <c r="U1" s="24"/>
      <c r="V1" s="24" t="s">
        <v>37</v>
      </c>
      <c r="W1" s="24"/>
      <c r="X1" s="24"/>
      <c r="Y1" s="24"/>
      <c r="Z1" s="24"/>
      <c r="AA1" s="24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s="1" customFormat="1" ht="22" thickBot="1" x14ac:dyDescent="0.3">
      <c r="A2" s="11"/>
      <c r="B2" s="12"/>
      <c r="C2" s="11"/>
      <c r="D2" s="8" t="s">
        <v>28</v>
      </c>
      <c r="E2" s="8" t="s">
        <v>29</v>
      </c>
      <c r="F2" s="8" t="s">
        <v>30</v>
      </c>
      <c r="G2" s="8" t="s">
        <v>31</v>
      </c>
      <c r="H2" s="8" t="s">
        <v>32</v>
      </c>
      <c r="I2" s="8" t="s">
        <v>33</v>
      </c>
      <c r="J2" s="8" t="s">
        <v>28</v>
      </c>
      <c r="K2" s="8" t="s">
        <v>29</v>
      </c>
      <c r="L2" s="8" t="s">
        <v>30</v>
      </c>
      <c r="M2" s="8" t="s">
        <v>31</v>
      </c>
      <c r="N2" s="8" t="s">
        <v>32</v>
      </c>
      <c r="O2" s="8" t="s">
        <v>33</v>
      </c>
      <c r="P2" s="8" t="s">
        <v>28</v>
      </c>
      <c r="Q2" s="8" t="s">
        <v>29</v>
      </c>
      <c r="R2" s="8" t="s">
        <v>30</v>
      </c>
      <c r="S2" s="8" t="s">
        <v>31</v>
      </c>
      <c r="T2" s="8" t="s">
        <v>32</v>
      </c>
      <c r="U2" s="8" t="s">
        <v>33</v>
      </c>
      <c r="V2" s="8" t="s">
        <v>28</v>
      </c>
      <c r="W2" s="8" t="s">
        <v>29</v>
      </c>
      <c r="X2" s="8" t="s">
        <v>30</v>
      </c>
      <c r="Y2" s="8" t="s">
        <v>31</v>
      </c>
      <c r="Z2" s="8" t="s">
        <v>32</v>
      </c>
      <c r="AA2" s="8" t="s">
        <v>33</v>
      </c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1:42" s="1" customFormat="1" ht="22" thickBot="1" x14ac:dyDescent="0.3">
      <c r="A3" s="11"/>
      <c r="B3" s="12"/>
      <c r="C3" s="11"/>
      <c r="D3" s="15">
        <v>190</v>
      </c>
      <c r="E3" s="15">
        <v>190</v>
      </c>
      <c r="F3" s="15">
        <v>190</v>
      </c>
      <c r="G3" s="15">
        <v>190</v>
      </c>
      <c r="H3" s="15">
        <v>190</v>
      </c>
      <c r="I3" s="15">
        <v>190</v>
      </c>
      <c r="J3" s="15">
        <v>220</v>
      </c>
      <c r="K3" s="15">
        <v>220</v>
      </c>
      <c r="L3" s="15">
        <v>220</v>
      </c>
      <c r="M3" s="15">
        <v>220</v>
      </c>
      <c r="N3" s="15">
        <v>220</v>
      </c>
      <c r="O3" s="15">
        <v>220</v>
      </c>
      <c r="P3" s="15">
        <v>230</v>
      </c>
      <c r="Q3" s="15">
        <v>230</v>
      </c>
      <c r="R3" s="15">
        <v>230</v>
      </c>
      <c r="S3" s="15">
        <v>230</v>
      </c>
      <c r="T3" s="15">
        <v>230</v>
      </c>
      <c r="U3" s="15">
        <v>230</v>
      </c>
      <c r="V3" s="15">
        <v>40</v>
      </c>
      <c r="W3" s="15">
        <v>40</v>
      </c>
      <c r="X3" s="15">
        <v>40</v>
      </c>
      <c r="Y3" s="15">
        <v>40</v>
      </c>
      <c r="Z3" s="15">
        <v>40</v>
      </c>
      <c r="AA3" s="15">
        <v>40</v>
      </c>
      <c r="AB3" s="18">
        <f t="shared" ref="AB3:AB33" si="0">SUMPRODUCT(D3:AA3,$D$34:$AA$34)</f>
        <v>2914000</v>
      </c>
      <c r="AC3" s="11"/>
      <c r="AD3" s="11"/>
      <c r="AE3" s="11"/>
      <c r="AF3" s="11"/>
      <c r="AG3" s="11"/>
      <c r="AH3" s="11"/>
      <c r="AI3" s="14" t="s">
        <v>38</v>
      </c>
      <c r="AJ3" s="14"/>
      <c r="AK3" s="14">
        <v>500</v>
      </c>
      <c r="AL3" s="11"/>
      <c r="AM3" s="11"/>
      <c r="AN3" s="11"/>
      <c r="AO3" s="11"/>
      <c r="AP3" s="11"/>
    </row>
    <row r="4" spans="1:42" ht="24.5" customHeight="1" thickBot="1" x14ac:dyDescent="0.3">
      <c r="A4" s="3"/>
      <c r="B4" s="25" t="s">
        <v>27</v>
      </c>
      <c r="C4" s="8" t="s">
        <v>28</v>
      </c>
      <c r="D4" s="3">
        <v>1</v>
      </c>
      <c r="E4" s="3"/>
      <c r="F4" s="3"/>
      <c r="G4" s="3"/>
      <c r="H4" s="3"/>
      <c r="I4" s="3"/>
      <c r="J4" s="3">
        <v>1</v>
      </c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>
        <v>-1</v>
      </c>
      <c r="W4" s="3"/>
      <c r="X4" s="3"/>
      <c r="Y4" s="3"/>
      <c r="Z4" s="3"/>
      <c r="AA4" s="3"/>
      <c r="AB4" s="18">
        <f t="shared" si="0"/>
        <v>1800</v>
      </c>
      <c r="AC4" s="13" t="s">
        <v>24</v>
      </c>
      <c r="AD4" s="11">
        <v>1800</v>
      </c>
      <c r="AE4" s="3"/>
      <c r="AF4" s="3"/>
      <c r="AG4" s="3"/>
      <c r="AH4" s="3"/>
      <c r="AI4" s="14" t="s">
        <v>39</v>
      </c>
      <c r="AJ4" s="14"/>
      <c r="AK4" s="14">
        <v>0</v>
      </c>
      <c r="AL4" s="3"/>
      <c r="AM4" s="3"/>
      <c r="AN4" s="3"/>
      <c r="AO4" s="3"/>
      <c r="AP4" s="3"/>
    </row>
    <row r="5" spans="1:42" ht="22" thickBot="1" x14ac:dyDescent="0.3">
      <c r="A5" s="3"/>
      <c r="B5" s="25"/>
      <c r="C5" s="8" t="s">
        <v>29</v>
      </c>
      <c r="D5" s="3"/>
      <c r="E5" s="3">
        <v>1</v>
      </c>
      <c r="F5" s="3"/>
      <c r="G5" s="3"/>
      <c r="H5" s="3"/>
      <c r="I5" s="3"/>
      <c r="J5" s="3"/>
      <c r="K5" s="3">
        <v>1</v>
      </c>
      <c r="L5" s="3"/>
      <c r="M5" s="3"/>
      <c r="N5" s="3"/>
      <c r="O5" s="3"/>
      <c r="P5" s="3"/>
      <c r="Q5" s="3">
        <v>1</v>
      </c>
      <c r="R5" s="3"/>
      <c r="S5" s="3"/>
      <c r="T5" s="3"/>
      <c r="U5" s="3"/>
      <c r="V5" s="3">
        <v>1</v>
      </c>
      <c r="W5" s="3">
        <v>-1</v>
      </c>
      <c r="X5" s="3"/>
      <c r="Y5" s="3"/>
      <c r="Z5" s="3"/>
      <c r="AA5" s="3"/>
      <c r="AB5" s="18">
        <f t="shared" si="0"/>
        <v>2600</v>
      </c>
      <c r="AC5" s="13" t="s">
        <v>24</v>
      </c>
      <c r="AD5" s="11">
        <v>2600</v>
      </c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ht="22" thickBot="1" x14ac:dyDescent="0.3">
      <c r="A6" s="3"/>
      <c r="B6" s="25"/>
      <c r="C6" s="8" t="s">
        <v>30</v>
      </c>
      <c r="D6" s="3"/>
      <c r="E6" s="3"/>
      <c r="F6" s="3">
        <v>1</v>
      </c>
      <c r="G6" s="3"/>
      <c r="H6" s="3"/>
      <c r="I6" s="3"/>
      <c r="J6" s="3"/>
      <c r="K6" s="3"/>
      <c r="L6" s="3">
        <v>1</v>
      </c>
      <c r="M6" s="3"/>
      <c r="N6" s="3"/>
      <c r="O6" s="3"/>
      <c r="P6" s="3"/>
      <c r="Q6" s="3"/>
      <c r="R6" s="3">
        <v>1</v>
      </c>
      <c r="S6" s="3"/>
      <c r="T6" s="3"/>
      <c r="U6" s="3"/>
      <c r="V6" s="3"/>
      <c r="W6" s="3">
        <v>1</v>
      </c>
      <c r="X6" s="3">
        <v>-1</v>
      </c>
      <c r="Y6" s="3"/>
      <c r="Z6" s="3"/>
      <c r="AA6" s="3"/>
      <c r="AB6" s="18">
        <f t="shared" si="0"/>
        <v>2800</v>
      </c>
      <c r="AC6" s="13" t="s">
        <v>24</v>
      </c>
      <c r="AD6" s="11">
        <v>2800</v>
      </c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ht="22" thickBot="1" x14ac:dyDescent="0.3">
      <c r="A7" s="3"/>
      <c r="B7" s="25"/>
      <c r="C7" s="8" t="s">
        <v>31</v>
      </c>
      <c r="D7" s="3"/>
      <c r="E7" s="3"/>
      <c r="F7" s="3"/>
      <c r="G7" s="3">
        <v>1</v>
      </c>
      <c r="H7" s="3"/>
      <c r="I7" s="3"/>
      <c r="J7" s="3"/>
      <c r="K7" s="3"/>
      <c r="L7" s="3"/>
      <c r="M7" s="3">
        <v>1</v>
      </c>
      <c r="N7" s="3"/>
      <c r="O7" s="3"/>
      <c r="P7" s="3"/>
      <c r="Q7" s="3"/>
      <c r="R7" s="3"/>
      <c r="S7" s="3">
        <v>1</v>
      </c>
      <c r="T7" s="3"/>
      <c r="U7" s="3"/>
      <c r="V7" s="3"/>
      <c r="W7" s="3"/>
      <c r="X7" s="3">
        <v>1</v>
      </c>
      <c r="Y7" s="3">
        <v>-1</v>
      </c>
      <c r="Z7" s="3"/>
      <c r="AA7" s="3"/>
      <c r="AB7" s="18">
        <f t="shared" si="0"/>
        <v>2900</v>
      </c>
      <c r="AC7" s="13" t="s">
        <v>24</v>
      </c>
      <c r="AD7" s="11">
        <v>2900</v>
      </c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ht="22" thickBot="1" x14ac:dyDescent="0.3">
      <c r="A8" s="3"/>
      <c r="B8" s="25"/>
      <c r="C8" s="8" t="s">
        <v>32</v>
      </c>
      <c r="D8" s="3"/>
      <c r="E8" s="3"/>
      <c r="F8" s="3"/>
      <c r="G8" s="3"/>
      <c r="H8" s="3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>
        <v>1</v>
      </c>
      <c r="U8" s="3"/>
      <c r="V8" s="3"/>
      <c r="W8" s="3"/>
      <c r="X8" s="3"/>
      <c r="Y8" s="3">
        <v>1</v>
      </c>
      <c r="Z8" s="3">
        <v>-1</v>
      </c>
      <c r="AA8" s="3"/>
      <c r="AB8" s="18">
        <f t="shared" si="0"/>
        <v>1200</v>
      </c>
      <c r="AC8" s="13" t="s">
        <v>24</v>
      </c>
      <c r="AD8" s="11">
        <v>1200</v>
      </c>
      <c r="AE8" s="3"/>
      <c r="AF8" s="3"/>
      <c r="AG8" s="26" t="s">
        <v>73</v>
      </c>
      <c r="AH8" s="26"/>
      <c r="AI8" s="26"/>
      <c r="AJ8" s="26"/>
      <c r="AK8" s="26"/>
      <c r="AL8" s="26"/>
      <c r="AM8" s="26"/>
      <c r="AN8" s="26"/>
      <c r="AO8" s="26"/>
      <c r="AP8" s="26"/>
    </row>
    <row r="9" spans="1:42" ht="22" thickBot="1" x14ac:dyDescent="0.3">
      <c r="A9" s="3"/>
      <c r="B9" s="25"/>
      <c r="C9" s="8" t="s">
        <v>33</v>
      </c>
      <c r="D9" s="3"/>
      <c r="E9" s="3"/>
      <c r="F9" s="3"/>
      <c r="G9" s="3"/>
      <c r="H9" s="3"/>
      <c r="I9" s="3">
        <v>1</v>
      </c>
      <c r="J9" s="3"/>
      <c r="K9" s="3"/>
      <c r="L9" s="3"/>
      <c r="M9" s="3"/>
      <c r="N9" s="3"/>
      <c r="O9" s="3">
        <v>1</v>
      </c>
      <c r="P9" s="3"/>
      <c r="Q9" s="3"/>
      <c r="R9" s="3"/>
      <c r="S9" s="3"/>
      <c r="T9" s="3"/>
      <c r="U9" s="3">
        <v>1</v>
      </c>
      <c r="V9" s="3"/>
      <c r="W9" s="3"/>
      <c r="X9" s="3"/>
      <c r="Y9" s="3"/>
      <c r="Z9" s="3">
        <v>1</v>
      </c>
      <c r="AA9" s="3">
        <v>-1</v>
      </c>
      <c r="AB9" s="18">
        <f t="shared" si="0"/>
        <v>3300</v>
      </c>
      <c r="AC9" s="13" t="s">
        <v>24</v>
      </c>
      <c r="AD9" s="11">
        <v>3300</v>
      </c>
      <c r="AE9" s="3"/>
      <c r="AF9" s="3"/>
      <c r="AG9" s="26"/>
      <c r="AH9" s="26"/>
      <c r="AI9" s="26"/>
      <c r="AJ9" s="26"/>
      <c r="AK9" s="26"/>
      <c r="AL9" s="26"/>
      <c r="AM9" s="26"/>
      <c r="AN9" s="26"/>
      <c r="AO9" s="26"/>
      <c r="AP9" s="26"/>
    </row>
    <row r="10" spans="1:42" ht="18.25" customHeight="1" thickBot="1" x14ac:dyDescent="0.3">
      <c r="A10" s="3"/>
      <c r="B10" s="25" t="s">
        <v>34</v>
      </c>
      <c r="C10" s="8" t="s">
        <v>40</v>
      </c>
      <c r="D10" s="3">
        <v>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18">
        <f t="shared" si="0"/>
        <v>1800</v>
      </c>
      <c r="AC10" s="13" t="s">
        <v>23</v>
      </c>
      <c r="AD10" s="11">
        <v>2000</v>
      </c>
      <c r="AE10" s="3"/>
      <c r="AF10" s="3"/>
      <c r="AG10" s="26"/>
      <c r="AH10" s="26"/>
      <c r="AI10" s="26"/>
      <c r="AJ10" s="26"/>
      <c r="AK10" s="26"/>
      <c r="AL10" s="26"/>
      <c r="AM10" s="26"/>
      <c r="AN10" s="26"/>
      <c r="AO10" s="26"/>
      <c r="AP10" s="26"/>
    </row>
    <row r="11" spans="1:42" ht="22" thickBot="1" x14ac:dyDescent="0.3">
      <c r="A11" s="3"/>
      <c r="B11" s="25"/>
      <c r="C11" s="8" t="s">
        <v>41</v>
      </c>
      <c r="D11" s="3"/>
      <c r="E11" s="3">
        <v>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18">
        <f t="shared" si="0"/>
        <v>2000</v>
      </c>
      <c r="AC11" s="13" t="s">
        <v>23</v>
      </c>
      <c r="AD11" s="11">
        <v>2000</v>
      </c>
      <c r="AE11" s="3"/>
      <c r="AF11" s="3"/>
      <c r="AG11" s="26"/>
      <c r="AH11" s="26"/>
      <c r="AI11" s="26"/>
      <c r="AJ11" s="26"/>
      <c r="AK11" s="26"/>
      <c r="AL11" s="26"/>
      <c r="AM11" s="26"/>
      <c r="AN11" s="26"/>
      <c r="AO11" s="26"/>
      <c r="AP11" s="26"/>
    </row>
    <row r="12" spans="1:42" ht="22" thickBot="1" x14ac:dyDescent="0.3">
      <c r="A12" s="3"/>
      <c r="B12" s="25"/>
      <c r="C12" s="8" t="s">
        <v>42</v>
      </c>
      <c r="D12" s="3"/>
      <c r="E12" s="3"/>
      <c r="F12" s="3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18">
        <f t="shared" si="0"/>
        <v>2000</v>
      </c>
      <c r="AC12" s="13" t="s">
        <v>23</v>
      </c>
      <c r="AD12" s="11">
        <v>2000</v>
      </c>
      <c r="AE12" s="3"/>
      <c r="AF12" s="3"/>
      <c r="AG12" s="26"/>
      <c r="AH12" s="26"/>
      <c r="AI12" s="26"/>
      <c r="AJ12" s="26"/>
      <c r="AK12" s="26"/>
      <c r="AL12" s="26"/>
      <c r="AM12" s="26"/>
      <c r="AN12" s="26"/>
      <c r="AO12" s="26"/>
      <c r="AP12" s="26"/>
    </row>
    <row r="13" spans="1:42" ht="22" thickBot="1" x14ac:dyDescent="0.3">
      <c r="A13" s="3"/>
      <c r="B13" s="25"/>
      <c r="C13" s="8" t="s">
        <v>43</v>
      </c>
      <c r="D13" s="3"/>
      <c r="E13" s="3"/>
      <c r="F13" s="3"/>
      <c r="G13" s="3">
        <v>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18">
        <f t="shared" si="0"/>
        <v>2000</v>
      </c>
      <c r="AC13" s="13" t="s">
        <v>23</v>
      </c>
      <c r="AD13" s="11">
        <v>2000</v>
      </c>
      <c r="AE13" s="3"/>
      <c r="AF13" s="3"/>
      <c r="AG13" s="26"/>
      <c r="AH13" s="26"/>
      <c r="AI13" s="26"/>
      <c r="AJ13" s="26"/>
      <c r="AK13" s="26"/>
      <c r="AL13" s="26"/>
      <c r="AM13" s="26"/>
      <c r="AN13" s="26"/>
      <c r="AO13" s="26"/>
      <c r="AP13" s="26"/>
    </row>
    <row r="14" spans="1:42" ht="22" thickBot="1" x14ac:dyDescent="0.3">
      <c r="A14" s="3"/>
      <c r="B14" s="25"/>
      <c r="C14" s="8" t="s">
        <v>44</v>
      </c>
      <c r="D14" s="3"/>
      <c r="E14" s="3"/>
      <c r="F14" s="3"/>
      <c r="G14" s="3"/>
      <c r="H14" s="3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18">
        <f t="shared" si="0"/>
        <v>1700</v>
      </c>
      <c r="AC14" s="13" t="s">
        <v>23</v>
      </c>
      <c r="AD14" s="11">
        <v>2000</v>
      </c>
      <c r="AE14" s="3"/>
      <c r="AF14" s="3"/>
      <c r="AG14" s="26"/>
      <c r="AH14" s="26"/>
      <c r="AI14" s="26"/>
      <c r="AJ14" s="26"/>
      <c r="AK14" s="26"/>
      <c r="AL14" s="26"/>
      <c r="AM14" s="26"/>
      <c r="AN14" s="26"/>
      <c r="AO14" s="26"/>
      <c r="AP14" s="26"/>
    </row>
    <row r="15" spans="1:42" ht="22" thickBot="1" x14ac:dyDescent="0.3">
      <c r="A15" s="3"/>
      <c r="B15" s="25"/>
      <c r="C15" s="8" t="s">
        <v>45</v>
      </c>
      <c r="D15" s="3"/>
      <c r="E15" s="3"/>
      <c r="F15" s="3"/>
      <c r="G15" s="3"/>
      <c r="H15" s="3"/>
      <c r="I15" s="3">
        <v>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18">
        <f t="shared" si="0"/>
        <v>2000</v>
      </c>
      <c r="AC15" s="13" t="s">
        <v>23</v>
      </c>
      <c r="AD15" s="11">
        <v>2000</v>
      </c>
      <c r="AE15" s="3"/>
      <c r="AF15" s="3"/>
      <c r="AG15" s="26"/>
      <c r="AH15" s="26"/>
      <c r="AI15" s="26"/>
      <c r="AJ15" s="26"/>
      <c r="AK15" s="26"/>
      <c r="AL15" s="26"/>
      <c r="AM15" s="26"/>
      <c r="AN15" s="26"/>
      <c r="AO15" s="26"/>
      <c r="AP15" s="26"/>
    </row>
    <row r="16" spans="1:42" ht="18.25" customHeight="1" thickBot="1" x14ac:dyDescent="0.3">
      <c r="A16" s="3"/>
      <c r="B16" s="25" t="s">
        <v>35</v>
      </c>
      <c r="C16" s="8" t="s">
        <v>46</v>
      </c>
      <c r="D16" s="3"/>
      <c r="E16" s="3"/>
      <c r="F16" s="3"/>
      <c r="G16" s="3"/>
      <c r="H16" s="3"/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18">
        <f t="shared" si="0"/>
        <v>0</v>
      </c>
      <c r="AC16" s="13" t="s">
        <v>23</v>
      </c>
      <c r="AD16" s="11">
        <v>300</v>
      </c>
      <c r="AE16" s="3"/>
      <c r="AF16" s="3"/>
      <c r="AG16" s="26"/>
      <c r="AH16" s="26"/>
      <c r="AI16" s="26"/>
      <c r="AJ16" s="26"/>
      <c r="AK16" s="26"/>
      <c r="AL16" s="26"/>
      <c r="AM16" s="26"/>
      <c r="AN16" s="26"/>
      <c r="AO16" s="26"/>
      <c r="AP16" s="26"/>
    </row>
    <row r="17" spans="1:42" ht="22" thickBot="1" x14ac:dyDescent="0.3">
      <c r="A17" s="3"/>
      <c r="B17" s="25"/>
      <c r="C17" s="8" t="s">
        <v>47</v>
      </c>
      <c r="D17" s="3"/>
      <c r="E17" s="3"/>
      <c r="F17" s="3"/>
      <c r="G17" s="3"/>
      <c r="H17" s="3"/>
      <c r="I17" s="3"/>
      <c r="J17" s="3"/>
      <c r="K17" s="3">
        <v>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18">
        <f t="shared" si="0"/>
        <v>300</v>
      </c>
      <c r="AC17" s="13" t="s">
        <v>23</v>
      </c>
      <c r="AD17" s="11">
        <v>300</v>
      </c>
      <c r="AE17" s="3"/>
      <c r="AF17" s="3"/>
      <c r="AG17" s="26"/>
      <c r="AH17" s="26"/>
      <c r="AI17" s="26"/>
      <c r="AJ17" s="26"/>
      <c r="AK17" s="26"/>
      <c r="AL17" s="26"/>
      <c r="AM17" s="26"/>
      <c r="AN17" s="26"/>
      <c r="AO17" s="26"/>
      <c r="AP17" s="26"/>
    </row>
    <row r="18" spans="1:42" ht="22" thickBot="1" x14ac:dyDescent="0.3">
      <c r="A18" s="3"/>
      <c r="B18" s="25"/>
      <c r="C18" s="8" t="s">
        <v>48</v>
      </c>
      <c r="D18" s="3"/>
      <c r="E18" s="3"/>
      <c r="F18" s="3"/>
      <c r="G18" s="3"/>
      <c r="H18" s="3"/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18">
        <f t="shared" si="0"/>
        <v>300</v>
      </c>
      <c r="AC18" s="13" t="s">
        <v>23</v>
      </c>
      <c r="AD18" s="11">
        <v>300</v>
      </c>
      <c r="AE18" s="3"/>
      <c r="AF18" s="3"/>
      <c r="AG18" s="26"/>
      <c r="AH18" s="26"/>
      <c r="AI18" s="26"/>
      <c r="AJ18" s="26"/>
      <c r="AK18" s="26"/>
      <c r="AL18" s="26"/>
      <c r="AM18" s="26"/>
      <c r="AN18" s="26"/>
      <c r="AO18" s="26"/>
      <c r="AP18" s="26"/>
    </row>
    <row r="19" spans="1:42" ht="22" thickBot="1" x14ac:dyDescent="0.3">
      <c r="A19" s="3"/>
      <c r="B19" s="25"/>
      <c r="C19" s="8" t="s">
        <v>49</v>
      </c>
      <c r="D19" s="3"/>
      <c r="E19" s="3"/>
      <c r="F19" s="3"/>
      <c r="G19" s="3"/>
      <c r="H19" s="3"/>
      <c r="I19" s="3"/>
      <c r="J19" s="3"/>
      <c r="K19" s="3"/>
      <c r="L19" s="3"/>
      <c r="M19" s="3">
        <v>1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18">
        <f t="shared" si="0"/>
        <v>300</v>
      </c>
      <c r="AC19" s="13" t="s">
        <v>23</v>
      </c>
      <c r="AD19" s="11">
        <v>300</v>
      </c>
      <c r="AE19" s="3"/>
      <c r="AF19" s="3"/>
      <c r="AG19" s="26"/>
      <c r="AH19" s="26"/>
      <c r="AI19" s="26"/>
      <c r="AJ19" s="26"/>
      <c r="AK19" s="26"/>
      <c r="AL19" s="26"/>
      <c r="AM19" s="26"/>
      <c r="AN19" s="26"/>
      <c r="AO19" s="26"/>
      <c r="AP19" s="26"/>
    </row>
    <row r="20" spans="1:42" ht="22" thickBot="1" x14ac:dyDescent="0.3">
      <c r="A20" s="3"/>
      <c r="B20" s="25"/>
      <c r="C20" s="8" t="s">
        <v>50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18">
        <f t="shared" si="0"/>
        <v>0</v>
      </c>
      <c r="AC20" s="13" t="s">
        <v>23</v>
      </c>
      <c r="AD20" s="11">
        <v>300</v>
      </c>
      <c r="AE20" s="3"/>
      <c r="AF20" s="3"/>
      <c r="AG20" s="26"/>
      <c r="AH20" s="26"/>
      <c r="AI20" s="26"/>
      <c r="AJ20" s="26"/>
      <c r="AK20" s="26"/>
      <c r="AL20" s="26"/>
      <c r="AM20" s="26"/>
      <c r="AN20" s="26"/>
      <c r="AO20" s="26"/>
      <c r="AP20" s="26"/>
    </row>
    <row r="21" spans="1:42" ht="22" thickBot="1" x14ac:dyDescent="0.3">
      <c r="A21" s="3"/>
      <c r="B21" s="25"/>
      <c r="C21" s="8" t="s">
        <v>51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18">
        <f t="shared" si="0"/>
        <v>300</v>
      </c>
      <c r="AC21" s="13" t="s">
        <v>23</v>
      </c>
      <c r="AD21" s="11">
        <v>300</v>
      </c>
      <c r="AE21" s="3"/>
      <c r="AF21" s="3"/>
      <c r="AG21" s="26"/>
      <c r="AH21" s="26"/>
      <c r="AI21" s="26"/>
      <c r="AJ21" s="26"/>
      <c r="AK21" s="26"/>
      <c r="AL21" s="26"/>
      <c r="AM21" s="26"/>
      <c r="AN21" s="26"/>
      <c r="AO21" s="26"/>
      <c r="AP21" s="26"/>
    </row>
    <row r="22" spans="1:42" ht="18.25" customHeight="1" thickBot="1" x14ac:dyDescent="0.3">
      <c r="A22" s="3"/>
      <c r="B22" s="25" t="s">
        <v>36</v>
      </c>
      <c r="C22" s="8" t="s">
        <v>52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v>1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18">
        <f t="shared" si="0"/>
        <v>0</v>
      </c>
      <c r="AC22" s="13" t="s">
        <v>23</v>
      </c>
      <c r="AD22" s="11">
        <v>500</v>
      </c>
      <c r="AE22" s="3"/>
      <c r="AF22" s="3"/>
      <c r="AG22" s="26"/>
      <c r="AH22" s="26"/>
      <c r="AI22" s="26"/>
      <c r="AJ22" s="26"/>
      <c r="AK22" s="26"/>
      <c r="AL22" s="26"/>
      <c r="AM22" s="26"/>
      <c r="AN22" s="26"/>
      <c r="AO22" s="26"/>
      <c r="AP22" s="26"/>
    </row>
    <row r="23" spans="1:42" ht="22" thickBot="1" x14ac:dyDescent="0.3">
      <c r="A23" s="3"/>
      <c r="B23" s="25"/>
      <c r="C23" s="8" t="s">
        <v>53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18">
        <f t="shared" si="0"/>
        <v>400</v>
      </c>
      <c r="AC23" s="13" t="s">
        <v>23</v>
      </c>
      <c r="AD23" s="11">
        <v>500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ht="22" thickBot="1" x14ac:dyDescent="0.3">
      <c r="A24" s="3"/>
      <c r="B24" s="25"/>
      <c r="C24" s="8" t="s">
        <v>54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1</v>
      </c>
      <c r="S24" s="3"/>
      <c r="T24" s="3"/>
      <c r="U24" s="3"/>
      <c r="V24" s="3"/>
      <c r="W24" s="3"/>
      <c r="X24" s="3"/>
      <c r="Y24" s="3"/>
      <c r="Z24" s="3"/>
      <c r="AA24" s="3"/>
      <c r="AB24" s="18">
        <f t="shared" si="0"/>
        <v>500</v>
      </c>
      <c r="AC24" s="13" t="s">
        <v>23</v>
      </c>
      <c r="AD24" s="11">
        <v>500</v>
      </c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 ht="22" thickBot="1" x14ac:dyDescent="0.3">
      <c r="A25" s="3"/>
      <c r="B25" s="25"/>
      <c r="C25" s="8" t="s">
        <v>55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>
        <v>1</v>
      </c>
      <c r="T25" s="3"/>
      <c r="U25" s="3"/>
      <c r="V25" s="3"/>
      <c r="W25" s="3"/>
      <c r="X25" s="3"/>
      <c r="Y25" s="3"/>
      <c r="Z25" s="3"/>
      <c r="AA25" s="3"/>
      <c r="AB25" s="18">
        <f t="shared" si="0"/>
        <v>500</v>
      </c>
      <c r="AC25" s="13" t="s">
        <v>23</v>
      </c>
      <c r="AD25" s="11">
        <v>500</v>
      </c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ht="22" thickBot="1" x14ac:dyDescent="0.3">
      <c r="A26" s="3"/>
      <c r="B26" s="25"/>
      <c r="C26" s="8" t="s">
        <v>56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1</v>
      </c>
      <c r="U26" s="3"/>
      <c r="V26" s="3"/>
      <c r="W26" s="3"/>
      <c r="X26" s="3"/>
      <c r="Y26" s="3"/>
      <c r="Z26" s="3"/>
      <c r="AA26" s="3"/>
      <c r="AB26" s="18">
        <f t="shared" si="0"/>
        <v>0</v>
      </c>
      <c r="AC26" s="13" t="s">
        <v>23</v>
      </c>
      <c r="AD26" s="11">
        <v>500</v>
      </c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ht="22" thickBot="1" x14ac:dyDescent="0.3">
      <c r="A27" s="3"/>
      <c r="B27" s="25"/>
      <c r="C27" s="8" t="s">
        <v>57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>
        <v>1</v>
      </c>
      <c r="V27" s="3"/>
      <c r="W27" s="3"/>
      <c r="X27" s="3"/>
      <c r="Y27" s="3"/>
      <c r="Z27" s="3"/>
      <c r="AA27" s="3"/>
      <c r="AB27" s="18">
        <f t="shared" si="0"/>
        <v>500</v>
      </c>
      <c r="AC27" s="13" t="s">
        <v>23</v>
      </c>
      <c r="AD27" s="11">
        <v>500</v>
      </c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ht="18.25" customHeight="1" thickBot="1" x14ac:dyDescent="0.3">
      <c r="A28" s="3"/>
      <c r="B28" s="25" t="s">
        <v>37</v>
      </c>
      <c r="C28" s="8" t="s">
        <v>58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>
        <v>1</v>
      </c>
      <c r="W28" s="3"/>
      <c r="X28" s="3"/>
      <c r="Y28" s="3"/>
      <c r="Z28" s="3"/>
      <c r="AA28" s="3"/>
      <c r="AB28" s="18">
        <f t="shared" si="0"/>
        <v>0</v>
      </c>
      <c r="AC28" s="13" t="s">
        <v>23</v>
      </c>
      <c r="AD28" s="11">
        <v>1500</v>
      </c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 ht="22" thickBot="1" x14ac:dyDescent="0.3">
      <c r="A29" s="3"/>
      <c r="B29" s="25"/>
      <c r="C29" s="8" t="s">
        <v>59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1</v>
      </c>
      <c r="X29" s="3"/>
      <c r="Y29" s="3"/>
      <c r="Z29" s="3"/>
      <c r="AA29" s="3"/>
      <c r="AB29" s="18">
        <f t="shared" si="0"/>
        <v>100</v>
      </c>
      <c r="AC29" s="13" t="s">
        <v>23</v>
      </c>
      <c r="AD29" s="11">
        <v>1500</v>
      </c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ht="22" thickBot="1" x14ac:dyDescent="0.3">
      <c r="A30" s="3"/>
      <c r="B30" s="25"/>
      <c r="C30" s="8" t="s">
        <v>60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1</v>
      </c>
      <c r="Y30" s="3"/>
      <c r="Z30" s="3"/>
      <c r="AA30" s="3"/>
      <c r="AB30" s="18">
        <f t="shared" si="0"/>
        <v>100</v>
      </c>
      <c r="AC30" s="13" t="s">
        <v>23</v>
      </c>
      <c r="AD30" s="11">
        <v>1500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2" ht="22" thickBot="1" x14ac:dyDescent="0.3">
      <c r="A31" s="3"/>
      <c r="B31" s="25"/>
      <c r="C31" s="8" t="s">
        <v>61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1</v>
      </c>
      <c r="Z31" s="3"/>
      <c r="AA31" s="3"/>
      <c r="AB31" s="18">
        <f t="shared" si="0"/>
        <v>0</v>
      </c>
      <c r="AC31" s="13" t="s">
        <v>23</v>
      </c>
      <c r="AD31" s="11">
        <v>1500</v>
      </c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42" ht="22" thickBot="1" x14ac:dyDescent="0.3">
      <c r="A32" s="3"/>
      <c r="B32" s="25"/>
      <c r="C32" s="8" t="s">
        <v>62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>
        <v>1</v>
      </c>
      <c r="AA32" s="3"/>
      <c r="AB32" s="18">
        <f t="shared" si="0"/>
        <v>500</v>
      </c>
      <c r="AC32" s="13" t="s">
        <v>23</v>
      </c>
      <c r="AD32" s="11">
        <v>1500</v>
      </c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42" ht="22" thickBot="1" x14ac:dyDescent="0.3">
      <c r="A33" s="3"/>
      <c r="B33" s="25"/>
      <c r="C33" s="8" t="s">
        <v>63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v>1</v>
      </c>
      <c r="AB33" s="18">
        <f t="shared" si="0"/>
        <v>0</v>
      </c>
      <c r="AC33" s="13" t="s">
        <v>23</v>
      </c>
      <c r="AD33" s="11">
        <v>1500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ht="36.5" customHeight="1" thickBot="1" x14ac:dyDescent="0.3">
      <c r="A34" s="3"/>
      <c r="B34" s="22" t="s">
        <v>22</v>
      </c>
      <c r="C34" s="3"/>
      <c r="D34" s="21">
        <v>1800</v>
      </c>
      <c r="E34" s="21">
        <v>2000</v>
      </c>
      <c r="F34" s="21">
        <v>2000</v>
      </c>
      <c r="G34" s="21">
        <v>2000</v>
      </c>
      <c r="H34" s="21">
        <v>1700</v>
      </c>
      <c r="I34" s="21">
        <v>2000</v>
      </c>
      <c r="J34" s="21">
        <v>0</v>
      </c>
      <c r="K34" s="21">
        <v>300</v>
      </c>
      <c r="L34" s="21">
        <v>300</v>
      </c>
      <c r="M34" s="21">
        <v>300</v>
      </c>
      <c r="N34" s="21">
        <v>0</v>
      </c>
      <c r="O34" s="21">
        <v>300</v>
      </c>
      <c r="P34" s="21">
        <v>0</v>
      </c>
      <c r="Q34" s="21">
        <v>400</v>
      </c>
      <c r="R34" s="21">
        <v>500</v>
      </c>
      <c r="S34" s="21">
        <v>500</v>
      </c>
      <c r="T34" s="21">
        <v>0</v>
      </c>
      <c r="U34" s="21">
        <v>500</v>
      </c>
      <c r="V34" s="21">
        <v>0</v>
      </c>
      <c r="W34" s="21">
        <v>100</v>
      </c>
      <c r="X34" s="21">
        <v>100</v>
      </c>
      <c r="Y34" s="21">
        <v>0</v>
      </c>
      <c r="Z34" s="21">
        <v>500</v>
      </c>
      <c r="AA34" s="21">
        <v>0</v>
      </c>
      <c r="AB34" s="11"/>
      <c r="AC34" s="11"/>
      <c r="AD34" s="11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 ht="21" x14ac:dyDescent="0.25">
      <c r="A35" s="3"/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ht="21" x14ac:dyDescent="0.25">
      <c r="A36" s="3"/>
      <c r="B36" s="1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42" ht="21" x14ac:dyDescent="0.25">
      <c r="A37" s="3"/>
      <c r="B37" s="1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3"/>
      <c r="O37" s="3"/>
      <c r="P37" s="3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ht="21" x14ac:dyDescent="0.25">
      <c r="A38" s="3"/>
      <c r="B38" s="1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3"/>
      <c r="O38" s="3"/>
      <c r="P38" s="3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ht="2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ht="2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t="2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ht="2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</sheetData>
  <mergeCells count="10">
    <mergeCell ref="B16:B21"/>
    <mergeCell ref="B22:B27"/>
    <mergeCell ref="B28:B33"/>
    <mergeCell ref="B4:B9"/>
    <mergeCell ref="AG8:AP22"/>
    <mergeCell ref="D1:I1"/>
    <mergeCell ref="J1:O1"/>
    <mergeCell ref="P1:U1"/>
    <mergeCell ref="V1:AA1"/>
    <mergeCell ref="B10:B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47DA-66F7-4C4E-BF0E-34E6C0241BF4}">
  <dimension ref="A1:X19"/>
  <sheetViews>
    <sheetView workbookViewId="0">
      <selection activeCell="I4" sqref="I4"/>
    </sheetView>
  </sheetViews>
  <sheetFormatPr baseColWidth="10" defaultColWidth="8.83203125" defaultRowHeight="15" x14ac:dyDescent="0.2"/>
  <cols>
    <col min="4" max="4" width="12.1640625" bestFit="1" customWidth="1"/>
    <col min="6" max="6" width="9.6640625" customWidth="1"/>
    <col min="7" max="7" width="12.1640625" bestFit="1" customWidth="1"/>
    <col min="8" max="8" width="10" bestFit="1" customWidth="1"/>
  </cols>
  <sheetData>
    <row r="1" spans="1:24" ht="2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4" ht="22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4" ht="22" thickBot="1" x14ac:dyDescent="0.3">
      <c r="A3" s="3"/>
      <c r="B3" s="11"/>
      <c r="C3" s="11"/>
      <c r="D3" s="11"/>
      <c r="E3" s="8" t="s">
        <v>64</v>
      </c>
      <c r="F3" s="8" t="s">
        <v>65</v>
      </c>
      <c r="G3" s="8" t="s">
        <v>66</v>
      </c>
      <c r="H3" s="8" t="s">
        <v>67</v>
      </c>
      <c r="I3" s="11"/>
      <c r="J3" s="11"/>
      <c r="K3" s="11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4" ht="18.5" customHeight="1" thickBot="1" x14ac:dyDescent="0.3">
      <c r="A4" s="3"/>
      <c r="B4" s="11"/>
      <c r="C4" s="11"/>
      <c r="D4" s="8" t="s">
        <v>72</v>
      </c>
      <c r="E4" s="11">
        <v>5</v>
      </c>
      <c r="F4" s="11">
        <v>8</v>
      </c>
      <c r="G4" s="11">
        <v>6</v>
      </c>
      <c r="H4" s="11">
        <v>9</v>
      </c>
      <c r="I4" s="18">
        <f>SUMPRODUCT(E4:H4,$E$15:$H$15)</f>
        <v>6333</v>
      </c>
      <c r="J4" s="11"/>
      <c r="K4" s="11"/>
      <c r="L4" s="3"/>
      <c r="M4" s="31" t="s">
        <v>74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24" ht="22" thickBot="1" x14ac:dyDescent="0.3">
      <c r="A5" s="3"/>
      <c r="B5" s="27" t="s">
        <v>68</v>
      </c>
      <c r="C5" s="28"/>
      <c r="D5" s="8" t="s">
        <v>69</v>
      </c>
      <c r="E5" s="11">
        <v>5</v>
      </c>
      <c r="F5" s="11">
        <v>5</v>
      </c>
      <c r="G5" s="11">
        <v>5</v>
      </c>
      <c r="H5" s="11">
        <v>5</v>
      </c>
      <c r="I5" s="18">
        <f t="shared" ref="I5:I14" si="0">SUMPRODUCT(E5:H5,$E$15:$H$15)</f>
        <v>4265</v>
      </c>
      <c r="J5" s="11" t="s">
        <v>23</v>
      </c>
      <c r="K5" s="11">
        <v>4800</v>
      </c>
      <c r="L5" s="3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1:24" ht="22" thickBot="1" x14ac:dyDescent="0.3">
      <c r="A6" s="3"/>
      <c r="B6" s="27"/>
      <c r="C6" s="28"/>
      <c r="D6" s="8" t="s">
        <v>75</v>
      </c>
      <c r="E6" s="11">
        <v>3</v>
      </c>
      <c r="F6" s="11">
        <v>3</v>
      </c>
      <c r="G6" s="11">
        <v>3</v>
      </c>
      <c r="H6" s="11">
        <v>3</v>
      </c>
      <c r="I6" s="18">
        <f t="shared" si="0"/>
        <v>2559</v>
      </c>
      <c r="J6" s="11" t="s">
        <v>23</v>
      </c>
      <c r="K6" s="11">
        <v>2560</v>
      </c>
      <c r="L6" s="3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spans="1:24" ht="22" thickBot="1" x14ac:dyDescent="0.3">
      <c r="A7" s="3"/>
      <c r="B7" s="27"/>
      <c r="C7" s="28"/>
      <c r="D7" s="8" t="s">
        <v>64</v>
      </c>
      <c r="E7" s="11">
        <v>4</v>
      </c>
      <c r="F7" s="11">
        <v>3</v>
      </c>
      <c r="G7" s="11">
        <v>3</v>
      </c>
      <c r="H7" s="11">
        <v>4</v>
      </c>
      <c r="I7" s="18">
        <f t="shared" si="0"/>
        <v>2872</v>
      </c>
      <c r="J7" s="11" t="s">
        <v>23</v>
      </c>
      <c r="K7" s="11">
        <v>4000</v>
      </c>
      <c r="L7" s="3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 ht="22" thickBot="1" x14ac:dyDescent="0.3">
      <c r="A8" s="3"/>
      <c r="B8" s="27"/>
      <c r="C8" s="28"/>
      <c r="D8" s="8" t="s">
        <v>65</v>
      </c>
      <c r="E8" s="11">
        <v>0</v>
      </c>
      <c r="F8" s="11">
        <v>3</v>
      </c>
      <c r="G8" s="11">
        <v>0</v>
      </c>
      <c r="H8" s="11">
        <v>2</v>
      </c>
      <c r="I8" s="18">
        <f t="shared" si="0"/>
        <v>1440</v>
      </c>
      <c r="J8" s="11" t="s">
        <v>23</v>
      </c>
      <c r="K8" s="11">
        <v>1440</v>
      </c>
      <c r="L8" s="3"/>
    </row>
    <row r="9" spans="1:24" ht="22" thickBot="1" x14ac:dyDescent="0.3">
      <c r="A9" s="3"/>
      <c r="B9" s="27"/>
      <c r="C9" s="28"/>
      <c r="D9" s="8" t="s">
        <v>66</v>
      </c>
      <c r="E9" s="11">
        <v>0</v>
      </c>
      <c r="F9" s="11">
        <v>0</v>
      </c>
      <c r="G9" s="11">
        <v>3</v>
      </c>
      <c r="H9" s="11">
        <v>2</v>
      </c>
      <c r="I9" s="18">
        <f t="shared" si="0"/>
        <v>1032</v>
      </c>
      <c r="J9" s="11" t="s">
        <v>23</v>
      </c>
      <c r="K9" s="11">
        <v>1200</v>
      </c>
      <c r="L9" s="3"/>
    </row>
    <row r="10" spans="1:24" ht="18.5" customHeight="1" thickBot="1" x14ac:dyDescent="0.3">
      <c r="A10" s="3"/>
      <c r="B10" s="27" t="s">
        <v>70</v>
      </c>
      <c r="C10" s="28"/>
      <c r="D10" s="8" t="s">
        <v>64</v>
      </c>
      <c r="E10" s="11">
        <v>1</v>
      </c>
      <c r="F10" s="11"/>
      <c r="G10" s="11"/>
      <c r="H10" s="11"/>
      <c r="I10" s="18">
        <f t="shared" si="0"/>
        <v>100</v>
      </c>
      <c r="J10" s="11" t="s">
        <v>24</v>
      </c>
      <c r="K10" s="11">
        <v>100</v>
      </c>
      <c r="L10" s="3"/>
      <c r="M10" s="23" t="s">
        <v>76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 spans="1:24" ht="22" thickBot="1" x14ac:dyDescent="0.3">
      <c r="A11" s="3"/>
      <c r="B11" s="27"/>
      <c r="C11" s="28"/>
      <c r="D11" s="8" t="s">
        <v>65</v>
      </c>
      <c r="E11" s="11"/>
      <c r="F11" s="11">
        <v>1</v>
      </c>
      <c r="G11" s="11"/>
      <c r="H11" s="11"/>
      <c r="I11" s="18">
        <f t="shared" si="0"/>
        <v>338</v>
      </c>
      <c r="J11" s="11" t="s">
        <v>24</v>
      </c>
      <c r="K11" s="11">
        <v>100</v>
      </c>
      <c r="L11" s="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spans="1:24" ht="22" thickBot="1" x14ac:dyDescent="0.3">
      <c r="A12" s="3"/>
      <c r="B12" s="27"/>
      <c r="C12" s="28"/>
      <c r="D12" s="8" t="s">
        <v>66</v>
      </c>
      <c r="E12" s="11"/>
      <c r="F12" s="11"/>
      <c r="G12" s="11">
        <v>1</v>
      </c>
      <c r="H12" s="11"/>
      <c r="I12" s="18">
        <f t="shared" si="0"/>
        <v>202</v>
      </c>
      <c r="J12" s="11" t="s">
        <v>24</v>
      </c>
      <c r="K12" s="11">
        <v>100</v>
      </c>
      <c r="L12" s="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spans="1:24" ht="22" thickBot="1" x14ac:dyDescent="0.3">
      <c r="A13" s="3"/>
      <c r="B13" s="27"/>
      <c r="C13" s="28"/>
      <c r="D13" s="8" t="s">
        <v>67</v>
      </c>
      <c r="E13" s="11"/>
      <c r="F13" s="11"/>
      <c r="G13" s="11"/>
      <c r="H13" s="11">
        <v>1</v>
      </c>
      <c r="I13" s="18">
        <f t="shared" si="0"/>
        <v>213</v>
      </c>
      <c r="J13" s="11" t="s">
        <v>24</v>
      </c>
      <c r="K13" s="11">
        <v>100</v>
      </c>
      <c r="L13" s="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spans="1:24" ht="22" thickBot="1" x14ac:dyDescent="0.3">
      <c r="A14" s="3"/>
      <c r="B14" s="27"/>
      <c r="C14" s="29"/>
      <c r="D14" s="16" t="s">
        <v>71</v>
      </c>
      <c r="E14" s="11">
        <v>1</v>
      </c>
      <c r="F14" s="11">
        <v>1</v>
      </c>
      <c r="G14" s="11">
        <v>1</v>
      </c>
      <c r="H14" s="11">
        <v>-3</v>
      </c>
      <c r="I14" s="18">
        <f t="shared" si="0"/>
        <v>1</v>
      </c>
      <c r="J14" s="11" t="s">
        <v>24</v>
      </c>
      <c r="K14" s="11">
        <v>0</v>
      </c>
      <c r="L14" s="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spans="1:24" ht="22" thickBot="1" x14ac:dyDescent="0.3">
      <c r="A15" s="3"/>
      <c r="B15" s="11"/>
      <c r="C15" s="30" t="s">
        <v>22</v>
      </c>
      <c r="D15" s="30"/>
      <c r="E15" s="17">
        <v>100</v>
      </c>
      <c r="F15" s="17">
        <v>338</v>
      </c>
      <c r="G15" s="17">
        <v>202</v>
      </c>
      <c r="H15" s="17">
        <v>213</v>
      </c>
      <c r="I15" s="11"/>
      <c r="J15" s="11"/>
      <c r="K15" s="11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4" ht="2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2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2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2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</sheetData>
  <mergeCells count="5">
    <mergeCell ref="B5:C9"/>
    <mergeCell ref="B10:C14"/>
    <mergeCell ref="C15:D15"/>
    <mergeCell ref="M4:X7"/>
    <mergeCell ref="M10:X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Question1-Pottery</vt:lpstr>
      <vt:lpstr>Question2-Computer Service</vt:lpstr>
      <vt:lpstr>Question3 -Pizza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kotha vivek</dc:creator>
  <cp:lastModifiedBy>Geereddy, Amulya</cp:lastModifiedBy>
  <dcterms:created xsi:type="dcterms:W3CDTF">2021-05-02T02:50:43Z</dcterms:created>
  <dcterms:modified xsi:type="dcterms:W3CDTF">2021-05-03T22:47:28Z</dcterms:modified>
</cp:coreProperties>
</file>