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VIX\"/>
    </mc:Choice>
  </mc:AlternateContent>
  <xr:revisionPtr revIDLastSave="0" documentId="13_ncr:1_{F33BE600-4966-4726-9C1A-0BFF4203DF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C32" i="1"/>
</calcChain>
</file>

<file path=xl/sharedStrings.xml><?xml version="1.0" encoding="utf-8"?>
<sst xmlns="http://schemas.openxmlformats.org/spreadsheetml/2006/main" count="102" uniqueCount="99">
  <si>
    <t>Index Name</t>
  </si>
  <si>
    <t>Annual Return</t>
  </si>
  <si>
    <t>Cumulative Returns</t>
  </si>
  <si>
    <t>Annual Volatility</t>
  </si>
  <si>
    <t>Sharpe Ratio</t>
  </si>
  <si>
    <t>Sortino Ratio</t>
  </si>
  <si>
    <t>Max Drawdown</t>
  </si>
  <si>
    <t>Calmar Ratio</t>
  </si>
  <si>
    <t>2_Train</t>
  </si>
  <si>
    <t>2_Test</t>
  </si>
  <si>
    <t>Test Date</t>
  </si>
  <si>
    <t>^GSPC</t>
  </si>
  <si>
    <t>S&amp;P 500</t>
  </si>
  <si>
    <t>2017-05-08 00:00:00-04:00</t>
  </si>
  <si>
    <t>^DJI</t>
  </si>
  <si>
    <t>Dow Jones Industrial Average</t>
  </si>
  <si>
    <t>2017-10-02 00:00:00-04:00</t>
  </si>
  <si>
    <t>^IXIC</t>
  </si>
  <si>
    <t>NASDAQ Composite</t>
  </si>
  <si>
    <t>^NYA</t>
  </si>
  <si>
    <t>NYSE COMPOSITE (DJ)</t>
  </si>
  <si>
    <t>^XAX</t>
  </si>
  <si>
    <t>NYSE AMEX COMPOSITE INDEX</t>
  </si>
  <si>
    <t>2018-07-20 00:00:00-04:00</t>
  </si>
  <si>
    <t>^RUT</t>
  </si>
  <si>
    <t>Russell 2000</t>
  </si>
  <si>
    <t>^FTSE</t>
  </si>
  <si>
    <t>FTSE 100</t>
  </si>
  <si>
    <t>2017-05-09 00:00:00+01:00</t>
  </si>
  <si>
    <t>^GDAXI</t>
  </si>
  <si>
    <t>DAX PERFORMANCE-INDEX</t>
  </si>
  <si>
    <t>2017-05-17 00:00:00+02:00</t>
  </si>
  <si>
    <t>^FCHI</t>
  </si>
  <si>
    <t>CAC 40</t>
  </si>
  <si>
    <t>2017-06-13 00:00:00+02:00</t>
  </si>
  <si>
    <t>^N100</t>
  </si>
  <si>
    <t>Euronext 100 Index</t>
  </si>
  <si>
    <t>2019-05-17 00:00:00+02:00</t>
  </si>
  <si>
    <t>^BFX</t>
  </si>
  <si>
    <t>BEL 20</t>
  </si>
  <si>
    <t>2017-08-30 00:00:00+02:00</t>
  </si>
  <si>
    <t>^N225</t>
  </si>
  <si>
    <t>Nikkei 225</t>
  </si>
  <si>
    <t>2017-05-01 00:00:00+09:00</t>
  </si>
  <si>
    <t>^HSI</t>
  </si>
  <si>
    <t>HANG SENG INDEX</t>
  </si>
  <si>
    <t>2017-05-09 00:00:00+08:00</t>
  </si>
  <si>
    <t>000001.SS</t>
  </si>
  <si>
    <t>SSE Composite Index</t>
  </si>
  <si>
    <t>2018-11-14 00:00:00+08:00</t>
  </si>
  <si>
    <t>399001.SZ</t>
  </si>
  <si>
    <t>Shenzhen Index</t>
  </si>
  <si>
    <t>2018-11-23 00:00:00+08:00</t>
  </si>
  <si>
    <t>^STI</t>
  </si>
  <si>
    <t>STI Index</t>
  </si>
  <si>
    <t>2017-05-18 00:00:00+08:00</t>
  </si>
  <si>
    <t>^AXJO</t>
  </si>
  <si>
    <t>S&amp;P/ASX 200</t>
  </si>
  <si>
    <t>2017-12-06 00:00:00+11:00</t>
  </si>
  <si>
    <t>^AORD</t>
  </si>
  <si>
    <t>ALL ORDINARIES</t>
  </si>
  <si>
    <t>2017-05-12 00:00:00+10:00</t>
  </si>
  <si>
    <t>^BSESN</t>
  </si>
  <si>
    <t>S&amp;P BSE SENSEX</t>
  </si>
  <si>
    <t>2018-11-07 00:00:00+05:30</t>
  </si>
  <si>
    <t>^JKSE</t>
  </si>
  <si>
    <t>IDX COMPOSITE</t>
  </si>
  <si>
    <t>2017-05-19 00:00:00+07:00</t>
  </si>
  <si>
    <t>^KLSE</t>
  </si>
  <si>
    <t>FTSE Bursa Malaysia KLCI</t>
  </si>
  <si>
    <t>2018-02-09 00:00:00+08:00</t>
  </si>
  <si>
    <t>^NZ50</t>
  </si>
  <si>
    <t xml:space="preserve">S&amp;P/NZX 50 INDEX GROSS ( GROSS </t>
  </si>
  <si>
    <t>2020-01-09 00:00:00+13:00</t>
  </si>
  <si>
    <t>^KS11</t>
  </si>
  <si>
    <t>KOSPI Composite Index</t>
  </si>
  <si>
    <t>2018-09-28 00:00:00+09:00</t>
  </si>
  <si>
    <t>^TWII</t>
  </si>
  <si>
    <t>TSEC weighted index</t>
  </si>
  <si>
    <t>2018-10-25 00:00:00+08:00</t>
  </si>
  <si>
    <t>^GSPTSE</t>
  </si>
  <si>
    <t>S&amp;P/TSX Composite index</t>
  </si>
  <si>
    <t>2017-05-04 00:00:00-04:00</t>
  </si>
  <si>
    <t>^BVSP</t>
  </si>
  <si>
    <t>IBOVESPA</t>
  </si>
  <si>
    <t>2018-01-11 00:00:00-02:00</t>
  </si>
  <si>
    <t>^MXX</t>
  </si>
  <si>
    <t>IPC MEXICO</t>
  </si>
  <si>
    <t>2017-10-03 00:00:00-05:00</t>
  </si>
  <si>
    <t>^MERV</t>
  </si>
  <si>
    <t>Unknown Ticker</t>
  </si>
  <si>
    <t>2018-09-04 00:00:00-03:00</t>
  </si>
  <si>
    <t>^TA125.TA</t>
  </si>
  <si>
    <t>TA-125</t>
  </si>
  <si>
    <t>2018-10-07 00:00:00+03:00</t>
  </si>
  <si>
    <t>^SET.BK</t>
  </si>
  <si>
    <t>SET_SET Index</t>
  </si>
  <si>
    <t>2018-09-13 00:00:00+07:00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</si>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</sst>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14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E169E-6731-4170-B848-BDF43BFF0F12}" name="Table1" displayName="Table1" ref="A1:L32" totalsRowCount="1" headerRowDxfId="12">
  <autoFilter ref="A1:L31" xr:uid="{D78E169E-6731-4170-B848-BDF43BFF0F12}"/>
  <sortState xmlns:xlrd2="http://schemas.microsoft.com/office/spreadsheetml/2017/richdata2" ref="A2:L31">
    <sortCondition descending="1" ref="C2:C31"/>
  </sortState>
  <tableColumns count="12">
    <tableColumn id="1" xr3:uid="{979D90A3-FF65-424A-A779-16082953F3E2}" name="Column1" dataDxfId="13" totalsRowDxfId="11"/>
    <tableColumn id="2" xr3:uid="{5468DDB3-DA83-4B29-878B-1A017B5E2A04}" name="Index Name" totalsRowDxfId="10"/>
    <tableColumn id="3" xr3:uid="{BA60060E-3DF8-45E7-993E-ED12AF657829}" name="Annual Return" totalsRowFunction="average" totalsRowDxfId="9"/>
    <tableColumn id="4" xr3:uid="{4896F1D3-C506-4C9C-AC1E-7F8EAE32EB00}" name="Cumulative Returns" totalsRowFunction="average" totalsRowDxfId="8"/>
    <tableColumn id="5" xr3:uid="{D87A528C-714C-468F-8E66-55B29EF9EB60}" name="Annual Volatility" totalsRowFunction="average" totalsRowDxfId="7"/>
    <tableColumn id="6" xr3:uid="{EA9D9E3E-BDAE-4166-B3A9-679C5AC47AFD}" name="Sharpe Ratio" totalsRowFunction="average" totalsRowDxfId="6"/>
    <tableColumn id="7" xr3:uid="{DEA68EEC-8DB3-4B97-B0C6-9F93901B6C32}" name="Sortino Ratio" totalsRowFunction="average" totalsRowDxfId="5"/>
    <tableColumn id="8" xr3:uid="{7616518A-9FDD-4DC7-9AAC-389ACD9D25FD}" name="Max Drawdown" totalsRowFunction="average" totalsRowDxfId="4"/>
    <tableColumn id="9" xr3:uid="{EE965E81-4817-4F08-BD63-3D011577224D}" name="Calmar Ratio" totalsRowFunction="average" totalsRowDxfId="3"/>
    <tableColumn id="10" xr3:uid="{78472527-547F-4401-9ECD-A907E83BB134}" name="2_Train" totalsRowFunction="average" totalsRowDxfId="2"/>
    <tableColumn id="11" xr3:uid="{ACB5E6B8-2683-44CC-B456-0D99829919D2}" name="2_Test" totalsRowFunction="average" totalsRowDxfId="1"/>
    <tableColumn id="12" xr3:uid="{ED56C070-82B6-47CD-A602-F0B42C960A57}" name="Test Date" totalsRow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J23" sqref="J23"/>
    </sheetView>
  </sheetViews>
  <sheetFormatPr defaultRowHeight="15" x14ac:dyDescent="0.25"/>
  <cols>
    <col min="1" max="1" width="11" customWidth="1"/>
    <col min="2" max="2" width="13.85546875" customWidth="1"/>
    <col min="3" max="3" width="15.85546875" customWidth="1"/>
    <col min="4" max="4" width="20.5703125" customWidth="1"/>
    <col min="5" max="5" width="18" customWidth="1"/>
    <col min="6" max="6" width="14.28515625" customWidth="1"/>
    <col min="7" max="7" width="14.5703125" customWidth="1"/>
    <col min="8" max="8" width="17" customWidth="1"/>
    <col min="9" max="9" width="14.28515625" customWidth="1"/>
    <col min="10" max="10" width="9.5703125" customWidth="1"/>
    <col min="12" max="12" width="11.42578125" customWidth="1"/>
  </cols>
  <sheetData>
    <row r="1" spans="1:12" x14ac:dyDescent="0.25">
      <c r="A1" t="s">
        <v>98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89</v>
      </c>
      <c r="B2" t="s">
        <v>90</v>
      </c>
      <c r="C2">
        <v>0.88287105609908001</v>
      </c>
      <c r="D2">
        <v>24.644884561277731</v>
      </c>
      <c r="E2">
        <v>0.38702603423547771</v>
      </c>
      <c r="F2">
        <v>1.8297656604425061</v>
      </c>
      <c r="G2">
        <v>2.8506794309205872</v>
      </c>
      <c r="H2">
        <v>-0.40694895685095189</v>
      </c>
      <c r="I2">
        <v>2.1694884364144911</v>
      </c>
      <c r="J2">
        <v>0.58905434152001546</v>
      </c>
      <c r="K2">
        <v>0.45784996133023981</v>
      </c>
      <c r="L2" t="s">
        <v>91</v>
      </c>
    </row>
    <row r="3" spans="1:12" x14ac:dyDescent="0.25">
      <c r="A3" s="1" t="s">
        <v>21</v>
      </c>
      <c r="B3" t="s">
        <v>22</v>
      </c>
      <c r="C3">
        <v>0.13884989691046351</v>
      </c>
      <c r="D3">
        <v>1.0275916952318049</v>
      </c>
      <c r="E3">
        <v>0.23457453496561029</v>
      </c>
      <c r="F3">
        <v>0.67312019310815285</v>
      </c>
      <c r="G3">
        <v>0.92552616911193553</v>
      </c>
      <c r="H3">
        <v>-0.41867689329936902</v>
      </c>
      <c r="I3">
        <v>0.3316397420843113</v>
      </c>
      <c r="J3">
        <v>0.58693669038496621</v>
      </c>
      <c r="K3">
        <v>0.51932895696571846</v>
      </c>
      <c r="L3" t="s">
        <v>23</v>
      </c>
    </row>
    <row r="4" spans="1:12" x14ac:dyDescent="0.25">
      <c r="A4" s="1" t="s">
        <v>62</v>
      </c>
      <c r="B4" t="s">
        <v>63</v>
      </c>
      <c r="C4">
        <v>0.13566780712663201</v>
      </c>
      <c r="D4">
        <v>0.89388162810991889</v>
      </c>
      <c r="E4">
        <v>0.1790744221528458</v>
      </c>
      <c r="F4">
        <v>0.8012092689692355</v>
      </c>
      <c r="G4">
        <v>1.087728791226499</v>
      </c>
      <c r="H4">
        <v>-0.32732387731099788</v>
      </c>
      <c r="I4">
        <v>0.41447574262274439</v>
      </c>
      <c r="J4">
        <v>0.57681674565560825</v>
      </c>
      <c r="K4">
        <v>0.49289099526066349</v>
      </c>
      <c r="L4" t="s">
        <v>64</v>
      </c>
    </row>
    <row r="5" spans="1:12" x14ac:dyDescent="0.25">
      <c r="A5" s="1" t="s">
        <v>77</v>
      </c>
      <c r="B5" t="s">
        <v>78</v>
      </c>
      <c r="C5">
        <v>0.1031083964114823</v>
      </c>
      <c r="D5">
        <v>0.6333939827790982</v>
      </c>
      <c r="E5">
        <v>0.15421668618088771</v>
      </c>
      <c r="F5">
        <v>0.71357688294665389</v>
      </c>
      <c r="G5">
        <v>1.0156260492315641</v>
      </c>
      <c r="H5">
        <v>-0.31631862810264633</v>
      </c>
      <c r="I5">
        <v>0.32596371901949228</v>
      </c>
      <c r="J5">
        <v>0.60261748958952999</v>
      </c>
      <c r="K5">
        <v>0.48612212529738302</v>
      </c>
      <c r="L5" t="s">
        <v>79</v>
      </c>
    </row>
    <row r="6" spans="1:12" x14ac:dyDescent="0.25">
      <c r="A6" s="1" t="s">
        <v>17</v>
      </c>
      <c r="B6" t="s">
        <v>18</v>
      </c>
      <c r="C6">
        <v>8.0972405368707756E-2</v>
      </c>
      <c r="D6">
        <v>0.67683921779614442</v>
      </c>
      <c r="E6">
        <v>0.2061217818932235</v>
      </c>
      <c r="F6">
        <v>0.48130820591334061</v>
      </c>
      <c r="G6">
        <v>0.67434031475795442</v>
      </c>
      <c r="H6">
        <v>-0.36395279909120137</v>
      </c>
      <c r="I6">
        <v>0.22248051277774961</v>
      </c>
      <c r="J6">
        <v>0.55663478780633591</v>
      </c>
      <c r="K6">
        <v>0.55675029868578252</v>
      </c>
      <c r="L6" t="s">
        <v>13</v>
      </c>
    </row>
    <row r="7" spans="1:12" x14ac:dyDescent="0.25">
      <c r="A7" s="1" t="s">
        <v>41</v>
      </c>
      <c r="B7" t="s">
        <v>42</v>
      </c>
      <c r="C7">
        <v>7.2043883159313316E-2</v>
      </c>
      <c r="D7">
        <v>0.56784324986189216</v>
      </c>
      <c r="E7">
        <v>0.1557691751867821</v>
      </c>
      <c r="F7">
        <v>0.52436115526486304</v>
      </c>
      <c r="G7">
        <v>0.77053579637234215</v>
      </c>
      <c r="H7">
        <v>-0.2244767627587019</v>
      </c>
      <c r="I7">
        <v>0.32094138508561731</v>
      </c>
      <c r="J7">
        <v>0.59067198527155573</v>
      </c>
      <c r="K7">
        <v>0.47607361963190192</v>
      </c>
      <c r="L7" t="s">
        <v>43</v>
      </c>
    </row>
    <row r="8" spans="1:12" x14ac:dyDescent="0.25">
      <c r="A8" s="1" t="s">
        <v>11</v>
      </c>
      <c r="B8" t="s">
        <v>12</v>
      </c>
      <c r="C8">
        <v>6.7566971263597786E-2</v>
      </c>
      <c r="D8">
        <v>0.54351944944935493</v>
      </c>
      <c r="E8">
        <v>0.17497037095266241</v>
      </c>
      <c r="F8">
        <v>0.46164042717678599</v>
      </c>
      <c r="G8">
        <v>0.64638054015071933</v>
      </c>
      <c r="H8">
        <v>-0.28520318116286358</v>
      </c>
      <c r="I8">
        <v>0.236908196423707</v>
      </c>
      <c r="J8">
        <v>0.56141661685594735</v>
      </c>
      <c r="K8">
        <v>0.52807646356033455</v>
      </c>
      <c r="L8" t="s">
        <v>13</v>
      </c>
    </row>
    <row r="9" spans="1:12" x14ac:dyDescent="0.25">
      <c r="A9" s="1" t="s">
        <v>35</v>
      </c>
      <c r="B9" t="s">
        <v>36</v>
      </c>
      <c r="C9">
        <v>6.7112036873812508E-2</v>
      </c>
      <c r="D9">
        <v>0.35793237836235853</v>
      </c>
      <c r="E9">
        <v>0.18741813372963381</v>
      </c>
      <c r="F9">
        <v>0.44110575207872088</v>
      </c>
      <c r="G9">
        <v>0.59836821213113767</v>
      </c>
      <c r="H9">
        <v>-0.30349329877726972</v>
      </c>
      <c r="I9">
        <v>0.2211318574222137</v>
      </c>
      <c r="J9">
        <v>0.58366659650599872</v>
      </c>
      <c r="K9">
        <v>0.48905723905723908</v>
      </c>
      <c r="L9" t="s">
        <v>37</v>
      </c>
    </row>
    <row r="10" spans="1:12" x14ac:dyDescent="0.25">
      <c r="A10" s="1" t="s">
        <v>92</v>
      </c>
      <c r="B10" t="s">
        <v>93</v>
      </c>
      <c r="C10">
        <v>5.8854650087481357E-2</v>
      </c>
      <c r="D10">
        <v>0.33615613162802388</v>
      </c>
      <c r="E10">
        <v>0.17014918189679229</v>
      </c>
      <c r="F10">
        <v>0.42147693738775471</v>
      </c>
      <c r="G10">
        <v>0.5841807721236929</v>
      </c>
      <c r="H10">
        <v>-0.2526484510303571</v>
      </c>
      <c r="I10">
        <v>0.23295076556954489</v>
      </c>
      <c r="J10">
        <v>0.60841487279843443</v>
      </c>
      <c r="K10">
        <v>0.47261345852895148</v>
      </c>
      <c r="L10" t="s">
        <v>94</v>
      </c>
    </row>
    <row r="11" spans="1:12" x14ac:dyDescent="0.25">
      <c r="A11" s="1" t="s">
        <v>80</v>
      </c>
      <c r="B11" t="s">
        <v>81</v>
      </c>
      <c r="C11">
        <v>5.7042628938146038E-2</v>
      </c>
      <c r="D11">
        <v>0.44399278696691419</v>
      </c>
      <c r="E11">
        <v>0.14766273237937749</v>
      </c>
      <c r="F11">
        <v>0.45000171383344872</v>
      </c>
      <c r="G11">
        <v>0.62291194532303951</v>
      </c>
      <c r="H11">
        <v>-0.24933646029723389</v>
      </c>
      <c r="I11">
        <v>0.22877772817559669</v>
      </c>
      <c r="J11">
        <v>0.57023060796645697</v>
      </c>
      <c r="K11">
        <v>0.47784431137724548</v>
      </c>
      <c r="L11" t="s">
        <v>82</v>
      </c>
    </row>
    <row r="12" spans="1:12" x14ac:dyDescent="0.25">
      <c r="A12" s="1" t="s">
        <v>14</v>
      </c>
      <c r="B12" t="s">
        <v>15</v>
      </c>
      <c r="C12">
        <v>5.6831761795028468E-2</v>
      </c>
      <c r="D12">
        <v>0.41141770466863359</v>
      </c>
      <c r="E12">
        <v>0.17617854474052849</v>
      </c>
      <c r="F12">
        <v>0.40241227151097542</v>
      </c>
      <c r="G12">
        <v>0.56093544027190712</v>
      </c>
      <c r="H12">
        <v>-0.31371945680479202</v>
      </c>
      <c r="I12">
        <v>0.1811547245869144</v>
      </c>
      <c r="J12">
        <v>0.54866412213740456</v>
      </c>
      <c r="K12">
        <v>0.54262086513994912</v>
      </c>
      <c r="L12" t="s">
        <v>16</v>
      </c>
    </row>
    <row r="13" spans="1:12" x14ac:dyDescent="0.25">
      <c r="A13" s="1" t="s">
        <v>74</v>
      </c>
      <c r="B13" t="s">
        <v>75</v>
      </c>
      <c r="C13">
        <v>5.6529565745641719E-2</v>
      </c>
      <c r="D13">
        <v>0.32597590840889401</v>
      </c>
      <c r="E13">
        <v>0.17350116760012141</v>
      </c>
      <c r="F13">
        <v>0.4036124433885443</v>
      </c>
      <c r="G13">
        <v>0.57809912196353341</v>
      </c>
      <c r="H13">
        <v>-0.34785081259316292</v>
      </c>
      <c r="I13">
        <v>0.16251094923201229</v>
      </c>
      <c r="J13">
        <v>0.56474681097796675</v>
      </c>
      <c r="K13">
        <v>0.54559505409582687</v>
      </c>
      <c r="L13" t="s">
        <v>76</v>
      </c>
    </row>
    <row r="14" spans="1:12" x14ac:dyDescent="0.25">
      <c r="A14" s="1" t="s">
        <v>86</v>
      </c>
      <c r="B14" t="s">
        <v>87</v>
      </c>
      <c r="C14">
        <v>5.4152909701369989E-2</v>
      </c>
      <c r="D14">
        <v>0.38868022122647772</v>
      </c>
      <c r="E14">
        <v>0.14144385965716941</v>
      </c>
      <c r="F14">
        <v>0.44369411390377422</v>
      </c>
      <c r="G14">
        <v>0.63336145594316995</v>
      </c>
      <c r="H14">
        <v>-0.24053911495705529</v>
      </c>
      <c r="I14">
        <v>0.22513140829938699</v>
      </c>
      <c r="J14">
        <v>0.57786624203821657</v>
      </c>
      <c r="K14">
        <v>0.49808917197452229</v>
      </c>
      <c r="L14" t="s">
        <v>88</v>
      </c>
    </row>
    <row r="15" spans="1:12" x14ac:dyDescent="0.25">
      <c r="A15" s="1" t="s">
        <v>32</v>
      </c>
      <c r="B15" t="s">
        <v>33</v>
      </c>
      <c r="C15">
        <v>5.3435614924529418E-2</v>
      </c>
      <c r="D15">
        <v>0.41429677739246168</v>
      </c>
      <c r="E15">
        <v>0.16872212337237641</v>
      </c>
      <c r="F15">
        <v>0.39350549363987058</v>
      </c>
      <c r="G15">
        <v>0.54202616262616032</v>
      </c>
      <c r="H15">
        <v>-0.31291572310635313</v>
      </c>
      <c r="I15">
        <v>0.17076679431147609</v>
      </c>
      <c r="J15">
        <v>0.59594755661501786</v>
      </c>
      <c r="K15">
        <v>0.49374627754615841</v>
      </c>
      <c r="L15" t="s">
        <v>34</v>
      </c>
    </row>
    <row r="16" spans="1:12" x14ac:dyDescent="0.25">
      <c r="A16" s="1" t="s">
        <v>56</v>
      </c>
      <c r="B16" t="s">
        <v>57</v>
      </c>
      <c r="C16">
        <v>5.3192416272610732E-2</v>
      </c>
      <c r="D16">
        <v>0.37035366785238177</v>
      </c>
      <c r="E16">
        <v>0.14023789588387911</v>
      </c>
      <c r="F16">
        <v>0.44004637075184588</v>
      </c>
      <c r="G16">
        <v>0.60804594681897339</v>
      </c>
      <c r="H16">
        <v>-0.17931865753988319</v>
      </c>
      <c r="I16">
        <v>0.29663626196164178</v>
      </c>
      <c r="J16">
        <v>0.55089722675367048</v>
      </c>
      <c r="K16">
        <v>0.48597521200260918</v>
      </c>
      <c r="L16" t="s">
        <v>58</v>
      </c>
    </row>
    <row r="17" spans="1:12" x14ac:dyDescent="0.25">
      <c r="A17" s="1" t="s">
        <v>29</v>
      </c>
      <c r="B17" t="s">
        <v>30</v>
      </c>
      <c r="C17">
        <v>5.3192114445825167E-2</v>
      </c>
      <c r="D17">
        <v>0.41270232001606583</v>
      </c>
      <c r="E17">
        <v>0.1708118633324508</v>
      </c>
      <c r="F17">
        <v>0.38917234578427579</v>
      </c>
      <c r="G17">
        <v>0.5440866232583913</v>
      </c>
      <c r="H17">
        <v>-0.30393094960002037</v>
      </c>
      <c r="I17">
        <v>0.17501381322246751</v>
      </c>
      <c r="J17">
        <v>0.54360119047619049</v>
      </c>
      <c r="K17">
        <v>0.53123140987507433</v>
      </c>
      <c r="L17" t="s">
        <v>31</v>
      </c>
    </row>
    <row r="18" spans="1:12" x14ac:dyDescent="0.25">
      <c r="A18" s="1" t="s">
        <v>65</v>
      </c>
      <c r="B18" t="s">
        <v>66</v>
      </c>
      <c r="C18">
        <v>4.9012582813522387E-2</v>
      </c>
      <c r="D18">
        <v>0.35654971770059868</v>
      </c>
      <c r="E18">
        <v>0.1309502289671291</v>
      </c>
      <c r="F18">
        <v>0.43081692067921079</v>
      </c>
      <c r="G18">
        <v>0.61380321091685675</v>
      </c>
      <c r="H18">
        <v>-0.30309077171552612</v>
      </c>
      <c r="I18">
        <v>0.161709254742749</v>
      </c>
      <c r="J18">
        <v>0.59813229571984439</v>
      </c>
      <c r="K18">
        <v>0.53142501555693844</v>
      </c>
      <c r="L18" t="s">
        <v>67</v>
      </c>
    </row>
    <row r="19" spans="1:12" x14ac:dyDescent="0.25">
      <c r="A19" s="1" t="s">
        <v>59</v>
      </c>
      <c r="B19" t="s">
        <v>60</v>
      </c>
      <c r="C19">
        <v>4.5457280737325252E-2</v>
      </c>
      <c r="D19">
        <v>0.34472041277142701</v>
      </c>
      <c r="E19">
        <v>0.13791367662927101</v>
      </c>
      <c r="F19">
        <v>0.39178001904691601</v>
      </c>
      <c r="G19">
        <v>0.53255490919078052</v>
      </c>
      <c r="H19">
        <v>-0.2387837742534285</v>
      </c>
      <c r="I19">
        <v>0.19037005709223789</v>
      </c>
      <c r="J19">
        <v>0.54583333333333328</v>
      </c>
      <c r="K19">
        <v>0.48214285714285721</v>
      </c>
      <c r="L19" t="s">
        <v>61</v>
      </c>
    </row>
    <row r="20" spans="1:12" x14ac:dyDescent="0.25">
      <c r="A20" s="1" t="s">
        <v>24</v>
      </c>
      <c r="B20" t="s">
        <v>25</v>
      </c>
      <c r="C20">
        <v>4.4473098566771167E-2</v>
      </c>
      <c r="D20">
        <v>0.33492479985079249</v>
      </c>
      <c r="E20">
        <v>0.22658908151382551</v>
      </c>
      <c r="F20">
        <v>0.30636484007336129</v>
      </c>
      <c r="G20">
        <v>0.42577721361982412</v>
      </c>
      <c r="H20">
        <v>-0.35269069700141659</v>
      </c>
      <c r="I20">
        <v>0.1260966023342332</v>
      </c>
      <c r="J20">
        <v>0.56649731022115957</v>
      </c>
      <c r="K20">
        <v>0.50238948626045399</v>
      </c>
      <c r="L20" t="s">
        <v>13</v>
      </c>
    </row>
    <row r="21" spans="1:12" x14ac:dyDescent="0.25">
      <c r="A21" s="1" t="s">
        <v>19</v>
      </c>
      <c r="B21" t="s">
        <v>20</v>
      </c>
      <c r="C21">
        <v>4.1961685339487083E-2</v>
      </c>
      <c r="D21">
        <v>0.31375923407234158</v>
      </c>
      <c r="E21">
        <v>0.1687422359473649</v>
      </c>
      <c r="F21">
        <v>0.32863620136056593</v>
      </c>
      <c r="G21">
        <v>0.45232507318405119</v>
      </c>
      <c r="H21">
        <v>-0.32533382814653961</v>
      </c>
      <c r="I21">
        <v>0.12898039401112121</v>
      </c>
      <c r="J21">
        <v>0.55394500896592946</v>
      </c>
      <c r="K21">
        <v>0.51373954599761051</v>
      </c>
      <c r="L21" t="s">
        <v>13</v>
      </c>
    </row>
    <row r="22" spans="1:12" x14ac:dyDescent="0.25">
      <c r="A22" s="1" t="s">
        <v>83</v>
      </c>
      <c r="B22" t="s">
        <v>84</v>
      </c>
      <c r="C22">
        <v>3.9976743516171753E-2</v>
      </c>
      <c r="D22">
        <v>0.25847596717467952</v>
      </c>
      <c r="E22">
        <v>0.2262377123691254</v>
      </c>
      <c r="F22">
        <v>0.28793618390456338</v>
      </c>
      <c r="G22">
        <v>0.39063781122884822</v>
      </c>
      <c r="H22">
        <v>-0.4071290009699321</v>
      </c>
      <c r="I22">
        <v>9.8191834580519541E-2</v>
      </c>
      <c r="J22">
        <v>0.54454775993237536</v>
      </c>
      <c r="K22">
        <v>0.51791751183231916</v>
      </c>
      <c r="L22" t="s">
        <v>85</v>
      </c>
    </row>
    <row r="23" spans="1:12" x14ac:dyDescent="0.25">
      <c r="A23" s="1" t="s">
        <v>26</v>
      </c>
      <c r="B23" t="s">
        <v>27</v>
      </c>
      <c r="C23">
        <v>2.2822231724100469E-2</v>
      </c>
      <c r="D23">
        <v>0.16203103108868369</v>
      </c>
      <c r="E23">
        <v>0.1431169437464285</v>
      </c>
      <c r="F23">
        <v>0.22975285193318179</v>
      </c>
      <c r="G23">
        <v>0.30975417718249482</v>
      </c>
      <c r="H23">
        <v>-0.26728390298881338</v>
      </c>
      <c r="I23">
        <v>8.5385732058303729E-2</v>
      </c>
      <c r="J23">
        <v>0.5735579072887167</v>
      </c>
      <c r="K23">
        <v>0.53873659117997619</v>
      </c>
      <c r="L23" t="s">
        <v>28</v>
      </c>
    </row>
    <row r="24" spans="1:12" x14ac:dyDescent="0.25">
      <c r="A24" s="1" t="s">
        <v>71</v>
      </c>
      <c r="B24" t="s">
        <v>72</v>
      </c>
      <c r="C24">
        <v>1.4900735786464109E-2</v>
      </c>
      <c r="D24">
        <v>6.0076982126162637E-2</v>
      </c>
      <c r="E24">
        <v>0.140691218735428</v>
      </c>
      <c r="F24">
        <v>0.1755910996677168</v>
      </c>
      <c r="G24">
        <v>0.2462559390848551</v>
      </c>
      <c r="H24">
        <v>-0.26992691692999232</v>
      </c>
      <c r="I24">
        <v>5.5202852519997993E-2</v>
      </c>
      <c r="J24">
        <v>0.5647147524503644</v>
      </c>
      <c r="K24">
        <v>0.51758793969849248</v>
      </c>
      <c r="L24" t="s">
        <v>73</v>
      </c>
    </row>
    <row r="25" spans="1:12" x14ac:dyDescent="0.25">
      <c r="A25" s="1" t="s">
        <v>95</v>
      </c>
      <c r="B25" t="s">
        <v>96</v>
      </c>
      <c r="C25">
        <v>1.153588776983216E-2</v>
      </c>
      <c r="D25">
        <v>5.9990122660687373E-2</v>
      </c>
      <c r="E25">
        <v>0.15024274255487791</v>
      </c>
      <c r="F25">
        <v>0.15240115558331141</v>
      </c>
      <c r="G25">
        <v>0.20264763720142481</v>
      </c>
      <c r="H25">
        <v>-0.26341825147083747</v>
      </c>
      <c r="I25">
        <v>4.379304662991159E-2</v>
      </c>
      <c r="J25">
        <v>0.6036299765807962</v>
      </c>
      <c r="K25">
        <v>0.50897736143637784</v>
      </c>
      <c r="L25" t="s">
        <v>97</v>
      </c>
    </row>
    <row r="26" spans="1:12" x14ac:dyDescent="0.25">
      <c r="A26" s="1" t="s">
        <v>53</v>
      </c>
      <c r="B26" t="s">
        <v>54</v>
      </c>
      <c r="C26">
        <v>1.1376789813990479E-2</v>
      </c>
      <c r="D26">
        <v>7.7317719433090071E-2</v>
      </c>
      <c r="E26">
        <v>0.1178378166772024</v>
      </c>
      <c r="F26">
        <v>0.1551975928783613</v>
      </c>
      <c r="G26">
        <v>0.21252346903663211</v>
      </c>
      <c r="H26">
        <v>-0.26166684005186858</v>
      </c>
      <c r="I26">
        <v>4.3478148823654278E-2</v>
      </c>
      <c r="J26">
        <v>0.59951785445231276</v>
      </c>
      <c r="K26">
        <v>0.49698795180722888</v>
      </c>
      <c r="L26" t="s">
        <v>55</v>
      </c>
    </row>
    <row r="27" spans="1:12" x14ac:dyDescent="0.25">
      <c r="A27" s="1" t="s">
        <v>38</v>
      </c>
      <c r="B27" t="s">
        <v>39</v>
      </c>
      <c r="C27">
        <v>7.9677255209897879E-3</v>
      </c>
      <c r="D27">
        <v>5.2375095028544427E-2</v>
      </c>
      <c r="E27">
        <v>0.16530344785147599</v>
      </c>
      <c r="F27">
        <v>0.13169644924117421</v>
      </c>
      <c r="G27">
        <v>0.17752066196619401</v>
      </c>
      <c r="H27">
        <v>-0.29716951365532629</v>
      </c>
      <c r="I27">
        <v>2.681205559407146E-2</v>
      </c>
      <c r="J27">
        <v>0.5837446020974707</v>
      </c>
      <c r="K27">
        <v>0.52096177558569667</v>
      </c>
      <c r="L27" t="s">
        <v>40</v>
      </c>
    </row>
    <row r="28" spans="1:12" x14ac:dyDescent="0.25">
      <c r="A28" s="1" t="s">
        <v>68</v>
      </c>
      <c r="B28" t="s">
        <v>69</v>
      </c>
      <c r="C28">
        <v>1.310442168547699E-3</v>
      </c>
      <c r="D28">
        <v>7.5009374058125911E-3</v>
      </c>
      <c r="E28">
        <v>0.1061883161321337</v>
      </c>
      <c r="F28">
        <v>6.5333151962833916E-2</v>
      </c>
      <c r="G28">
        <v>9.411836510691679E-2</v>
      </c>
      <c r="H28">
        <v>-0.1847463336985247</v>
      </c>
      <c r="I28">
        <v>7.0931971547869661E-3</v>
      </c>
      <c r="J28">
        <v>0.60542325743090564</v>
      </c>
      <c r="K28">
        <v>0.48436414176511472</v>
      </c>
      <c r="L28" t="s">
        <v>70</v>
      </c>
    </row>
    <row r="29" spans="1:12" x14ac:dyDescent="0.25">
      <c r="A29" s="1" t="s">
        <v>47</v>
      </c>
      <c r="B29" t="s">
        <v>48</v>
      </c>
      <c r="C29">
        <v>2.7287561959576928E-4</v>
      </c>
      <c r="D29">
        <v>1.3477763416052111E-3</v>
      </c>
      <c r="E29">
        <v>0.13667689991327739</v>
      </c>
      <c r="F29">
        <v>7.0403086209729265E-2</v>
      </c>
      <c r="G29">
        <v>9.7698406594444273E-2</v>
      </c>
      <c r="H29">
        <v>-0.22311106549308601</v>
      </c>
      <c r="I29">
        <v>1.223048345866223E-3</v>
      </c>
      <c r="J29">
        <v>0.60458107293550334</v>
      </c>
      <c r="K29">
        <v>0.51646586345381529</v>
      </c>
      <c r="L29" t="s">
        <v>49</v>
      </c>
    </row>
    <row r="30" spans="1:12" x14ac:dyDescent="0.25">
      <c r="A30" s="1" t="s">
        <v>50</v>
      </c>
      <c r="B30" t="s">
        <v>51</v>
      </c>
      <c r="C30">
        <v>-3.5636821595799062E-2</v>
      </c>
      <c r="D30">
        <v>-0.16316188130645581</v>
      </c>
      <c r="E30">
        <v>0.18086864799288119</v>
      </c>
      <c r="F30">
        <v>-0.1099815542639859</v>
      </c>
      <c r="G30">
        <v>-0.15149423516707919</v>
      </c>
      <c r="H30">
        <v>-0.42631834484486791</v>
      </c>
      <c r="I30">
        <v>-8.3592043426531107E-2</v>
      </c>
      <c r="J30">
        <v>0.61341143203393256</v>
      </c>
      <c r="K30">
        <v>0.50565428109854604</v>
      </c>
      <c r="L30" t="s">
        <v>52</v>
      </c>
    </row>
    <row r="31" spans="1:12" x14ac:dyDescent="0.25">
      <c r="A31" s="1" t="s">
        <v>44</v>
      </c>
      <c r="B31" t="s">
        <v>45</v>
      </c>
      <c r="C31">
        <v>-5.8539737489355703E-2</v>
      </c>
      <c r="D31">
        <v>-0.32436372283525949</v>
      </c>
      <c r="E31">
        <v>0.19072270363258381</v>
      </c>
      <c r="F31">
        <v>-0.22128489625298561</v>
      </c>
      <c r="G31">
        <v>-0.32076162198106489</v>
      </c>
      <c r="H31">
        <v>-0.52751976392305655</v>
      </c>
      <c r="I31">
        <v>-0.1109716478753472</v>
      </c>
      <c r="J31">
        <v>0.55453852021357741</v>
      </c>
      <c r="K31">
        <v>0.48383160463697378</v>
      </c>
      <c r="L31" t="s">
        <v>46</v>
      </c>
    </row>
    <row r="32" spans="1:12" x14ac:dyDescent="0.25">
      <c r="A32" s="2"/>
      <c r="B32" s="3"/>
      <c r="C32" s="3">
        <f>SUBTOTAL(101,Table1[Annual Return])</f>
        <v>7.2943854513845496E-2</v>
      </c>
      <c r="D32" s="3">
        <f>SUBTOTAL(101,Table1[Cumulative Returns])</f>
        <v>1.1330335290846953</v>
      </c>
      <c r="E32" s="3">
        <f>SUBTOTAL(101,Table1[Annual Volatility])</f>
        <v>0.17299867269409408</v>
      </c>
      <c r="F32" s="3">
        <f>SUBTOTAL(101,Table1[Sharpe Ratio])</f>
        <v>0.38882174460415669</v>
      </c>
      <c r="G32" s="3">
        <f>SUBTOTAL(101,Table1[Sortino Ratio])</f>
        <v>0.55087312631322627</v>
      </c>
      <c r="H32" s="3">
        <f>SUBTOTAL(101,Table1[Max Drawdown])</f>
        <v>-0.30649476761420247</v>
      </c>
      <c r="I32" s="3">
        <f>SUBTOTAL(101,Table1[Calmar Ratio])</f>
        <v>0.2229914856598314</v>
      </c>
      <c r="J32" s="3">
        <f>SUBTOTAL(101,Table1[2_Train])</f>
        <v>0.57734196556698447</v>
      </c>
      <c r="K32" s="3">
        <f>SUBTOTAL(101,Table1[2_Test])</f>
        <v>0.50583491159273331</v>
      </c>
      <c r="L32" s="3"/>
    </row>
  </sheetData>
  <conditionalFormatting sqref="C2:C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2024-07-18T08:54:54Z</dcterms:created>
  <dcterms:modified xsi:type="dcterms:W3CDTF">2024-07-18T16:47:18Z</dcterms:modified>
</cp:coreProperties>
</file>