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F2" i="3" l="1"/>
  <c r="E2" i="3"/>
  <c r="D2" i="3"/>
  <c r="F5" i="2"/>
  <c r="G5" i="2" s="1"/>
  <c r="D4" i="2"/>
  <c r="G4" i="2"/>
  <c r="F4" i="2"/>
  <c r="E3" i="1"/>
  <c r="E4" i="1"/>
</calcChain>
</file>

<file path=xl/sharedStrings.xml><?xml version="1.0" encoding="utf-8"?>
<sst xmlns="http://schemas.openxmlformats.org/spreadsheetml/2006/main" count="71" uniqueCount="51">
  <si>
    <t>C / B</t>
  </si>
  <si>
    <t>SAL &amp; WAGES</t>
  </si>
  <si>
    <t>SSS P'BLE</t>
  </si>
  <si>
    <t>PHIC P'BLE</t>
  </si>
  <si>
    <t>HDMF P'BLE</t>
  </si>
  <si>
    <t>TRANSPO</t>
  </si>
  <si>
    <t>SSS CONTRI</t>
  </si>
  <si>
    <t>PHIC CONTRI</t>
  </si>
  <si>
    <t>HDMF CONTRI</t>
  </si>
  <si>
    <t>CR</t>
  </si>
  <si>
    <t>DR</t>
  </si>
  <si>
    <t xml:space="preserve">1 may add additional account </t>
  </si>
  <si>
    <t>values for credit in sss p'ble and all account follows a table</t>
  </si>
  <si>
    <t>date</t>
  </si>
  <si>
    <t>schedule</t>
  </si>
  <si>
    <t>CV#</t>
  </si>
  <si>
    <t>equipment</t>
  </si>
  <si>
    <t>1.24.18</t>
  </si>
  <si>
    <t>ch</t>
  </si>
  <si>
    <t>com</t>
  </si>
  <si>
    <t>VAT INPUT</t>
  </si>
  <si>
    <t>PURCHASES</t>
  </si>
  <si>
    <t>SALES JOURNAL</t>
  </si>
  <si>
    <t>DATE</t>
  </si>
  <si>
    <t>PARTICULARS</t>
  </si>
  <si>
    <t>SJ#</t>
  </si>
  <si>
    <t>CASH</t>
  </si>
  <si>
    <t>A / R</t>
  </si>
  <si>
    <t>SALES</t>
  </si>
  <si>
    <t>1.12.18</t>
  </si>
  <si>
    <t>VAT OUTPUT</t>
  </si>
  <si>
    <t>1.14.18</t>
  </si>
  <si>
    <t>VC</t>
  </si>
  <si>
    <t>PARTIICULAR</t>
  </si>
  <si>
    <t>PI#</t>
  </si>
  <si>
    <t>A / P</t>
  </si>
  <si>
    <t>VAT12%</t>
  </si>
  <si>
    <t xml:space="preserve"> </t>
  </si>
  <si>
    <t>6.16.18</t>
  </si>
  <si>
    <t>City Hardware</t>
  </si>
  <si>
    <t>particulars(paid to)</t>
  </si>
  <si>
    <t>OTHERS</t>
  </si>
  <si>
    <t>JOURNAL VOUCHER</t>
  </si>
  <si>
    <t>JV No. 014</t>
  </si>
  <si>
    <t>dr</t>
  </si>
  <si>
    <t>cr</t>
  </si>
  <si>
    <t>DEPRECIATION</t>
  </si>
  <si>
    <t>ACCUMULATED DEPRECIATION</t>
  </si>
  <si>
    <t>TO RECORD MONYHLY DEPRE-</t>
  </si>
  <si>
    <t>CIATION OF COMPUTER</t>
  </si>
  <si>
    <t>You may add additional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</si>
</sst>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2" fillId="2" borderId="1" xfId="0" applyFont="1" applyFill="1" applyBorder="1"/>
    <xf numFmtId="0" fontId="2" fillId="0" borderId="0" xfId="0" applyFont="1" applyFill="1" applyAlignment="1">
      <alignment horizontal="right"/>
    </xf>
    <xf numFmtId="0" fontId="0" fillId="0" borderId="0" xfId="0" applyFill="1" applyBorder="1"/>
    <xf numFmtId="164" fontId="0" fillId="0" borderId="0" xfId="0" applyNumberFormat="1"/>
    <xf numFmtId="164" fontId="2" fillId="0" borderId="0" xfId="0" applyNumberFormat="1" applyFont="1" applyFill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0" fontId="0" fillId="0" borderId="0" xfId="0" applyBorder="1"/>
    <xf numFmtId="43" fontId="0" fillId="0" borderId="0" xfId="0" applyNumberFormat="1"/>
    <xf numFmtId="0" fontId="0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2" fillId="0" borderId="0" xfId="1" applyNumberFormat="1" applyFont="1" applyFill="1" applyBorder="1"/>
    <xf numFmtId="164" fontId="1" fillId="0" borderId="0" xfId="1" applyNumberFormat="1" applyFont="1" applyFill="1" applyBorder="1"/>
    <xf numFmtId="43" fontId="2" fillId="0" borderId="2" xfId="0" applyNumberFormat="1" applyFont="1" applyBorder="1"/>
    <xf numFmtId="164" fontId="2" fillId="0" borderId="2" xfId="0" applyNumberFormat="1" applyFont="1" applyBorder="1"/>
    <xf numFmtId="0" fontId="2" fillId="0" borderId="2" xfId="0" applyFont="1" applyBorder="1"/>
    <xf numFmtId="43" fontId="2" fillId="0" borderId="3" xfId="0" applyNumberFormat="1" applyFont="1" applyBorder="1"/>
    <xf numFmtId="0" fontId="2" fillId="0" borderId="3" xfId="0" applyFont="1" applyBorder="1"/>
    <xf numFmtId="164" fontId="2" fillId="0" borderId="3" xfId="0" applyNumberFormat="1" applyFont="1" applyBorder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2" fillId="0" borderId="0" xfId="0" applyNumberFormat="1" applyFont="1" applyBorder="1"/>
    <xf numFmtId="43" fontId="0" fillId="0" borderId="0" xfId="1" applyFont="1"/>
    <xf numFmtId="9" fontId="0" fillId="0" borderId="0" xfId="0" applyNumberFormat="1"/>
    <xf numFmtId="0" fontId="0" fillId="0" borderId="4" xfId="0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0" fillId="0" borderId="18" xfId="0" applyBorder="1"/>
    <xf numFmtId="0" fontId="0" fillId="0" borderId="4" xfId="0" applyBorder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topLeftCell="C1" zoomScale="110" zoomScaleNormal="110" workbookViewId="0">
      <selection activeCell="J18" sqref="J18"/>
    </sheetView>
  </sheetViews>
  <sheetFormatPr defaultRowHeight="15" x14ac:dyDescent="0.25"/>
  <cols>
    <col min="2" max="2" width="26" customWidth="1"/>
    <col min="3" max="4" width="12.28515625" customWidth="1"/>
    <col min="5" max="5" width="14.85546875" customWidth="1"/>
    <col min="6" max="8" width="11.5703125" customWidth="1"/>
    <col min="9" max="10" width="14.7109375" customWidth="1"/>
    <col min="11" max="12" width="13" customWidth="1"/>
    <col min="13" max="13" width="11.85546875" customWidth="1"/>
    <col min="14" max="15" width="12.42578125" customWidth="1"/>
    <col min="16" max="16" width="12.5703125" customWidth="1"/>
    <col min="17" max="17" width="15.28515625" customWidth="1"/>
    <col min="18" max="18" width="13.140625" customWidth="1"/>
    <col min="19" max="19" width="12.5703125" customWidth="1"/>
  </cols>
  <sheetData>
    <row r="1" spans="1:19" x14ac:dyDescent="0.25">
      <c r="A1" s="24" t="s">
        <v>13</v>
      </c>
      <c r="B1" s="24" t="s">
        <v>40</v>
      </c>
      <c r="C1" s="24" t="s">
        <v>14</v>
      </c>
      <c r="D1" s="24" t="s">
        <v>15</v>
      </c>
      <c r="E1" s="1" t="s">
        <v>0</v>
      </c>
      <c r="F1" s="2" t="s">
        <v>1</v>
      </c>
      <c r="G1" s="47" t="s">
        <v>2</v>
      </c>
      <c r="H1" s="47"/>
      <c r="I1" s="47" t="s">
        <v>3</v>
      </c>
      <c r="J1" s="47"/>
      <c r="K1" s="47" t="s">
        <v>4</v>
      </c>
      <c r="L1" s="47"/>
      <c r="M1" s="3" t="s">
        <v>5</v>
      </c>
      <c r="N1" s="2" t="s">
        <v>6</v>
      </c>
      <c r="O1" s="2" t="s">
        <v>7</v>
      </c>
      <c r="P1" s="2" t="s">
        <v>8</v>
      </c>
      <c r="Q1" s="23" t="s">
        <v>16</v>
      </c>
      <c r="R1" s="23" t="s">
        <v>21</v>
      </c>
      <c r="S1" s="2" t="s">
        <v>20</v>
      </c>
    </row>
    <row r="2" spans="1:19" x14ac:dyDescent="0.25">
      <c r="E2" s="4" t="s">
        <v>9</v>
      </c>
      <c r="F2" s="4" t="s">
        <v>10</v>
      </c>
      <c r="G2" s="4" t="s">
        <v>10</v>
      </c>
      <c r="H2" s="4" t="s">
        <v>9</v>
      </c>
      <c r="I2" s="4" t="s">
        <v>10</v>
      </c>
      <c r="J2" s="4" t="s">
        <v>9</v>
      </c>
      <c r="K2" s="4" t="s">
        <v>10</v>
      </c>
      <c r="L2" s="4" t="s">
        <v>9</v>
      </c>
      <c r="M2" s="4" t="s">
        <v>10</v>
      </c>
      <c r="N2" s="4" t="s">
        <v>10</v>
      </c>
      <c r="O2" s="4" t="s">
        <v>10</v>
      </c>
      <c r="P2" s="4" t="s">
        <v>10</v>
      </c>
    </row>
    <row r="3" spans="1:19" x14ac:dyDescent="0.25">
      <c r="A3" t="s">
        <v>17</v>
      </c>
      <c r="B3" t="s">
        <v>18</v>
      </c>
      <c r="C3" t="s">
        <v>19</v>
      </c>
      <c r="D3">
        <v>14</v>
      </c>
      <c r="E3">
        <f>+Q3+S3</f>
        <v>15000</v>
      </c>
      <c r="G3" s="5"/>
      <c r="H3" s="5"/>
      <c r="Q3">
        <v>13392.86</v>
      </c>
      <c r="S3">
        <v>1607.14</v>
      </c>
    </row>
    <row r="4" spans="1:19" x14ac:dyDescent="0.25">
      <c r="E4">
        <f>+R4+S4</f>
        <v>10000</v>
      </c>
      <c r="G4" s="5"/>
      <c r="H4" s="5"/>
      <c r="R4">
        <v>8928.57</v>
      </c>
      <c r="S4">
        <v>1071.43</v>
      </c>
    </row>
    <row r="5" spans="1:19" x14ac:dyDescent="0.25">
      <c r="E5" s="6">
        <v>84173.930000000008</v>
      </c>
      <c r="F5" s="6">
        <v>86372.13</v>
      </c>
      <c r="G5" s="13"/>
      <c r="H5" s="13">
        <v>2198.1999999999998</v>
      </c>
    </row>
    <row r="6" spans="1:19" x14ac:dyDescent="0.25">
      <c r="E6" s="6">
        <v>98793.39</v>
      </c>
      <c r="F6" s="14">
        <v>106863.39</v>
      </c>
      <c r="G6" s="7"/>
      <c r="H6" s="7">
        <v>3070</v>
      </c>
      <c r="I6" s="6"/>
      <c r="J6" s="6">
        <v>2500</v>
      </c>
      <c r="K6" s="6"/>
      <c r="L6" s="6">
        <v>2500</v>
      </c>
      <c r="M6" s="6"/>
    </row>
    <row r="7" spans="1:19" x14ac:dyDescent="0.25">
      <c r="E7" s="8">
        <v>24297</v>
      </c>
      <c r="F7" s="9"/>
      <c r="G7" s="7">
        <v>4832.2</v>
      </c>
      <c r="H7" s="7"/>
      <c r="I7" s="15">
        <v>2200</v>
      </c>
      <c r="K7" s="16">
        <v>2400</v>
      </c>
      <c r="M7" s="6">
        <v>247</v>
      </c>
      <c r="N7" s="16">
        <v>10017.799999999999</v>
      </c>
      <c r="O7" s="16">
        <v>2200</v>
      </c>
      <c r="P7" s="16">
        <v>2400</v>
      </c>
    </row>
    <row r="8" spans="1:19" x14ac:dyDescent="0.25">
      <c r="I8" s="10"/>
      <c r="K8" s="11"/>
      <c r="L8" s="11"/>
      <c r="N8" s="12"/>
      <c r="O8" s="12"/>
      <c r="P8" s="12"/>
    </row>
    <row r="9" spans="1:19" ht="15.75" thickBot="1" x14ac:dyDescent="0.3">
      <c r="E9" s="17"/>
      <c r="F9" s="17">
        <v>193235.52000000002</v>
      </c>
      <c r="G9" s="18">
        <v>4832.2</v>
      </c>
      <c r="H9" s="19"/>
      <c r="I9" s="18">
        <v>2200</v>
      </c>
      <c r="J9" s="19"/>
      <c r="K9" s="17">
        <v>2400</v>
      </c>
      <c r="L9" s="17"/>
      <c r="M9" s="18">
        <v>247</v>
      </c>
      <c r="N9" s="18">
        <v>10017.799999999999</v>
      </c>
      <c r="O9" s="18">
        <v>2200</v>
      </c>
      <c r="P9" s="18">
        <v>2400</v>
      </c>
      <c r="Q9" s="17">
        <v>217532.52000000002</v>
      </c>
      <c r="R9" s="25"/>
    </row>
    <row r="10" spans="1:19" ht="15.75" thickBot="1" x14ac:dyDescent="0.3">
      <c r="E10" s="20">
        <v>207264.32</v>
      </c>
      <c r="F10" s="21"/>
      <c r="G10" s="21"/>
      <c r="H10" s="22">
        <v>5268.2</v>
      </c>
      <c r="I10" s="21"/>
      <c r="J10" s="22">
        <v>2500</v>
      </c>
      <c r="K10" s="22"/>
      <c r="L10" s="22">
        <v>2500</v>
      </c>
      <c r="M10" s="21"/>
      <c r="N10" s="21"/>
      <c r="O10" s="21"/>
      <c r="P10" s="21"/>
      <c r="Q10" s="20">
        <v>217532.52000000002</v>
      </c>
      <c r="R10" s="25"/>
    </row>
    <row r="12" spans="1:19" x14ac:dyDescent="0.25">
      <c r="G12" t="s">
        <v>11</v>
      </c>
    </row>
    <row r="13" spans="1:19" x14ac:dyDescent="0.25">
      <c r="G13" t="s">
        <v>12</v>
      </c>
    </row>
    <row r="14" spans="1:19" x14ac:dyDescent="0.25">
      <c r="G14" t="s">
        <v>50</v>
      </c>
    </row>
    <row r="15" spans="1:19" x14ac:dyDescent="0.25">
      <c r="E15" s="6"/>
      <c r="F15" s="6"/>
      <c r="G15" s="6"/>
      <c r="H15" s="6"/>
    </row>
    <row r="16" spans="1:19" x14ac:dyDescent="0.25">
      <c r="E16" s="6"/>
      <c r="F16" s="6"/>
      <c r="G16" s="6"/>
      <c r="H16" s="6"/>
      <c r="I16" s="6"/>
      <c r="J16" s="6"/>
      <c r="K16" s="6"/>
      <c r="L16" s="6"/>
      <c r="M16" s="6"/>
    </row>
    <row r="17" spans="5:18" x14ac:dyDescent="0.25">
      <c r="E17" s="6"/>
      <c r="F17" s="6"/>
      <c r="G17" s="6"/>
      <c r="H17" s="6"/>
      <c r="I17" s="6"/>
      <c r="K17" s="6"/>
      <c r="M17" s="6"/>
      <c r="N17" s="6"/>
      <c r="O17" s="6"/>
      <c r="P17" s="6"/>
    </row>
    <row r="18" spans="5:18" x14ac:dyDescent="0.25">
      <c r="K18" s="11"/>
      <c r="L18" s="11"/>
    </row>
    <row r="19" spans="5:18" x14ac:dyDescent="0.25">
      <c r="E19" s="11"/>
      <c r="F19" s="11"/>
      <c r="G19" s="6"/>
      <c r="I19" s="6"/>
      <c r="K19" s="11"/>
      <c r="L19" s="11"/>
      <c r="M19" s="6"/>
      <c r="N19" s="6"/>
      <c r="O19" s="6"/>
      <c r="P19" s="6"/>
      <c r="Q19" s="11"/>
      <c r="R19" s="11"/>
    </row>
    <row r="20" spans="5:18" x14ac:dyDescent="0.25">
      <c r="E20" s="11"/>
      <c r="H20" s="6"/>
      <c r="J20" s="6"/>
      <c r="K20" s="6"/>
      <c r="L20" s="6"/>
      <c r="Q20" s="11"/>
      <c r="R20" s="11"/>
    </row>
  </sheetData>
  <mergeCells count="3"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6" sqref="I6"/>
    </sheetView>
  </sheetViews>
  <sheetFormatPr defaultRowHeight="15" x14ac:dyDescent="0.25"/>
  <cols>
    <col min="2" max="2" width="12.5703125" customWidth="1"/>
    <col min="4" max="4" width="11.5703125" customWidth="1"/>
    <col min="5" max="5" width="11.28515625" customWidth="1"/>
    <col min="6" max="6" width="11.42578125" customWidth="1"/>
    <col min="7" max="7" width="12.140625" bestFit="1" customWidth="1"/>
  </cols>
  <sheetData>
    <row r="1" spans="1:7" x14ac:dyDescent="0.25">
      <c r="A1" t="s">
        <v>22</v>
      </c>
    </row>
    <row r="2" spans="1:7" x14ac:dyDescent="0.25">
      <c r="F2" s="27">
        <v>1</v>
      </c>
      <c r="G2" s="27">
        <v>0.12</v>
      </c>
    </row>
    <row r="3" spans="1:7" x14ac:dyDescent="0.2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30</v>
      </c>
    </row>
    <row r="4" spans="1:7" x14ac:dyDescent="0.25">
      <c r="A4" t="s">
        <v>29</v>
      </c>
      <c r="B4" t="s">
        <v>32</v>
      </c>
      <c r="C4">
        <v>4</v>
      </c>
      <c r="D4" s="11">
        <f>+F4+G4</f>
        <v>1000</v>
      </c>
      <c r="F4" s="26">
        <f>1000/1.12</f>
        <v>892.85714285714278</v>
      </c>
      <c r="G4" s="11">
        <f>1000-F4</f>
        <v>107.14285714285722</v>
      </c>
    </row>
    <row r="5" spans="1:7" x14ac:dyDescent="0.25">
      <c r="A5" t="s">
        <v>31</v>
      </c>
      <c r="B5" t="s">
        <v>32</v>
      </c>
      <c r="C5">
        <v>10</v>
      </c>
      <c r="E5" s="26">
        <v>1000</v>
      </c>
      <c r="F5" s="26">
        <f>1000/1.12</f>
        <v>892.85714285714278</v>
      </c>
      <c r="G5" s="11">
        <f>1000-F5</f>
        <v>107.14285714285722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3" sqref="A3"/>
    </sheetView>
  </sheetViews>
  <sheetFormatPr defaultRowHeight="15" x14ac:dyDescent="0.25"/>
  <cols>
    <col min="1" max="2" width="15.7109375" customWidth="1"/>
    <col min="3" max="3" width="19.28515625" customWidth="1"/>
    <col min="4" max="4" width="18.140625" customWidth="1"/>
    <col min="5" max="6" width="15.7109375" customWidth="1"/>
  </cols>
  <sheetData>
    <row r="1" spans="1:15" x14ac:dyDescent="0.25">
      <c r="A1" s="29" t="s">
        <v>23</v>
      </c>
      <c r="B1" s="29" t="s">
        <v>33</v>
      </c>
      <c r="C1" s="29" t="s">
        <v>34</v>
      </c>
      <c r="D1" s="29" t="s">
        <v>21</v>
      </c>
      <c r="E1" s="29" t="s">
        <v>36</v>
      </c>
      <c r="F1" s="29" t="s">
        <v>35</v>
      </c>
      <c r="O1" t="s">
        <v>37</v>
      </c>
    </row>
    <row r="2" spans="1:15" x14ac:dyDescent="0.25">
      <c r="A2" t="s">
        <v>38</v>
      </c>
      <c r="B2" t="s">
        <v>39</v>
      </c>
      <c r="C2">
        <v>1</v>
      </c>
      <c r="D2">
        <f>100000/1.12</f>
        <v>89285.714285714275</v>
      </c>
      <c r="E2">
        <f>+D2*0.12</f>
        <v>10714.285714285712</v>
      </c>
      <c r="F2">
        <f>+E2+D2</f>
        <v>99999.999999999985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200" zoomScaleNormal="200" workbookViewId="0">
      <selection activeCell="E7" sqref="E7"/>
    </sheetView>
  </sheetViews>
  <sheetFormatPr defaultRowHeight="15" x14ac:dyDescent="0.25"/>
  <sheetData>
    <row r="1" spans="1:6" x14ac:dyDescent="0.25">
      <c r="A1" t="s">
        <v>41</v>
      </c>
    </row>
    <row r="2" spans="1:6" x14ac:dyDescent="0.25">
      <c r="A2" t="s">
        <v>42</v>
      </c>
    </row>
    <row r="3" spans="1:6" ht="15.75" thickBot="1" x14ac:dyDescent="0.3">
      <c r="A3" s="35"/>
    </row>
    <row r="4" spans="1:6" x14ac:dyDescent="0.25">
      <c r="A4" t="s">
        <v>42</v>
      </c>
      <c r="B4" s="30"/>
      <c r="C4" s="30"/>
      <c r="D4" s="30"/>
      <c r="E4" s="30"/>
      <c r="F4" s="31"/>
    </row>
    <row r="5" spans="1:6" x14ac:dyDescent="0.25">
      <c r="A5" s="40" t="s">
        <v>43</v>
      </c>
      <c r="B5" s="41"/>
      <c r="C5" s="41"/>
      <c r="D5" s="42"/>
      <c r="E5" s="28" t="s">
        <v>44</v>
      </c>
      <c r="F5" s="28" t="s">
        <v>45</v>
      </c>
    </row>
    <row r="6" spans="1:6" x14ac:dyDescent="0.25">
      <c r="A6" s="32"/>
      <c r="B6" s="10"/>
      <c r="C6" s="10"/>
      <c r="D6" s="10"/>
      <c r="E6" s="37"/>
      <c r="F6" s="33"/>
    </row>
    <row r="7" spans="1:6" x14ac:dyDescent="0.25">
      <c r="A7" s="32" t="s">
        <v>46</v>
      </c>
      <c r="B7" s="10"/>
      <c r="C7" s="10"/>
      <c r="D7" s="10"/>
      <c r="E7" s="38">
        <v>50</v>
      </c>
      <c r="F7" s="33"/>
    </row>
    <row r="8" spans="1:6" x14ac:dyDescent="0.25">
      <c r="A8" s="32"/>
      <c r="B8" s="10" t="s">
        <v>47</v>
      </c>
      <c r="C8" s="10"/>
      <c r="D8" s="10"/>
      <c r="E8" s="38"/>
      <c r="F8" s="33">
        <v>50</v>
      </c>
    </row>
    <row r="9" spans="1:6" x14ac:dyDescent="0.25">
      <c r="A9" s="32"/>
      <c r="B9" s="10"/>
      <c r="C9" s="10"/>
      <c r="D9" s="10"/>
      <c r="E9" s="38"/>
      <c r="F9" s="33"/>
    </row>
    <row r="10" spans="1:6" x14ac:dyDescent="0.25">
      <c r="A10" s="32"/>
      <c r="B10" s="10" t="s">
        <v>48</v>
      </c>
      <c r="C10" s="10"/>
      <c r="D10" s="10"/>
      <c r="E10" s="38"/>
      <c r="F10" s="33"/>
    </row>
    <row r="11" spans="1:6" x14ac:dyDescent="0.25">
      <c r="A11" s="32" t="s">
        <v>49</v>
      </c>
      <c r="B11" s="10"/>
      <c r="C11" s="10"/>
      <c r="D11" s="10"/>
      <c r="E11" s="38"/>
      <c r="F11" s="33"/>
    </row>
    <row r="12" spans="1:6" x14ac:dyDescent="0.25">
      <c r="A12" s="32"/>
      <c r="B12" s="10"/>
      <c r="C12" s="10"/>
      <c r="D12" s="10"/>
      <c r="E12" s="38"/>
      <c r="F12" s="33"/>
    </row>
    <row r="13" spans="1:6" ht="15.75" thickBot="1" x14ac:dyDescent="0.3">
      <c r="A13" s="34"/>
      <c r="B13" s="35"/>
      <c r="C13" s="35"/>
      <c r="D13" s="35"/>
      <c r="E13" s="39"/>
      <c r="F13" s="36"/>
    </row>
    <row r="15" spans="1:6" ht="15.75" thickBot="1" x14ac:dyDescent="0.3"/>
    <row r="16" spans="1:6" ht="15.75" thickBot="1" x14ac:dyDescent="0.3">
      <c r="A16" s="43"/>
      <c r="B16" s="44"/>
      <c r="C16" s="44"/>
      <c r="D16" s="44"/>
      <c r="E16" s="46" t="s">
        <v>44</v>
      </c>
      <c r="F16" s="45" t="s">
        <v>45</v>
      </c>
    </row>
    <row r="17" spans="1:6" x14ac:dyDescent="0.25">
      <c r="A17" s="32" t="s">
        <v>46</v>
      </c>
      <c r="B17" s="10"/>
      <c r="C17" s="10"/>
      <c r="D17" s="10"/>
      <c r="E17" s="38">
        <v>50</v>
      </c>
      <c r="F17" s="33"/>
    </row>
    <row r="18" spans="1:6" x14ac:dyDescent="0.25">
      <c r="A18" s="32"/>
      <c r="B18" s="10" t="s">
        <v>47</v>
      </c>
      <c r="C18" s="10"/>
      <c r="D18" s="10"/>
      <c r="E18" s="38"/>
      <c r="F18" s="33">
        <v>50</v>
      </c>
    </row>
    <row r="19" spans="1:6" x14ac:dyDescent="0.25">
      <c r="A19" s="32"/>
      <c r="B19" s="10"/>
      <c r="C19" s="10"/>
      <c r="D19" s="10"/>
      <c r="E19" s="38"/>
      <c r="F19" s="33"/>
    </row>
    <row r="20" spans="1:6" x14ac:dyDescent="0.25">
      <c r="A20" s="32"/>
      <c r="B20" s="10" t="s">
        <v>48</v>
      </c>
      <c r="C20" s="10"/>
      <c r="D20" s="10"/>
      <c r="E20" s="38"/>
      <c r="F20" s="33"/>
    </row>
    <row r="21" spans="1:6" x14ac:dyDescent="0.25">
      <c r="A21" s="32" t="s">
        <v>49</v>
      </c>
      <c r="B21" s="10"/>
      <c r="C21" s="10"/>
      <c r="D21" s="10"/>
      <c r="E21" s="38"/>
      <c r="F21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2018-06-19T09:09:49Z</dcterms:modified>
</cp:coreProperties>
</file>