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s\fhHagenberg\RWE\0_2016\exercises\"/>
    </mc:Choice>
  </mc:AlternateContent>
  <bookViews>
    <workbookView xWindow="0" yWindow="0" windowWidth="19200" windowHeight="10200" activeTab="1"/>
  </bookViews>
  <sheets>
    <sheet name="homework" sheetId="1" r:id="rId1"/>
    <sheet name="20161105" sheetId="2" r:id="rId2"/>
  </sheets>
  <calcPr calcId="171027"/>
</workbook>
</file>

<file path=xl/calcChain.xml><?xml version="1.0" encoding="utf-8"?>
<calcChain xmlns="http://schemas.openxmlformats.org/spreadsheetml/2006/main">
  <c r="F36" i="2" l="1"/>
  <c r="D44" i="2"/>
  <c r="D45" i="2"/>
  <c r="A45" i="2"/>
  <c r="I37" i="2"/>
  <c r="F37" i="2"/>
  <c r="F35" i="2"/>
  <c r="D26" i="2"/>
  <c r="D27" i="2"/>
  <c r="A27" i="2"/>
  <c r="F34" i="2"/>
  <c r="D19" i="2"/>
  <c r="D20" i="2"/>
  <c r="A20" i="2"/>
  <c r="F33" i="2"/>
  <c r="D35" i="2"/>
  <c r="D36" i="2" s="1"/>
  <c r="A36" i="2"/>
  <c r="I34" i="2"/>
  <c r="F19" i="2"/>
  <c r="F18" i="2"/>
  <c r="I19" i="2"/>
  <c r="I33" i="2"/>
  <c r="F28" i="2"/>
  <c r="F27" i="2"/>
  <c r="I28" i="2"/>
  <c r="I25" i="2"/>
  <c r="I17" i="2"/>
  <c r="A33" i="2"/>
  <c r="A25" i="2"/>
  <c r="A17" i="2"/>
  <c r="D13" i="2"/>
  <c r="A13" i="2"/>
  <c r="A6" i="2"/>
  <c r="D6" i="2"/>
  <c r="M39" i="1" l="1"/>
  <c r="M42" i="1" s="1"/>
  <c r="J29" i="1"/>
  <c r="M29" i="1"/>
  <c r="M38" i="1"/>
  <c r="M24" i="1"/>
  <c r="J24" i="1"/>
  <c r="J40" i="1"/>
  <c r="F24" i="1"/>
  <c r="F30" i="1"/>
  <c r="J38" i="1"/>
  <c r="J42" i="1" s="1"/>
  <c r="C37" i="1"/>
  <c r="F41" i="1"/>
  <c r="F44" i="1" s="1"/>
  <c r="C44" i="1"/>
  <c r="M26" i="1"/>
  <c r="M21" i="1"/>
  <c r="C34" i="1"/>
  <c r="C28" i="1"/>
  <c r="C30" i="1" s="1"/>
  <c r="C21" i="1"/>
  <c r="C24" i="1" s="1"/>
  <c r="C8" i="1"/>
  <c r="E15" i="1" l="1"/>
  <c r="E13" i="1"/>
  <c r="B14" i="1"/>
  <c r="B13" i="1"/>
  <c r="F8" i="1"/>
  <c r="C16" i="1" l="1"/>
  <c r="F16" i="1"/>
  <c r="F37" i="1"/>
</calcChain>
</file>

<file path=xl/sharedStrings.xml><?xml version="1.0" encoding="utf-8"?>
<sst xmlns="http://schemas.openxmlformats.org/spreadsheetml/2006/main" count="138" uniqueCount="31">
  <si>
    <t>Waren</t>
  </si>
  <si>
    <t>Eigenkapital</t>
  </si>
  <si>
    <t>Lieferforderungen</t>
  </si>
  <si>
    <t>Kassa</t>
  </si>
  <si>
    <t>Lieferverbindlichkeiten</t>
  </si>
  <si>
    <t>Eröffnungsbilanzkonto (hier noch angegeben, entfällt in Hinkunft)</t>
  </si>
  <si>
    <t>1.1.</t>
  </si>
  <si>
    <t>Aktiva</t>
  </si>
  <si>
    <t>Passiva</t>
  </si>
  <si>
    <t>Soll</t>
  </si>
  <si>
    <t>Haben</t>
  </si>
  <si>
    <t>Bilanz per 31.12.20xx = Bilanz per 1.1.20xx+1</t>
  </si>
  <si>
    <t>UE03a</t>
  </si>
  <si>
    <t>Buchungssätze</t>
  </si>
  <si>
    <t>Aufgabe: Abschluss der Konten und Erstellung der (nächsten) Bilanz</t>
  </si>
  <si>
    <t>SBK (Schlussbilanzkonto, ebenfalls Abschlusskonto) …per 31.12.20xx+1</t>
  </si>
  <si>
    <t>Waren (aktives Bestandskonto)</t>
  </si>
  <si>
    <t>Lieferforderungen (aktives Bestandskonto)</t>
  </si>
  <si>
    <t>Kassa (aktives Bestandskonto)</t>
  </si>
  <si>
    <t>Eigenkaptial (passives Bestandskonto)</t>
  </si>
  <si>
    <t>Lieferverbindlichkeiten (passives Bestandskonto)</t>
  </si>
  <si>
    <t>EBK</t>
  </si>
  <si>
    <t>Bankkonto (aktives Bestandskonto)</t>
  </si>
  <si>
    <t>Bankkonto</t>
  </si>
  <si>
    <t>31.12.</t>
  </si>
  <si>
    <t>SBK</t>
  </si>
  <si>
    <t>Eröffnungsbilanz</t>
  </si>
  <si>
    <t>SOLL</t>
  </si>
  <si>
    <t>HABEN</t>
  </si>
  <si>
    <t>Eröffnungsbilanzkonto</t>
  </si>
  <si>
    <t>Lieferforderung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</si>
</sst>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\ #,##0.00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0" xfId="0" applyNumberFormat="1" applyBorder="1"/>
    <xf numFmtId="4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4" fontId="3" fillId="0" borderId="0" xfId="0" applyNumberFormat="1" applyFont="1" applyAlignment="1">
      <alignment horizontal="right"/>
    </xf>
    <xf numFmtId="4" fontId="3" fillId="0" borderId="2" xfId="0" applyNumberFormat="1" applyFont="1" applyBorder="1"/>
    <xf numFmtId="4" fontId="3" fillId="0" borderId="6" xfId="0" applyNumberFormat="1" applyFont="1" applyBorder="1"/>
    <xf numFmtId="4" fontId="3" fillId="0" borderId="7" xfId="0" applyNumberFormat="1" applyFont="1" applyBorder="1"/>
    <xf numFmtId="0" fontId="4" fillId="2" borderId="0" xfId="0" applyFont="1" applyFill="1"/>
    <xf numFmtId="0" fontId="5" fillId="0" borderId="0" xfId="0" applyFont="1"/>
    <xf numFmtId="4" fontId="0" fillId="0" borderId="8" xfId="0" applyNumberFormat="1" applyBorder="1"/>
    <xf numFmtId="4" fontId="0" fillId="0" borderId="9" xfId="0" applyNumberFormat="1" applyBorder="1"/>
    <xf numFmtId="16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0" workbookViewId="0">
      <selection activeCell="J39" sqref="J39"/>
    </sheetView>
  </sheetViews>
  <sheetFormatPr baseColWidth="10" defaultColWidth="11.44140625" defaultRowHeight="13.2" x14ac:dyDescent="0.25"/>
  <cols>
    <col min="1" max="1" width="6.6640625" customWidth="1"/>
    <col min="2" max="2" width="19.21875" bestFit="1" customWidth="1"/>
    <col min="3" max="3" width="10.6640625" style="5" customWidth="1"/>
    <col min="4" max="4" width="6.77734375" bestFit="1" customWidth="1"/>
    <col min="5" max="5" width="21" customWidth="1"/>
    <col min="6" max="6" width="10.88671875" style="5" customWidth="1"/>
    <col min="7" max="7" width="4.44140625" customWidth="1"/>
    <col min="8" max="8" width="6.33203125" customWidth="1"/>
    <col min="9" max="9" width="17.6640625" customWidth="1"/>
    <col min="10" max="10" width="11.6640625" bestFit="1" customWidth="1"/>
    <col min="11" max="11" width="6.44140625" customWidth="1"/>
    <col min="12" max="12" width="19.88671875" customWidth="1"/>
    <col min="13" max="13" width="10.109375" bestFit="1" customWidth="1"/>
  </cols>
  <sheetData>
    <row r="1" spans="1:9" x14ac:dyDescent="0.25">
      <c r="A1" t="s">
        <v>12</v>
      </c>
    </row>
    <row r="3" spans="1:9" x14ac:dyDescent="0.25">
      <c r="A3" s="6" t="s">
        <v>7</v>
      </c>
      <c r="F3" s="11" t="s">
        <v>8</v>
      </c>
      <c r="H3" s="18" t="s">
        <v>13</v>
      </c>
      <c r="I3" s="18"/>
    </row>
    <row r="4" spans="1:9" ht="13.8" thickBot="1" x14ac:dyDescent="0.3">
      <c r="A4" s="23" t="s">
        <v>11</v>
      </c>
      <c r="B4" s="24"/>
      <c r="C4" s="24"/>
      <c r="D4" s="24"/>
      <c r="E4" s="24"/>
      <c r="F4" s="24"/>
    </row>
    <row r="5" spans="1:9" ht="13.8" thickTop="1" x14ac:dyDescent="0.25">
      <c r="A5" s="6" t="s">
        <v>6</v>
      </c>
      <c r="B5" t="s">
        <v>0</v>
      </c>
      <c r="C5" s="2">
        <v>710000</v>
      </c>
      <c r="D5" s="6" t="s">
        <v>6</v>
      </c>
      <c r="E5" s="7" t="s">
        <v>1</v>
      </c>
      <c r="F5" s="5">
        <v>627000</v>
      </c>
    </row>
    <row r="6" spans="1:9" x14ac:dyDescent="0.25">
      <c r="A6" s="6" t="s">
        <v>6</v>
      </c>
      <c r="B6" s="6" t="s">
        <v>2</v>
      </c>
      <c r="C6" s="3">
        <v>124000</v>
      </c>
      <c r="D6" s="6" t="s">
        <v>6</v>
      </c>
      <c r="E6" s="7" t="s">
        <v>4</v>
      </c>
      <c r="F6" s="5">
        <v>238000</v>
      </c>
    </row>
    <row r="7" spans="1:9" x14ac:dyDescent="0.25">
      <c r="A7" s="6" t="s">
        <v>6</v>
      </c>
      <c r="B7" s="6" t="s">
        <v>3</v>
      </c>
      <c r="C7" s="8">
        <v>31000</v>
      </c>
      <c r="F7" s="9"/>
    </row>
    <row r="8" spans="1:9" ht="13.8" thickBot="1" x14ac:dyDescent="0.3">
      <c r="C8" s="10">
        <f>SUM(C5:C7)</f>
        <v>865000</v>
      </c>
      <c r="F8" s="10">
        <f>SUM(F5:F7)</f>
        <v>865000</v>
      </c>
    </row>
    <row r="9" spans="1:9" ht="13.8" thickTop="1" x14ac:dyDescent="0.25">
      <c r="C9" s="3"/>
    </row>
    <row r="11" spans="1:9" x14ac:dyDescent="0.25">
      <c r="A11" s="12" t="s">
        <v>9</v>
      </c>
      <c r="B11" s="12"/>
      <c r="C11" s="13"/>
      <c r="D11" s="12"/>
      <c r="E11" s="12"/>
      <c r="F11" s="14" t="s">
        <v>10</v>
      </c>
    </row>
    <row r="12" spans="1:9" ht="13.8" thickBot="1" x14ac:dyDescent="0.3">
      <c r="A12" s="25" t="s">
        <v>5</v>
      </c>
      <c r="B12" s="25"/>
      <c r="C12" s="25"/>
      <c r="D12" s="25"/>
      <c r="E12" s="25"/>
      <c r="F12" s="25"/>
    </row>
    <row r="13" spans="1:9" ht="13.8" thickTop="1" x14ac:dyDescent="0.25">
      <c r="A13" s="12" t="s">
        <v>6</v>
      </c>
      <c r="B13" s="12" t="str">
        <f>E5</f>
        <v>Eigenkapital</v>
      </c>
      <c r="C13" s="5">
        <v>627000</v>
      </c>
      <c r="D13" s="12" t="s">
        <v>6</v>
      </c>
      <c r="E13" s="12" t="str">
        <f>B5</f>
        <v>Waren</v>
      </c>
      <c r="F13" s="2">
        <v>710000</v>
      </c>
    </row>
    <row r="14" spans="1:9" x14ac:dyDescent="0.25">
      <c r="A14" s="12" t="s">
        <v>6</v>
      </c>
      <c r="B14" s="12" t="str">
        <f>E6</f>
        <v>Lieferverbindlichkeiten</v>
      </c>
      <c r="C14" s="5">
        <v>238000</v>
      </c>
      <c r="D14" s="12" t="s">
        <v>6</v>
      </c>
      <c r="E14" s="12" t="s">
        <v>2</v>
      </c>
      <c r="F14" s="3">
        <v>124000</v>
      </c>
    </row>
    <row r="15" spans="1:9" x14ac:dyDescent="0.25">
      <c r="A15" s="12"/>
      <c r="B15" s="12"/>
      <c r="C15" s="15"/>
      <c r="D15" s="12" t="s">
        <v>6</v>
      </c>
      <c r="E15" s="12" t="str">
        <f>B7</f>
        <v>Kassa</v>
      </c>
      <c r="F15" s="8">
        <v>31000</v>
      </c>
    </row>
    <row r="16" spans="1:9" ht="13.8" thickBot="1" x14ac:dyDescent="0.3">
      <c r="A16" s="12"/>
      <c r="B16" s="12"/>
      <c r="C16" s="16">
        <f>SUM(C13:C15)</f>
        <v>865000</v>
      </c>
      <c r="D16" s="12"/>
      <c r="E16" s="12"/>
      <c r="F16" s="17">
        <f>SUM(F13:F15)</f>
        <v>865000</v>
      </c>
    </row>
    <row r="17" spans="1:13" ht="13.8" thickTop="1" x14ac:dyDescent="0.25">
      <c r="C17" s="3"/>
      <c r="H17" s="19" t="s">
        <v>14</v>
      </c>
      <c r="I17" s="19"/>
      <c r="J17" s="19"/>
      <c r="K17" s="19"/>
      <c r="L17" s="19"/>
    </row>
    <row r="20" spans="1:13" ht="13.8" thickBot="1" x14ac:dyDescent="0.3">
      <c r="A20" s="23" t="s">
        <v>16</v>
      </c>
      <c r="B20" s="24"/>
      <c r="C20" s="24"/>
      <c r="D20" s="24"/>
      <c r="E20" s="24"/>
      <c r="F20" s="24"/>
      <c r="H20" s="23" t="s">
        <v>19</v>
      </c>
      <c r="I20" s="24"/>
      <c r="J20" s="24"/>
      <c r="K20" s="24"/>
      <c r="L20" s="24"/>
      <c r="M20" s="24"/>
    </row>
    <row r="21" spans="1:13" ht="13.8" thickTop="1" x14ac:dyDescent="0.25">
      <c r="A21" t="s">
        <v>6</v>
      </c>
      <c r="B21" t="s">
        <v>21</v>
      </c>
      <c r="C21" s="2">
        <f>F13</f>
        <v>710000</v>
      </c>
      <c r="D21" t="s">
        <v>24</v>
      </c>
      <c r="E21" t="s">
        <v>25</v>
      </c>
      <c r="F21" s="5">
        <v>806000</v>
      </c>
      <c r="G21" s="1"/>
      <c r="H21" t="s">
        <v>24</v>
      </c>
      <c r="I21" t="s">
        <v>25</v>
      </c>
      <c r="J21" s="2">
        <v>627000</v>
      </c>
      <c r="K21" t="s">
        <v>6</v>
      </c>
      <c r="L21" t="s">
        <v>21</v>
      </c>
      <c r="M21" s="5">
        <f>C13</f>
        <v>627000</v>
      </c>
    </row>
    <row r="22" spans="1:13" x14ac:dyDescent="0.25">
      <c r="A22">
        <v>1</v>
      </c>
      <c r="B22" t="s">
        <v>4</v>
      </c>
      <c r="C22" s="3">
        <v>96000</v>
      </c>
      <c r="J22" s="3"/>
      <c r="M22" s="5"/>
    </row>
    <row r="23" spans="1:13" x14ac:dyDescent="0.25">
      <c r="C23" s="3"/>
      <c r="J23" s="3"/>
      <c r="M23" s="5"/>
    </row>
    <row r="24" spans="1:13" x14ac:dyDescent="0.25">
      <c r="C24" s="20">
        <f>SUM(C21:C23)</f>
        <v>806000</v>
      </c>
      <c r="F24" s="21">
        <f>SUM(F21:F23)</f>
        <v>806000</v>
      </c>
      <c r="J24" s="21">
        <f>SUM(J21:J23)</f>
        <v>627000</v>
      </c>
      <c r="M24" s="21">
        <f>SUM(M21:M23)</f>
        <v>627000</v>
      </c>
    </row>
    <row r="25" spans="1:13" ht="13.8" thickBot="1" x14ac:dyDescent="0.3">
      <c r="H25" s="23" t="s">
        <v>20</v>
      </c>
      <c r="I25" s="24"/>
      <c r="J25" s="24"/>
      <c r="K25" s="24"/>
      <c r="L25" s="24"/>
      <c r="M25" s="24"/>
    </row>
    <row r="26" spans="1:13" ht="13.8" thickTop="1" x14ac:dyDescent="0.25">
      <c r="H26">
        <v>4</v>
      </c>
      <c r="I26" t="s">
        <v>3</v>
      </c>
      <c r="J26" s="2">
        <v>12400</v>
      </c>
      <c r="K26" t="s">
        <v>6</v>
      </c>
      <c r="L26" t="s">
        <v>21</v>
      </c>
      <c r="M26" s="5">
        <f>C14</f>
        <v>238000</v>
      </c>
    </row>
    <row r="27" spans="1:13" ht="13.8" thickBot="1" x14ac:dyDescent="0.3">
      <c r="A27" s="23" t="s">
        <v>17</v>
      </c>
      <c r="B27" s="24"/>
      <c r="C27" s="24"/>
      <c r="D27" s="24"/>
      <c r="E27" s="24"/>
      <c r="F27" s="24"/>
      <c r="H27" t="s">
        <v>24</v>
      </c>
      <c r="I27" t="s">
        <v>25</v>
      </c>
      <c r="J27" s="3">
        <v>321600</v>
      </c>
      <c r="K27">
        <v>1</v>
      </c>
      <c r="L27" t="s">
        <v>0</v>
      </c>
      <c r="M27" s="5">
        <v>96000</v>
      </c>
    </row>
    <row r="28" spans="1:13" ht="13.8" thickTop="1" x14ac:dyDescent="0.25">
      <c r="A28" t="s">
        <v>6</v>
      </c>
      <c r="B28" t="s">
        <v>21</v>
      </c>
      <c r="C28" s="2">
        <f>F14</f>
        <v>124000</v>
      </c>
      <c r="D28">
        <v>3</v>
      </c>
      <c r="E28" t="s">
        <v>23</v>
      </c>
      <c r="F28" s="5">
        <v>42000</v>
      </c>
      <c r="J28" s="3"/>
    </row>
    <row r="29" spans="1:13" x14ac:dyDescent="0.25">
      <c r="C29" s="3"/>
      <c r="D29" t="s">
        <v>24</v>
      </c>
      <c r="E29" t="s">
        <v>25</v>
      </c>
      <c r="F29" s="5">
        <v>82000</v>
      </c>
      <c r="J29" s="21">
        <f>SUM(J26:J28)</f>
        <v>334000</v>
      </c>
      <c r="M29" s="21">
        <f>SUM(M26:M28)</f>
        <v>334000</v>
      </c>
    </row>
    <row r="30" spans="1:13" x14ac:dyDescent="0.25">
      <c r="C30" s="20">
        <f>SUM(C28:C29)</f>
        <v>124000</v>
      </c>
      <c r="F30" s="21">
        <f>SUM(F28:F29)</f>
        <v>124000</v>
      </c>
      <c r="J30" s="5"/>
      <c r="M30" s="5"/>
    </row>
    <row r="31" spans="1:13" x14ac:dyDescent="0.25">
      <c r="C31" s="4"/>
      <c r="H31" s="26"/>
      <c r="I31" s="27"/>
      <c r="J31" s="27"/>
      <c r="K31" s="27"/>
      <c r="L31" s="27"/>
      <c r="M31" s="27"/>
    </row>
    <row r="32" spans="1:13" x14ac:dyDescent="0.25">
      <c r="J32" s="4"/>
      <c r="M32" s="5"/>
    </row>
    <row r="33" spans="1:13" ht="13.8" thickBot="1" x14ac:dyDescent="0.3">
      <c r="A33" s="23" t="s">
        <v>18</v>
      </c>
      <c r="B33" s="24"/>
      <c r="C33" s="24"/>
      <c r="D33" s="24"/>
      <c r="E33" s="24"/>
      <c r="F33" s="24"/>
      <c r="J33" s="4"/>
      <c r="M33" s="5"/>
    </row>
    <row r="34" spans="1:13" ht="13.8" thickTop="1" x14ac:dyDescent="0.25">
      <c r="A34" t="s">
        <v>6</v>
      </c>
      <c r="B34" t="s">
        <v>21</v>
      </c>
      <c r="C34" s="2">
        <f>F15</f>
        <v>31000</v>
      </c>
      <c r="D34">
        <v>2</v>
      </c>
      <c r="E34" t="s">
        <v>23</v>
      </c>
      <c r="F34" s="5">
        <v>9000</v>
      </c>
      <c r="J34" s="4"/>
      <c r="M34" s="5"/>
    </row>
    <row r="35" spans="1:13" x14ac:dyDescent="0.25">
      <c r="C35" s="3"/>
      <c r="D35">
        <v>4</v>
      </c>
      <c r="E35" t="s">
        <v>4</v>
      </c>
      <c r="F35" s="5">
        <v>12400</v>
      </c>
      <c r="J35" s="5"/>
      <c r="M35" s="5"/>
    </row>
    <row r="36" spans="1:13" x14ac:dyDescent="0.25">
      <c r="C36" s="3"/>
      <c r="D36" t="s">
        <v>24</v>
      </c>
      <c r="E36" t="s">
        <v>25</v>
      </c>
      <c r="F36" s="5">
        <v>9600</v>
      </c>
      <c r="J36" s="5"/>
      <c r="M36" s="5"/>
    </row>
    <row r="37" spans="1:13" ht="13.8" thickBot="1" x14ac:dyDescent="0.3">
      <c r="C37" s="20">
        <f>SUM(C34:C36)</f>
        <v>31000</v>
      </c>
      <c r="F37" s="21">
        <f>SUM(F34:F36)</f>
        <v>31000</v>
      </c>
      <c r="H37" s="23" t="s">
        <v>15</v>
      </c>
      <c r="I37" s="24"/>
      <c r="J37" s="24"/>
      <c r="K37" s="24"/>
      <c r="L37" s="24"/>
      <c r="M37" s="24"/>
    </row>
    <row r="38" spans="1:13" ht="13.8" thickTop="1" x14ac:dyDescent="0.25">
      <c r="A38" s="5"/>
      <c r="B38" s="5"/>
      <c r="F38"/>
      <c r="H38" t="s">
        <v>24</v>
      </c>
      <c r="I38" t="s">
        <v>3</v>
      </c>
      <c r="J38" s="2">
        <f>F36</f>
        <v>9600</v>
      </c>
      <c r="K38" t="s">
        <v>24</v>
      </c>
      <c r="L38" t="s">
        <v>1</v>
      </c>
      <c r="M38" s="5">
        <f>J21</f>
        <v>627000</v>
      </c>
    </row>
    <row r="39" spans="1:13" x14ac:dyDescent="0.25">
      <c r="H39" t="s">
        <v>24</v>
      </c>
      <c r="I39" t="s">
        <v>2</v>
      </c>
      <c r="J39" s="3">
        <v>82000</v>
      </c>
      <c r="K39" t="s">
        <v>24</v>
      </c>
      <c r="L39" t="s">
        <v>4</v>
      </c>
      <c r="M39" s="5">
        <f>J27</f>
        <v>321600</v>
      </c>
    </row>
    <row r="40" spans="1:13" ht="13.8" thickBot="1" x14ac:dyDescent="0.3">
      <c r="A40" s="23" t="s">
        <v>22</v>
      </c>
      <c r="B40" s="24"/>
      <c r="C40" s="24"/>
      <c r="D40" s="24"/>
      <c r="E40" s="24"/>
      <c r="F40" s="24"/>
      <c r="H40" t="s">
        <v>24</v>
      </c>
      <c r="I40" t="s">
        <v>0</v>
      </c>
      <c r="J40" s="3">
        <f>F21</f>
        <v>806000</v>
      </c>
      <c r="M40" s="5"/>
    </row>
    <row r="41" spans="1:13" ht="13.8" thickTop="1" x14ac:dyDescent="0.25">
      <c r="A41" t="s">
        <v>6</v>
      </c>
      <c r="B41" t="s">
        <v>21</v>
      </c>
      <c r="C41" s="2">
        <v>0</v>
      </c>
      <c r="D41" s="22" t="s">
        <v>24</v>
      </c>
      <c r="E41" t="s">
        <v>25</v>
      </c>
      <c r="F41" s="5">
        <f>C44</f>
        <v>51000</v>
      </c>
      <c r="H41" t="s">
        <v>24</v>
      </c>
      <c r="I41" t="s">
        <v>23</v>
      </c>
      <c r="J41" s="3">
        <v>51000</v>
      </c>
      <c r="M41" s="5"/>
    </row>
    <row r="42" spans="1:13" x14ac:dyDescent="0.25">
      <c r="A42">
        <v>2</v>
      </c>
      <c r="B42" t="s">
        <v>3</v>
      </c>
      <c r="C42" s="3">
        <v>9000</v>
      </c>
      <c r="J42" s="21">
        <f>SUM(J38:J41)</f>
        <v>948600</v>
      </c>
      <c r="M42" s="21">
        <f>SUM(M38:M41)</f>
        <v>948600</v>
      </c>
    </row>
    <row r="43" spans="1:13" x14ac:dyDescent="0.25">
      <c r="A43">
        <v>3</v>
      </c>
      <c r="B43" t="s">
        <v>2</v>
      </c>
      <c r="C43" s="3">
        <v>42000</v>
      </c>
    </row>
    <row r="44" spans="1:13" x14ac:dyDescent="0.25">
      <c r="C44" s="20">
        <f>SUM(C41:C43)</f>
        <v>51000</v>
      </c>
      <c r="F44" s="21">
        <f>SUM(F41:F43)</f>
        <v>51000</v>
      </c>
    </row>
  </sheetData>
  <mergeCells count="10">
    <mergeCell ref="A40:F40"/>
    <mergeCell ref="A4:F4"/>
    <mergeCell ref="A12:F12"/>
    <mergeCell ref="H31:M31"/>
    <mergeCell ref="H25:M25"/>
    <mergeCell ref="H37:M37"/>
    <mergeCell ref="A20:F20"/>
    <mergeCell ref="A27:F27"/>
    <mergeCell ref="A33:F33"/>
    <mergeCell ref="H20:M20"/>
  </mergeCells>
  <phoneticPr fontId="1" type="noConversion"/>
  <printOptions gridLines="1"/>
  <pageMargins left="1.2204724409448819" right="0.74803149606299213" top="0.98425196850393704" bottom="0.98425196850393704" header="0.51181102362204722" footer="0.51181102362204722"/>
  <pageSetup paperSize="8" scale="110" fitToHeight="0" orientation="landscape" r:id="rId1"/>
  <headerFooter alignWithMargins="0">
    <oddHeader>&amp;LRWE1_WS20xx&amp;CName&amp;R..............................................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5" workbookViewId="0">
      <selection activeCell="F37" sqref="F37"/>
    </sheetView>
  </sheetViews>
  <sheetFormatPr baseColWidth="10" defaultColWidth="11.44140625" defaultRowHeight="13.2" x14ac:dyDescent="0.25"/>
  <cols>
    <col min="1" max="1" width="11.6640625" style="29" bestFit="1" customWidth="1"/>
    <col min="2" max="3" width="19.21875" bestFit="1" customWidth="1"/>
    <col min="4" max="4" width="11.6640625" style="29" bestFit="1" customWidth="1"/>
    <col min="6" max="6" width="11.6640625" style="29" bestFit="1" customWidth="1"/>
    <col min="7" max="7" width="15.5546875" bestFit="1" customWidth="1"/>
    <col min="8" max="8" width="19.21875" bestFit="1" customWidth="1"/>
    <col min="9" max="9" width="11.6640625" style="29" bestFit="1" customWidth="1"/>
  </cols>
  <sheetData>
    <row r="1" spans="1:9" x14ac:dyDescent="0.25">
      <c r="A1" s="28" t="s">
        <v>26</v>
      </c>
      <c r="B1" s="28"/>
      <c r="C1" s="28"/>
      <c r="D1" s="28"/>
    </row>
    <row r="2" spans="1:9" x14ac:dyDescent="0.25">
      <c r="A2" s="29" t="s">
        <v>27</v>
      </c>
      <c r="D2" t="s">
        <v>28</v>
      </c>
    </row>
    <row r="3" spans="1:9" x14ac:dyDescent="0.25">
      <c r="A3" s="29">
        <v>710000</v>
      </c>
      <c r="B3" t="s">
        <v>0</v>
      </c>
      <c r="C3" s="6" t="s">
        <v>1</v>
      </c>
      <c r="D3" s="29">
        <v>627000</v>
      </c>
    </row>
    <row r="4" spans="1:9" x14ac:dyDescent="0.25">
      <c r="A4" s="29">
        <v>124000</v>
      </c>
      <c r="B4" t="s">
        <v>2</v>
      </c>
      <c r="C4" s="6" t="s">
        <v>4</v>
      </c>
      <c r="D4" s="29">
        <v>238000</v>
      </c>
    </row>
    <row r="5" spans="1:9" x14ac:dyDescent="0.25">
      <c r="A5" s="29">
        <v>31000</v>
      </c>
      <c r="B5" t="s">
        <v>3</v>
      </c>
    </row>
    <row r="6" spans="1:9" x14ac:dyDescent="0.25">
      <c r="A6" s="29">
        <f>SUM(A3:A5)</f>
        <v>865000</v>
      </c>
      <c r="D6" s="29">
        <f>SUM(D3:D5)</f>
        <v>865000</v>
      </c>
    </row>
    <row r="8" spans="1:9" x14ac:dyDescent="0.25">
      <c r="A8" s="30" t="s">
        <v>29</v>
      </c>
      <c r="B8" s="30"/>
      <c r="C8" s="30"/>
      <c r="D8" s="30"/>
    </row>
    <row r="9" spans="1:9" x14ac:dyDescent="0.25">
      <c r="A9" s="31" t="s">
        <v>27</v>
      </c>
      <c r="D9" s="31" t="s">
        <v>28</v>
      </c>
    </row>
    <row r="10" spans="1:9" x14ac:dyDescent="0.25">
      <c r="A10" s="29">
        <v>627000</v>
      </c>
      <c r="B10" s="6" t="s">
        <v>1</v>
      </c>
      <c r="C10" t="s">
        <v>0</v>
      </c>
      <c r="D10" s="29">
        <v>710000</v>
      </c>
    </row>
    <row r="11" spans="1:9" x14ac:dyDescent="0.25">
      <c r="A11" s="29">
        <v>238000</v>
      </c>
      <c r="B11" s="6" t="s">
        <v>4</v>
      </c>
      <c r="C11" t="s">
        <v>2</v>
      </c>
      <c r="D11" s="29">
        <v>124000</v>
      </c>
    </row>
    <row r="12" spans="1:9" x14ac:dyDescent="0.25">
      <c r="C12" t="s">
        <v>3</v>
      </c>
      <c r="D12" s="29">
        <v>31000</v>
      </c>
    </row>
    <row r="13" spans="1:9" x14ac:dyDescent="0.25">
      <c r="A13" s="29">
        <f>SUM(A10:A11)</f>
        <v>865000</v>
      </c>
      <c r="D13" s="29">
        <f>SUM(D10:D12)</f>
        <v>865000</v>
      </c>
    </row>
    <row r="15" spans="1:9" x14ac:dyDescent="0.25">
      <c r="A15" s="30" t="s">
        <v>0</v>
      </c>
      <c r="B15" s="30"/>
      <c r="C15" s="30"/>
      <c r="D15" s="30"/>
      <c r="F15" s="30" t="s">
        <v>1</v>
      </c>
      <c r="G15" s="30"/>
      <c r="H15" s="30"/>
      <c r="I15" s="30"/>
    </row>
    <row r="16" spans="1:9" x14ac:dyDescent="0.25">
      <c r="A16" s="31" t="s">
        <v>27</v>
      </c>
      <c r="D16" s="31" t="s">
        <v>28</v>
      </c>
      <c r="F16" s="31" t="s">
        <v>27</v>
      </c>
      <c r="I16" s="31" t="s">
        <v>28</v>
      </c>
    </row>
    <row r="17" spans="1:9" x14ac:dyDescent="0.25">
      <c r="A17" s="29">
        <f>D10</f>
        <v>710000</v>
      </c>
      <c r="B17" s="6" t="s">
        <v>21</v>
      </c>
      <c r="H17" s="6" t="s">
        <v>21</v>
      </c>
      <c r="I17" s="29">
        <f>A10</f>
        <v>627000</v>
      </c>
    </row>
    <row r="18" spans="1:9" x14ac:dyDescent="0.25">
      <c r="A18" s="29">
        <v>96000</v>
      </c>
      <c r="B18" s="6" t="s">
        <v>4</v>
      </c>
      <c r="F18" s="29">
        <f>I17</f>
        <v>627000</v>
      </c>
      <c r="G18" s="6" t="s">
        <v>25</v>
      </c>
    </row>
    <row r="19" spans="1:9" x14ac:dyDescent="0.25">
      <c r="C19" s="6" t="s">
        <v>25</v>
      </c>
      <c r="D19" s="29">
        <f>A20</f>
        <v>806000</v>
      </c>
      <c r="F19" s="29">
        <f>SUM(F17:F18)</f>
        <v>627000</v>
      </c>
      <c r="I19" s="29">
        <f>SUM(I17:I18)</f>
        <v>627000</v>
      </c>
    </row>
    <row r="20" spans="1:9" x14ac:dyDescent="0.25">
      <c r="A20" s="29">
        <f>SUM(A17:A19)</f>
        <v>806000</v>
      </c>
      <c r="D20" s="29">
        <f>SUM(D17:D19)</f>
        <v>806000</v>
      </c>
    </row>
    <row r="23" spans="1:9" x14ac:dyDescent="0.25">
      <c r="A23" s="30" t="s">
        <v>2</v>
      </c>
      <c r="B23" s="30"/>
      <c r="C23" s="30"/>
      <c r="D23" s="30"/>
      <c r="F23" s="30" t="s">
        <v>4</v>
      </c>
      <c r="G23" s="30"/>
      <c r="H23" s="30"/>
      <c r="I23" s="30"/>
    </row>
    <row r="24" spans="1:9" x14ac:dyDescent="0.25">
      <c r="A24" s="31" t="s">
        <v>27</v>
      </c>
      <c r="D24" s="31" t="s">
        <v>28</v>
      </c>
      <c r="F24" s="31" t="s">
        <v>27</v>
      </c>
      <c r="I24" s="31" t="s">
        <v>28</v>
      </c>
    </row>
    <row r="25" spans="1:9" x14ac:dyDescent="0.25">
      <c r="A25" s="29">
        <f>D11</f>
        <v>124000</v>
      </c>
      <c r="B25" s="6" t="s">
        <v>21</v>
      </c>
      <c r="C25" s="6" t="s">
        <v>23</v>
      </c>
      <c r="D25" s="29">
        <v>42000</v>
      </c>
      <c r="F25" s="29">
        <v>12400</v>
      </c>
      <c r="G25" s="6" t="s">
        <v>3</v>
      </c>
      <c r="H25" s="6" t="s">
        <v>21</v>
      </c>
      <c r="I25" s="29">
        <f>A11</f>
        <v>238000</v>
      </c>
    </row>
    <row r="26" spans="1:9" x14ac:dyDescent="0.25">
      <c r="C26" s="6" t="s">
        <v>25</v>
      </c>
      <c r="D26" s="29">
        <f>A27-D25</f>
        <v>82000</v>
      </c>
      <c r="H26" s="6" t="s">
        <v>0</v>
      </c>
      <c r="I26" s="29">
        <v>96000</v>
      </c>
    </row>
    <row r="27" spans="1:9" x14ac:dyDescent="0.25">
      <c r="A27" s="29">
        <f>SUM(A25:A26)</f>
        <v>124000</v>
      </c>
      <c r="D27" s="29">
        <f>SUM(D25:D26)</f>
        <v>124000</v>
      </c>
      <c r="F27" s="29">
        <f>I28-F25</f>
        <v>321600</v>
      </c>
      <c r="G27" s="6" t="s">
        <v>25</v>
      </c>
    </row>
    <row r="28" spans="1:9" x14ac:dyDescent="0.25">
      <c r="F28" s="29">
        <f>SUM(F25:F27)</f>
        <v>334000</v>
      </c>
      <c r="I28" s="29">
        <f>SUM(I25:I27)</f>
        <v>334000</v>
      </c>
    </row>
    <row r="31" spans="1:9" x14ac:dyDescent="0.25">
      <c r="A31" s="30" t="s">
        <v>3</v>
      </c>
      <c r="B31" s="30"/>
      <c r="C31" s="30"/>
      <c r="D31" s="30"/>
      <c r="F31" s="30" t="s">
        <v>25</v>
      </c>
      <c r="G31" s="30"/>
      <c r="H31" s="30"/>
      <c r="I31" s="30"/>
    </row>
    <row r="32" spans="1:9" x14ac:dyDescent="0.25">
      <c r="A32" s="31" t="s">
        <v>27</v>
      </c>
      <c r="D32" s="31" t="s">
        <v>28</v>
      </c>
      <c r="F32" s="31" t="s">
        <v>27</v>
      </c>
      <c r="H32" s="6"/>
      <c r="I32" s="31" t="s">
        <v>28</v>
      </c>
    </row>
    <row r="33" spans="1:9" x14ac:dyDescent="0.25">
      <c r="A33" s="29">
        <f>D12</f>
        <v>31000</v>
      </c>
      <c r="B33" s="6" t="s">
        <v>21</v>
      </c>
      <c r="C33" s="6" t="s">
        <v>23</v>
      </c>
      <c r="D33" s="29">
        <v>9000</v>
      </c>
      <c r="F33" s="29">
        <f>D35</f>
        <v>9600</v>
      </c>
      <c r="G33" s="6" t="s">
        <v>3</v>
      </c>
      <c r="H33" s="6" t="s">
        <v>4</v>
      </c>
      <c r="I33" s="29">
        <f>F27</f>
        <v>321600</v>
      </c>
    </row>
    <row r="34" spans="1:9" x14ac:dyDescent="0.25">
      <c r="C34" s="6" t="s">
        <v>4</v>
      </c>
      <c r="D34" s="29">
        <v>12400</v>
      </c>
      <c r="F34" s="29">
        <f>D19</f>
        <v>806000</v>
      </c>
      <c r="G34" s="6" t="s">
        <v>0</v>
      </c>
      <c r="H34" s="6" t="s">
        <v>1</v>
      </c>
      <c r="I34" s="29">
        <f>F18</f>
        <v>627000</v>
      </c>
    </row>
    <row r="35" spans="1:9" x14ac:dyDescent="0.25">
      <c r="C35" s="6" t="s">
        <v>25</v>
      </c>
      <c r="D35" s="29">
        <f>A36-(D34+D33)</f>
        <v>9600</v>
      </c>
      <c r="F35" s="29">
        <f>D26</f>
        <v>82000</v>
      </c>
      <c r="G35" s="6" t="s">
        <v>2</v>
      </c>
    </row>
    <row r="36" spans="1:9" x14ac:dyDescent="0.25">
      <c r="A36" s="29">
        <f>SUM(A33:A35)</f>
        <v>31000</v>
      </c>
      <c r="D36" s="29">
        <f>SUM(D33:D35)</f>
        <v>31000</v>
      </c>
      <c r="F36" s="29">
        <f>D44</f>
        <v>51000</v>
      </c>
      <c r="G36" s="6" t="s">
        <v>23</v>
      </c>
    </row>
    <row r="37" spans="1:9" x14ac:dyDescent="0.25">
      <c r="F37" s="29">
        <f>SUM(F33:F36)</f>
        <v>948600</v>
      </c>
      <c r="I37" s="29">
        <f>SUM(I33:I36)</f>
        <v>948600</v>
      </c>
    </row>
    <row r="40" spans="1:9" x14ac:dyDescent="0.25">
      <c r="A40" s="30" t="s">
        <v>23</v>
      </c>
      <c r="B40" s="30"/>
      <c r="C40" s="30"/>
      <c r="D40" s="30"/>
    </row>
    <row r="41" spans="1:9" x14ac:dyDescent="0.25">
      <c r="A41" s="31" t="s">
        <v>27</v>
      </c>
      <c r="D41" s="31" t="s">
        <v>28</v>
      </c>
    </row>
    <row r="42" spans="1:9" x14ac:dyDescent="0.25">
      <c r="A42" s="29">
        <v>9000</v>
      </c>
      <c r="B42" s="6" t="s">
        <v>3</v>
      </c>
    </row>
    <row r="43" spans="1:9" x14ac:dyDescent="0.25">
      <c r="A43" s="29">
        <v>42000</v>
      </c>
      <c r="B43" s="6" t="s">
        <v>30</v>
      </c>
    </row>
    <row r="44" spans="1:9" x14ac:dyDescent="0.25">
      <c r="C44" s="6" t="s">
        <v>25</v>
      </c>
      <c r="D44" s="29">
        <f>A45</f>
        <v>51000</v>
      </c>
    </row>
    <row r="45" spans="1:9" x14ac:dyDescent="0.25">
      <c r="A45" s="29">
        <f>SUM(A42:A44)</f>
        <v>51000</v>
      </c>
      <c r="D45" s="29">
        <f>SUM(D42:D44)</f>
        <v>51000</v>
      </c>
    </row>
  </sheetData>
  <mergeCells count="9">
    <mergeCell ref="A31:D31"/>
    <mergeCell ref="F15:I15"/>
    <mergeCell ref="F23:I23"/>
    <mergeCell ref="A40:D40"/>
    <mergeCell ref="F31:I31"/>
    <mergeCell ref="A1:D1"/>
    <mergeCell ref="A8:D8"/>
    <mergeCell ref="A15:D15"/>
    <mergeCell ref="A23:D23"/>
  </mergeCells>
  <phoneticPr fontId="1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homework</vt:lpstr>
      <vt:lpstr>20161105</vt:lpstr>
    </vt:vector>
  </TitlesOfParts>
  <Company>Software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Hinterho</dc:creator>
  <cp:lastModifiedBy>lukas</cp:lastModifiedBy>
  <cp:lastPrinted>2012-10-23T10:50:14Z</cp:lastPrinted>
  <dcterms:created xsi:type="dcterms:W3CDTF">2004-11-02T10:27:55Z</dcterms:created>
  <dcterms:modified xsi:type="dcterms:W3CDTF">2016-11-05T16:04:14Z</dcterms:modified>
</cp:coreProperties>
</file>