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0CF4CC4B-987D-470B-8E04-A91C33C42C9E}" xr6:coauthVersionLast="47" xr6:coauthVersionMax="47" xr10:uidLastSave="{00000000-0000-0000-0000-000000000000}"/>
  <bookViews>
    <workbookView xWindow="-21720" yWindow="-120" windowWidth="21840" windowHeight="13020" firstSheet="1" activeTab="3" xr2:uid="{00000000-000D-0000-FFFF-FFFF00000000}"/>
  </bookViews>
  <sheets>
    <sheet name="G47" sheetId="1" state="hidden" r:id="rId1"/>
    <sheet name="tstats" sheetId="16" r:id="rId2"/>
    <sheet name="gstats" sheetId="15" r:id="rId3"/>
    <sheet name="G51" sheetId="18" r:id="rId4"/>
    <sheet name="Insights (G51)" sheetId="17" r:id="rId5"/>
    <sheet name="Insights" sheetId="3" state="hidden" r:id="rId6"/>
    <sheet name="G50" sheetId="6" r:id="rId7"/>
    <sheet name="G50 (pre)" sheetId="7" state="hidden" r:id="rId8"/>
    <sheet name="Metrics" sheetId="5" r:id="rId9"/>
  </sheets>
  <definedNames>
    <definedName name="_xlnm._FilterDatabase" localSheetId="0" hidden="1">'G47'!$CM$3:$CO$48</definedName>
    <definedName name="_xlnm._FilterDatabase" localSheetId="6" hidden="1">'G50'!$B$3:$CD$47</definedName>
    <definedName name="_xlnm._FilterDatabase" localSheetId="3" hidden="1">'G51'!$B$3:$BZ$45</definedName>
    <definedName name="_xlnm._FilterDatabase" localSheetId="2" hidden="1">gstats!$B$3:$V$48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39" i="18" l="1"/>
  <c r="BZ37" i="18"/>
  <c r="BY35" i="18"/>
  <c r="BY34" i="18"/>
  <c r="BZ33" i="18"/>
  <c r="BY33" i="18"/>
  <c r="BZ28" i="18"/>
  <c r="BY18" i="18"/>
  <c r="BY17" i="18"/>
  <c r="BZ15" i="18"/>
  <c r="BZ13" i="18"/>
  <c r="BZ11" i="18"/>
  <c r="BY8" i="18"/>
  <c r="BU43" i="6"/>
  <c r="BU39" i="6"/>
  <c r="BU38" i="6"/>
  <c r="BU37" i="6"/>
  <c r="BU35" i="6"/>
  <c r="BU34" i="6"/>
  <c r="BU33" i="6"/>
  <c r="BU32" i="6"/>
  <c r="BU30" i="6"/>
  <c r="BU27" i="6"/>
  <c r="BU26" i="6"/>
  <c r="BU22" i="6"/>
  <c r="BU21" i="6"/>
  <c r="BU19" i="6"/>
  <c r="BU17" i="6"/>
  <c r="BU16" i="6"/>
  <c r="BU15" i="6"/>
  <c r="BU14" i="6"/>
  <c r="BU13" i="6"/>
  <c r="BU12" i="6"/>
  <c r="BU10" i="6"/>
  <c r="BU9" i="6"/>
  <c r="BU8" i="6"/>
  <c r="BU6" i="6"/>
  <c r="BU4" i="6"/>
  <c r="BZ47" i="6"/>
  <c r="CA37" i="6"/>
  <c r="BZ36" i="6"/>
  <c r="CA35" i="6"/>
  <c r="BZ35" i="6"/>
  <c r="CA34" i="6"/>
  <c r="BZ34" i="6"/>
  <c r="BZ31" i="6"/>
  <c r="BZ29" i="6"/>
  <c r="BZ28" i="6"/>
  <c r="CA27" i="6"/>
  <c r="BZ27" i="6"/>
  <c r="BZ26" i="6"/>
  <c r="V26" i="1"/>
  <c r="T26" i="1"/>
  <c r="S26" i="1"/>
  <c r="Q26" i="1"/>
  <c r="P26" i="1"/>
  <c r="N26" i="1"/>
  <c r="V2" i="1"/>
  <c r="S2" i="1"/>
  <c r="P2" i="1"/>
  <c r="T2" i="1"/>
  <c r="Q2" i="1"/>
  <c r="N2" i="1"/>
  <c r="AM26" i="1"/>
  <c r="AL26" i="1"/>
  <c r="AK26" i="1"/>
  <c r="AM2" i="1"/>
  <c r="AL2" i="1"/>
  <c r="AK2" i="1"/>
  <c r="CK48" i="1"/>
  <c r="CK47" i="1"/>
  <c r="CK46" i="1"/>
  <c r="CK45" i="1"/>
  <c r="CK44" i="1"/>
  <c r="CK43" i="1"/>
  <c r="CK42" i="1"/>
  <c r="CK41" i="1"/>
  <c r="CK40" i="1"/>
  <c r="CK39" i="1"/>
  <c r="CK38" i="1"/>
  <c r="CK37" i="1"/>
  <c r="CK36" i="1"/>
  <c r="CK35" i="1"/>
  <c r="CK34" i="1"/>
  <c r="CK33" i="1"/>
  <c r="CK32" i="1"/>
  <c r="CK31" i="1"/>
  <c r="CK30" i="1"/>
  <c r="CK29" i="1"/>
  <c r="CK28" i="1"/>
  <c r="CK24" i="1"/>
  <c r="CK23" i="1"/>
  <c r="CK22" i="1"/>
  <c r="CK21" i="1"/>
  <c r="CK20" i="1"/>
  <c r="CK19" i="1"/>
  <c r="CK18" i="1"/>
  <c r="CK17" i="1"/>
  <c r="CK16" i="1"/>
  <c r="CK15" i="1"/>
  <c r="CK14" i="1"/>
  <c r="CK13" i="1"/>
  <c r="CK12" i="1"/>
  <c r="CK11" i="1"/>
  <c r="CK10" i="1"/>
  <c r="CK9" i="1"/>
  <c r="CK8" i="1"/>
  <c r="CK7" i="1"/>
  <c r="CK6" i="1"/>
  <c r="CK5" i="1"/>
  <c r="CK4" i="1"/>
  <c r="CO26" i="1"/>
  <c r="CO2" i="1"/>
  <c r="CM48" i="1"/>
  <c r="CM47" i="1"/>
  <c r="CM46" i="1"/>
  <c r="CM45" i="1"/>
  <c r="CM44" i="1"/>
  <c r="CM43" i="1"/>
  <c r="CM42" i="1"/>
  <c r="CM41" i="1"/>
  <c r="CM40" i="1"/>
  <c r="CM39" i="1"/>
  <c r="CM38" i="1"/>
  <c r="CM37" i="1"/>
  <c r="CM36" i="1"/>
  <c r="CM35" i="1"/>
  <c r="CM34" i="1"/>
  <c r="CM33" i="1"/>
  <c r="CM32" i="1"/>
  <c r="CM31" i="1"/>
  <c r="CM30" i="1"/>
  <c r="CM29" i="1"/>
  <c r="CM28" i="1"/>
  <c r="CM24" i="1"/>
  <c r="CM23" i="1"/>
  <c r="CM22" i="1"/>
  <c r="CM21" i="1"/>
  <c r="CM20" i="1"/>
  <c r="CM19" i="1"/>
  <c r="CM18" i="1"/>
  <c r="CM17" i="1"/>
  <c r="CM16" i="1"/>
  <c r="CM15" i="1"/>
  <c r="CM14" i="1"/>
  <c r="CM13" i="1"/>
  <c r="CM12" i="1"/>
  <c r="CM11" i="1"/>
  <c r="CM10" i="1"/>
  <c r="CM9" i="1"/>
  <c r="CM8" i="1"/>
  <c r="CM7" i="1"/>
  <c r="CM6" i="1"/>
  <c r="CM5" i="1"/>
  <c r="CM4" i="1"/>
  <c r="BX46" i="1"/>
  <c r="BW46" i="1"/>
  <c r="BV46" i="1"/>
  <c r="BU46" i="1"/>
  <c r="BX45" i="1"/>
  <c r="BV45" i="1"/>
  <c r="BU45" i="1"/>
  <c r="BX44" i="1"/>
  <c r="BV44" i="1"/>
  <c r="BW43" i="1"/>
  <c r="BU43" i="1"/>
  <c r="BV42" i="1"/>
  <c r="BW41" i="1"/>
  <c r="BU41" i="1"/>
  <c r="BX40" i="1"/>
  <c r="BV40" i="1"/>
  <c r="BU40" i="1"/>
  <c r="BX39" i="1"/>
  <c r="BW39" i="1"/>
  <c r="BV39" i="1"/>
  <c r="BU39" i="1"/>
  <c r="BW38" i="1"/>
  <c r="BU38" i="1"/>
  <c r="BW37" i="1"/>
  <c r="BU37" i="1"/>
  <c r="BU36" i="1"/>
  <c r="BV35" i="1"/>
  <c r="BX34" i="1"/>
  <c r="BV34" i="1"/>
  <c r="BU34" i="1"/>
  <c r="BU33" i="1"/>
  <c r="BX32" i="1"/>
  <c r="BW32" i="1"/>
  <c r="BV32" i="1"/>
  <c r="BU32" i="1"/>
  <c r="BW31" i="1"/>
  <c r="BU31" i="1"/>
  <c r="BV30" i="1"/>
  <c r="BU30" i="1"/>
  <c r="BX29" i="1"/>
  <c r="BW29" i="1"/>
  <c r="BV29" i="1"/>
  <c r="BU29" i="1"/>
  <c r="BX28" i="1"/>
  <c r="BW28" i="1"/>
  <c r="BV28" i="1"/>
  <c r="BU28" i="1"/>
  <c r="BX23" i="1"/>
  <c r="BX22" i="1"/>
  <c r="BX20" i="1"/>
  <c r="BX19" i="1"/>
  <c r="BX15" i="1"/>
  <c r="BX10" i="1"/>
  <c r="BX8" i="1"/>
  <c r="BX7" i="1"/>
  <c r="BX6" i="1"/>
  <c r="BX4" i="1"/>
  <c r="BW24" i="1"/>
  <c r="BW22" i="1"/>
  <c r="BW19" i="1"/>
  <c r="BW18" i="1"/>
  <c r="BW17" i="1"/>
  <c r="BW16" i="1"/>
  <c r="BW15" i="1"/>
  <c r="BW14" i="1"/>
  <c r="BW9" i="1"/>
  <c r="BW7" i="1"/>
  <c r="BW6" i="1"/>
  <c r="BW4" i="1"/>
  <c r="BV23" i="1"/>
  <c r="BV22" i="1"/>
  <c r="BV21" i="1"/>
  <c r="BV20" i="1"/>
  <c r="BV19" i="1"/>
  <c r="BV18" i="1"/>
  <c r="BV15" i="1"/>
  <c r="BV11" i="1"/>
  <c r="BV10" i="1"/>
  <c r="BV8" i="1"/>
  <c r="BV7" i="1"/>
  <c r="BV6" i="1"/>
  <c r="BV5" i="1"/>
  <c r="BV4" i="1"/>
  <c r="BU24" i="1"/>
  <c r="BU22" i="1"/>
  <c r="BU19" i="1"/>
  <c r="BU18" i="1"/>
  <c r="BU17" i="1"/>
  <c r="BU16" i="1"/>
  <c r="BU15" i="1"/>
  <c r="BU14" i="1"/>
  <c r="BU13" i="1"/>
  <c r="BU12" i="1"/>
  <c r="BU9" i="1"/>
  <c r="BU7" i="1"/>
  <c r="BU6" i="1"/>
  <c r="BU5" i="1"/>
  <c r="BU4" i="1"/>
  <c r="BZ13" i="1" l="1"/>
  <c r="CC15" i="1"/>
  <c r="CA15" i="1"/>
  <c r="CB6" i="1"/>
  <c r="CB31" i="1"/>
  <c r="CC28" i="1"/>
  <c r="BZ46" i="1"/>
  <c r="BZ14" i="1"/>
  <c r="CA18" i="1"/>
  <c r="CB7" i="1"/>
  <c r="CB22" i="1"/>
  <c r="CC19" i="1"/>
  <c r="BZ39" i="1"/>
  <c r="BZ32" i="1"/>
  <c r="CA35" i="1"/>
  <c r="CB39" i="1"/>
  <c r="BZ43" i="1"/>
  <c r="CA46" i="1"/>
  <c r="BZ15" i="1"/>
  <c r="CA5" i="1"/>
  <c r="CA19" i="1"/>
  <c r="CB9" i="1"/>
  <c r="CB24" i="1"/>
  <c r="CC20" i="1"/>
  <c r="BZ36" i="1"/>
  <c r="CB46" i="1"/>
  <c r="CA4" i="1"/>
  <c r="BZ5" i="1"/>
  <c r="BZ16" i="1"/>
  <c r="CA6" i="1"/>
  <c r="CA20" i="1"/>
  <c r="CB14" i="1"/>
  <c r="CC22" i="1"/>
  <c r="CB29" i="1"/>
  <c r="BZ40" i="1"/>
  <c r="CA44" i="1"/>
  <c r="CC46" i="1"/>
  <c r="CC34" i="1"/>
  <c r="BZ6" i="1"/>
  <c r="BZ17" i="1"/>
  <c r="CA7" i="1"/>
  <c r="CA21" i="1"/>
  <c r="CB15" i="1"/>
  <c r="CC6" i="1"/>
  <c r="CC23" i="1"/>
  <c r="CC32" i="1"/>
  <c r="CB28" i="1"/>
  <c r="CA40" i="1"/>
  <c r="CC44" i="1"/>
  <c r="BZ4" i="1"/>
  <c r="BZ7" i="1"/>
  <c r="BZ18" i="1"/>
  <c r="CA8" i="1"/>
  <c r="CB16" i="1"/>
  <c r="CC7" i="1"/>
  <c r="BZ38" i="1"/>
  <c r="CC40" i="1"/>
  <c r="BZ45" i="1"/>
  <c r="BZ19" i="1"/>
  <c r="CA10" i="1"/>
  <c r="CA23" i="1"/>
  <c r="CB17" i="1"/>
  <c r="CC8" i="1"/>
  <c r="CA32" i="1"/>
  <c r="CA30" i="1"/>
  <c r="BZ34" i="1"/>
  <c r="CB38" i="1"/>
  <c r="BZ41" i="1"/>
  <c r="CA45" i="1"/>
  <c r="BZ24" i="1"/>
  <c r="CB19" i="1"/>
  <c r="BZ9" i="1"/>
  <c r="BZ12" i="1"/>
  <c r="BZ22" i="1"/>
  <c r="CB4" i="1"/>
  <c r="CB18" i="1"/>
  <c r="CC10" i="1"/>
  <c r="BZ31" i="1"/>
  <c r="CA34" i="1"/>
  <c r="CB41" i="1"/>
  <c r="CA39" i="1"/>
  <c r="CA22" i="1"/>
  <c r="CB37" i="1"/>
  <c r="BZ33" i="1"/>
  <c r="CB32" i="1"/>
  <c r="CC4" i="1"/>
  <c r="CA11" i="1"/>
  <c r="BZ37" i="1"/>
  <c r="CA28" i="1"/>
  <c r="BZ28" i="1"/>
  <c r="BZ29" i="1"/>
  <c r="CB43" i="1"/>
  <c r="BZ30" i="1"/>
</calcChain>
</file>

<file path=xl/sharedStrings.xml><?xml version="1.0" encoding="utf-8"?>
<sst xmlns="http://schemas.openxmlformats.org/spreadsheetml/2006/main" count="2625" uniqueCount="554">
  <si>
    <t>tm</t>
  </si>
  <si>
    <t>name</t>
  </si>
  <si>
    <t>batnum_min</t>
  </si>
  <si>
    <t>m.num</t>
  </si>
  <si>
    <t>tr</t>
  </si>
  <si>
    <t>tbf</t>
  </si>
  <si>
    <t>tbinn</t>
  </si>
  <si>
    <t>tbb</t>
  </si>
  <si>
    <t>tbrc</t>
  </si>
  <si>
    <t>tbwkt</t>
  </si>
  <si>
    <t>tbov</t>
  </si>
  <si>
    <t>bat</t>
  </si>
  <si>
    <t>tr.G02</t>
  </si>
  <si>
    <t>tr.G09</t>
  </si>
  <si>
    <t>tr.G13</t>
  </si>
  <si>
    <t>tr.G19</t>
  </si>
  <si>
    <t>tr.G22</t>
  </si>
  <si>
    <t>tr.G28</t>
  </si>
  <si>
    <t>tr.G33</t>
  </si>
  <si>
    <t>tr.G36</t>
  </si>
  <si>
    <t>tr.G39</t>
  </si>
  <si>
    <t>bow</t>
  </si>
  <si>
    <t>tbwkt.G02</t>
  </si>
  <si>
    <t>tbwkt.G09</t>
  </si>
  <si>
    <t>tbwkt.G13</t>
  </si>
  <si>
    <t>tbwkt.G19</t>
  </si>
  <si>
    <t>tbwkt.G22</t>
  </si>
  <si>
    <t>tbwkt.G28</t>
  </si>
  <si>
    <t>tbwkt.G33</t>
  </si>
  <si>
    <t>tbwkt.G36</t>
  </si>
  <si>
    <t>tbwkt.G39</t>
  </si>
  <si>
    <t>tr%.pp</t>
  </si>
  <si>
    <t>tr%.mid</t>
  </si>
  <si>
    <t>tr%.dth</t>
  </si>
  <si>
    <t>tbwkt%.pp</t>
  </si>
  <si>
    <t>tbwkt%.mid</t>
  </si>
  <si>
    <t>tbwkt%.dth</t>
  </si>
  <si>
    <t>tbov%.pp</t>
  </si>
  <si>
    <t>tbov%.mid</t>
  </si>
  <si>
    <t>tbov%.dth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</si>
  <si>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</si>
  <si>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</si>
  <si>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</si>
  <si>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</si>
  <si>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</si>
  <si>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</si>
  <si>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</si>
  <si>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</si>
  <si>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</si>
  <si>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</si>
  <si>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</si>
  <si>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</si>
  <si>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</si>
  <si>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</si>
  <si>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</si>
  <si>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</si>
  <si>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</si>
  <si>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</si>
  <si>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</si>
  <si>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</si>
  <si>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</si>
  <si>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</si>
  <si>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tr_pp</t>
  </si>
  <si>
    <t>tbf_pp</t>
  </si>
  <si>
    <t>tout_pp</t>
  </si>
  <si>
    <t>tr_mid</t>
  </si>
  <si>
    <t>tbf_mid</t>
  </si>
  <si>
    <t>tout_mid</t>
  </si>
  <si>
    <t>tr_dth</t>
  </si>
  <si>
    <t>tbf_dth</t>
  </si>
  <si>
    <t>tout_dth</t>
  </si>
  <si>
    <t>f.cp.pts30</t>
  </si>
  <si>
    <t>f.cp.pts50</t>
  </si>
  <si>
    <t>f.cp.pts100</t>
  </si>
  <si>
    <t>f.cp.pts0</t>
  </si>
  <si>
    <t>tbov.powp</t>
  </si>
  <si>
    <t>tbov.mid</t>
  </si>
  <si>
    <t>tbov.dth</t>
  </si>
  <si>
    <t>tbrc_powp</t>
  </si>
  <si>
    <t>tbrc_mid</t>
  </si>
  <si>
    <t>tbrc_dth</t>
  </si>
  <si>
    <t>tbwkt_powp</t>
  </si>
  <si>
    <t>tbwkt_mid</t>
  </si>
  <si>
    <t>tbwkt_dth</t>
  </si>
  <si>
    <t>bat_tm</t>
  </si>
  <si>
    <t>tr.G04</t>
  </si>
  <si>
    <t>tr.G10</t>
  </si>
  <si>
    <t>tr.G14</t>
  </si>
  <si>
    <t>tr.G25</t>
  </si>
  <si>
    <t>tr.G29</t>
  </si>
  <si>
    <t>tr.G34</t>
  </si>
  <si>
    <t>tr.G40</t>
  </si>
  <si>
    <t>bow_tm</t>
  </si>
  <si>
    <t>tbwkt.G04</t>
  </si>
  <si>
    <t>tbwkt.G10</t>
  </si>
  <si>
    <t>tbwkt.G14</t>
  </si>
  <si>
    <t>tbwkt.G25</t>
  </si>
  <si>
    <t>tbwkt.G29</t>
  </si>
  <si>
    <t>tbwkt.G34</t>
  </si>
  <si>
    <t>tbwkt.G40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</si>
  <si>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</si>
  <si>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</si>
  <si>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</si>
  <si>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</si>
  <si>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</si>
  <si>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</si>
  <si>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</si>
  <si>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</si>
  <si>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</si>
  <si>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</si>
  <si>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</si>
  <si>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</si>
  <si>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</si>
  <si>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</si>
  <si>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</si>
  <si>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</si>
  <si>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</si>
  <si>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</si>
  <si>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</si>
  <si>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</si>
  <si>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Miss</t>
  </si>
  <si>
    <t>fname</t>
  </si>
  <si>
    <t>battype</t>
  </si>
  <si>
    <t>bowltype</t>
  </si>
  <si>
    <t>bowlarm</t>
  </si>
  <si>
    <t>bowlcat</t>
  </si>
  <si>
    <t>Andre Russell</t>
  </si>
  <si>
    <t>RHB</t>
  </si>
  <si>
    <t>RAF</t>
  </si>
  <si>
    <t>Right</t>
  </si>
  <si>
    <t>Pace</t>
  </si>
  <si>
    <t>Anukul Roy</t>
  </si>
  <si>
    <t>LHB</t>
  </si>
  <si>
    <t>LAO</t>
  </si>
  <si>
    <t>Left</t>
  </si>
  <si>
    <t>Spin</t>
  </si>
  <si>
    <t>Varun Chakravarthy</t>
  </si>
  <si>
    <t>RALB</t>
  </si>
  <si>
    <t>David Wiese</t>
  </si>
  <si>
    <t>RAFM</t>
  </si>
  <si>
    <t>Jason Roy</t>
  </si>
  <si>
    <t>Kulwant Khejroliya</t>
  </si>
  <si>
    <t>LAFM</t>
  </si>
  <si>
    <t>Lockie Ferguson</t>
  </si>
  <si>
    <t>Litton Das</t>
  </si>
  <si>
    <t>RAM</t>
  </si>
  <si>
    <t>Nitish Rana (c)</t>
  </si>
  <si>
    <t>RAO</t>
  </si>
  <si>
    <t>Rinku Singh</t>
  </si>
  <si>
    <t>Shardul Thakur</t>
  </si>
  <si>
    <t>Sunil Narine</t>
  </si>
  <si>
    <t>Tim Southee</t>
  </si>
  <si>
    <t>Umesh Yadav</t>
  </si>
  <si>
    <t>Vaibhav Arora</t>
  </si>
  <si>
    <t>Venkatesh Iyer</t>
  </si>
  <si>
    <t>Akeal Hosein</t>
  </si>
  <si>
    <t>Aiden Markram (c)</t>
  </si>
  <si>
    <t>Adil Rashid</t>
  </si>
  <si>
    <t>Bhuvneshwar Kumar</t>
  </si>
  <si>
    <t>Glenn Phillips</t>
  </si>
  <si>
    <t>Heinrich Klaasen</t>
  </si>
  <si>
    <t>Harry Brook</t>
  </si>
  <si>
    <t>Marco Jansen</t>
  </si>
  <si>
    <t>LAF</t>
  </si>
  <si>
    <t>Mayank Markande</t>
  </si>
  <si>
    <t>Mayank Agarwal</t>
  </si>
  <si>
    <t>Rahul Tripathi</t>
  </si>
  <si>
    <t>RAOB</t>
  </si>
  <si>
    <t>H2H</t>
  </si>
  <si>
    <t>3w</t>
  </si>
  <si>
    <t>1w</t>
  </si>
  <si>
    <t>2w</t>
  </si>
  <si>
    <t>tr.avg</t>
  </si>
  <si>
    <t>tbwtk.avg</t>
  </si>
  <si>
    <t>tr.l3.avg</t>
  </si>
  <si>
    <t>tbwkt.l3.avg</t>
  </si>
  <si>
    <t>Form Rank tr</t>
  </si>
  <si>
    <t>Form Rank tbwkt</t>
  </si>
  <si>
    <t>Name</t>
  </si>
  <si>
    <t>In</t>
  </si>
  <si>
    <t>Team Mine</t>
  </si>
  <si>
    <t>Count</t>
  </si>
  <si>
    <t>C</t>
  </si>
  <si>
    <t>VC</t>
  </si>
  <si>
    <t>Alt for Jansen</t>
  </si>
  <si>
    <t>Location : Jaipur</t>
  </si>
  <si>
    <t>No team has lost wickets in the power play, either batting first or second.</t>
  </si>
  <si>
    <t>Probably not concentrate on wicket from the pp bowlers, instead focus on the bowlers who have bowled in the middle over or the death overs</t>
  </si>
  <si>
    <t>Team : RR</t>
  </si>
  <si>
    <t>Team : GT</t>
  </si>
  <si>
    <t>bowlcat.l2</t>
  </si>
  <si>
    <t>tr.G11</t>
  </si>
  <si>
    <t>tr.G32</t>
  </si>
  <si>
    <t>tbwkt.G11</t>
  </si>
  <si>
    <t>tbwkt.G32</t>
  </si>
  <si>
    <t>Rajasthan Royals</t>
  </si>
  <si>
    <t>leg-break</t>
  </si>
  <si>
    <t>off-break</t>
  </si>
  <si>
    <t>fast-medium</t>
  </si>
  <si>
    <t>LACM</t>
  </si>
  <si>
    <t>chinaman</t>
  </si>
  <si>
    <t>medium</t>
  </si>
  <si>
    <t>fast</t>
  </si>
  <si>
    <t>tr.G07</t>
  </si>
  <si>
    <t>tr.G44</t>
  </si>
  <si>
    <t>tbwkt.G07</t>
  </si>
  <si>
    <t>tbwkt.G44</t>
  </si>
  <si>
    <t>Gujarat Titans</t>
  </si>
  <si>
    <t>miss</t>
  </si>
  <si>
    <t>tinn</t>
  </si>
  <si>
    <t>Loses 6 wickets on average</t>
  </si>
  <si>
    <t>Loses 5 wickets on average</t>
  </si>
  <si>
    <t>If there is an option to take an extra bowler or all rounder, it will be of GT</t>
  </si>
  <si>
    <t>Loses more wicket in the power play</t>
  </si>
  <si>
    <t>RR prefer bowlers that have high % of overs bowled in the pp</t>
  </si>
  <si>
    <t>GT prefer bowlers that have high % of overs bowled in the mid</t>
  </si>
  <si>
    <t xml:space="preserve">PP : </t>
  </si>
  <si>
    <t>MID : 1 wkt lost per match</t>
  </si>
  <si>
    <t>GT</t>
  </si>
  <si>
    <t>Wkts lost per match</t>
  </si>
  <si>
    <t>PP</t>
  </si>
  <si>
    <t>RR</t>
  </si>
  <si>
    <t>Total</t>
  </si>
  <si>
    <t>Mid</t>
  </si>
  <si>
    <t>RR bowlers</t>
  </si>
  <si>
    <t>GT Bowlers</t>
  </si>
  <si>
    <t>+1 bow MID</t>
  </si>
  <si>
    <t>+1 bow</t>
  </si>
  <si>
    <t>bow of pp</t>
  </si>
  <si>
    <t>Prefer bowl whch can bow pow + mid</t>
  </si>
  <si>
    <t>Prefer bow mid + dth</t>
  </si>
  <si>
    <t>Wkts taken per match</t>
  </si>
  <si>
    <t>Dth</t>
  </si>
  <si>
    <t>mid + dth bowl</t>
  </si>
  <si>
    <t>Runs</t>
  </si>
  <si>
    <t>Openers have scored 10 extra runs per match</t>
  </si>
  <si>
    <t>have scored higher in general</t>
  </si>
  <si>
    <t>prefer batsmen from RR</t>
  </si>
  <si>
    <t>Bow</t>
  </si>
  <si>
    <t>Bat</t>
  </si>
  <si>
    <t>All</t>
  </si>
  <si>
    <t>Wk</t>
  </si>
  <si>
    <t>Must Have</t>
  </si>
  <si>
    <t>Must have</t>
  </si>
  <si>
    <t>wkt per over is a good metric for ballers</t>
  </si>
  <si>
    <t>run per over is a good metric for batsmen</t>
  </si>
  <si>
    <t>tr.G05</t>
  </si>
  <si>
    <t>tr.G15</t>
  </si>
  <si>
    <t>tr.G20</t>
  </si>
  <si>
    <t>tr.G24</t>
  </si>
  <si>
    <t>tr.G27</t>
  </si>
  <si>
    <t>tr.G43</t>
  </si>
  <si>
    <t>tbwkt.G05</t>
  </si>
  <si>
    <t>tbwkt.G15</t>
  </si>
  <si>
    <t>tbwkt.G20</t>
  </si>
  <si>
    <t>tbwkt.G24</t>
  </si>
  <si>
    <t>tbwkt.G27</t>
  </si>
  <si>
    <t>tbwkt.G43</t>
  </si>
  <si>
    <t>Royal Challengers Bangalore</t>
  </si>
  <si>
    <t>Akash Deep</t>
  </si>
  <si>
    <t>Anuj Rawat</t>
  </si>
  <si>
    <t>DJ Willey</t>
  </si>
  <si>
    <t>David Willey</t>
  </si>
  <si>
    <t>F du Plessis</t>
  </si>
  <si>
    <t>Faf Du Plessis</t>
  </si>
  <si>
    <t>GJ Maxwell</t>
  </si>
  <si>
    <t>Glenn Maxwell</t>
  </si>
  <si>
    <t>HV Patel</t>
  </si>
  <si>
    <t>Harshal Patel</t>
  </si>
  <si>
    <t>JR Hazlewood</t>
  </si>
  <si>
    <t>Josh Hazlewood</t>
  </si>
  <si>
    <t>KD Karthik</t>
  </si>
  <si>
    <t>Dinesh Karthik</t>
  </si>
  <si>
    <t>KV Sharma</t>
  </si>
  <si>
    <t>Karn Sharma</t>
  </si>
  <si>
    <t>MG Bracewell</t>
  </si>
  <si>
    <t>Micheal Bracewell</t>
  </si>
  <si>
    <t>MK Lomror</t>
  </si>
  <si>
    <t>Mahipal Lomror</t>
  </si>
  <si>
    <t>orthodox</t>
  </si>
  <si>
    <t>Mohammed Siraj</t>
  </si>
  <si>
    <t>Mohammad Siraj</t>
  </si>
  <si>
    <t>PWH de Silva</t>
  </si>
  <si>
    <t>Dhananjaya De Silva</t>
  </si>
  <si>
    <t>RJW Topley</t>
  </si>
  <si>
    <t>Reece Topley</t>
  </si>
  <si>
    <t>SS Prabhudessai</t>
  </si>
  <si>
    <t>Suyash Prabhudessai</t>
  </si>
  <si>
    <t>Shahbaz Ahmed</t>
  </si>
  <si>
    <t>V Kohli</t>
  </si>
  <si>
    <t>Virat Kohli</t>
  </si>
  <si>
    <t>Vijaykumar Vyshak</t>
  </si>
  <si>
    <t>WD Parnell</t>
  </si>
  <si>
    <t>Wayne Parnell</t>
  </si>
  <si>
    <t>tr.G03</t>
  </si>
  <si>
    <t>tr.G16</t>
  </si>
  <si>
    <t>tbwkt.G03</t>
  </si>
  <si>
    <t>tbwkt.G16</t>
  </si>
  <si>
    <t>Delhi Capitals</t>
  </si>
  <si>
    <t>A Nortje</t>
  </si>
  <si>
    <t>Anrich Nortje</t>
  </si>
  <si>
    <t>AR Patel</t>
  </si>
  <si>
    <t>Axar Patel</t>
  </si>
  <si>
    <t>Abishek Porel</t>
  </si>
  <si>
    <t>Abhishek Porel</t>
  </si>
  <si>
    <t>Aman Hakim Khan</t>
  </si>
  <si>
    <t>Aman Khan</t>
  </si>
  <si>
    <t>C Sakariya</t>
  </si>
  <si>
    <t>Chetan Sakariya</t>
  </si>
  <si>
    <t>DA Warner</t>
  </si>
  <si>
    <t>David Warner</t>
  </si>
  <si>
    <t>I Sharma</t>
  </si>
  <si>
    <t>Ishant Sharma</t>
  </si>
  <si>
    <t>KK Ahmed</t>
  </si>
  <si>
    <t>Khaleel Ahmed</t>
  </si>
  <si>
    <t>Kuldeep Yadav</t>
  </si>
  <si>
    <t>Lalit Yadav</t>
  </si>
  <si>
    <t>MK Pandey</t>
  </si>
  <si>
    <t>Manish Pandey</t>
  </si>
  <si>
    <t>MR Marsh</t>
  </si>
  <si>
    <t>Mitchell Marsh</t>
  </si>
  <si>
    <t>Mukesh Kumar</t>
  </si>
  <si>
    <t>Mustafizur Rahman</t>
  </si>
  <si>
    <t>PD Salt</t>
  </si>
  <si>
    <t>Phil Salt</t>
  </si>
  <si>
    <t>PK Garg</t>
  </si>
  <si>
    <t>PP Shaw</t>
  </si>
  <si>
    <t>Prithvi Shaw</t>
  </si>
  <si>
    <t>R Powell</t>
  </si>
  <si>
    <t>Rovman Powell</t>
  </si>
  <si>
    <t>RR Rossouw</t>
  </si>
  <si>
    <t>Rilee Rossouw</t>
  </si>
  <si>
    <t>RV Patel</t>
  </si>
  <si>
    <t>Ripal Patel</t>
  </si>
  <si>
    <t>SN Khan</t>
  </si>
  <si>
    <t>Sarfaraz Khan</t>
  </si>
  <si>
    <t>YV Dhull</t>
  </si>
  <si>
    <t>Yash Dhull</t>
  </si>
  <si>
    <t>tr_tinn_ratio</t>
  </si>
  <si>
    <t>tbwkt_tbov_ratio</t>
  </si>
  <si>
    <t>tr.h2h</t>
  </si>
  <si>
    <t>tbwkt.h2h</t>
  </si>
  <si>
    <t>Notes</t>
  </si>
  <si>
    <t>Anc</t>
  </si>
  <si>
    <t>4xtbwkt_tbov_ratio</t>
  </si>
  <si>
    <t>Opt</t>
  </si>
  <si>
    <t>m.grnd</t>
  </si>
  <si>
    <t>m.vs</t>
  </si>
  <si>
    <t>tmi1</t>
  </si>
  <si>
    <t>tmi2</t>
  </si>
  <si>
    <t>tri1</t>
  </si>
  <si>
    <t>tbwkti1</t>
  </si>
  <si>
    <t>tri2</t>
  </si>
  <si>
    <t>tbwkti2</t>
  </si>
  <si>
    <t>tr_ppi1</t>
  </si>
  <si>
    <t>tr_midi1</t>
  </si>
  <si>
    <t>tr_dthi1</t>
  </si>
  <si>
    <t>tr_ppi2</t>
  </si>
  <si>
    <t>tr_midi2</t>
  </si>
  <si>
    <t>tr_dthi2</t>
  </si>
  <si>
    <t>tbwkt_powpi1</t>
  </si>
  <si>
    <t>tbwkt_midi1</t>
  </si>
  <si>
    <t>tbwkt_dthi1</t>
  </si>
  <si>
    <t>tbwkt_powpi2</t>
  </si>
  <si>
    <t>tbwkt_midi2</t>
  </si>
  <si>
    <t>tbwkt_dthi2</t>
  </si>
  <si>
    <t>Ahmedabad</t>
  </si>
  <si>
    <t>Chennai Super Kings vs Gujarat Titans</t>
  </si>
  <si>
    <t>Chennai Super Kings</t>
  </si>
  <si>
    <t>Gujarat Titans vs Kolkata Knight Riders</t>
  </si>
  <si>
    <t>Gujarat Titans vs Rajasthan Royals</t>
  </si>
  <si>
    <t>Gujarat Titans vs Mumbai Indians</t>
  </si>
  <si>
    <t>Mumbai Indians</t>
  </si>
  <si>
    <t>Delhi Capitals vs Gujarat Titans</t>
  </si>
  <si>
    <t>Bengaluru</t>
  </si>
  <si>
    <t>Mumbai Indians vs Royal Challengers Bangalore</t>
  </si>
  <si>
    <t>Royal Challengers Bangalore vs Lucknow Super Giants</t>
  </si>
  <si>
    <t>Lucknow Super Giants</t>
  </si>
  <si>
    <t>Royal Challengers Bangalore vs Delhi Capitals</t>
  </si>
  <si>
    <t>Chennai Super Kings vs Royal Challengers Bangalore</t>
  </si>
  <si>
    <t>Royal Challengers Bangalore vs Rajasthan Royals</t>
  </si>
  <si>
    <t>Kolkata Knight Riders vs Royal Challengers Bangalore</t>
  </si>
  <si>
    <t>Chandigarh</t>
  </si>
  <si>
    <t>Punjab Kings vs Kolkata Knight Riders</t>
  </si>
  <si>
    <t>Punjab Kings</t>
  </si>
  <si>
    <t>Punjab Kings vs Gujarat Titans</t>
  </si>
  <si>
    <t>Royal Challengers Bangalore vs Punjab Kings</t>
  </si>
  <si>
    <t>Lucknow Super Giants vs Punjab Kings</t>
  </si>
  <si>
    <t>Chennai</t>
  </si>
  <si>
    <t>Chennai Super Kings vs Lucknow Super Giants</t>
  </si>
  <si>
    <t>Rajasthan Royals vs Chennai Super Kings</t>
  </si>
  <si>
    <t>Sunrisers Hyderabad vs Chennai Super Kings</t>
  </si>
  <si>
    <t>Chennai Super Kings vs Punjab Kings</t>
  </si>
  <si>
    <t>Delhi</t>
  </si>
  <si>
    <t>Delhi Capitals vs Mumbai Indians</t>
  </si>
  <si>
    <t>Kolkata Knight Riders vs Delhi Capitals</t>
  </si>
  <si>
    <t>Sunrisers Hyderabad vs Delhi Capitals</t>
  </si>
  <si>
    <t>Guwahati</t>
  </si>
  <si>
    <t>Punjab Kings vs Rajasthan Royals</t>
  </si>
  <si>
    <t>Rajasthan Royals vs Delhi Capitals</t>
  </si>
  <si>
    <t>Hyderabad</t>
  </si>
  <si>
    <t>Rajasthan Royals vs Sunrisers Hyderabad</t>
  </si>
  <si>
    <t>Punjab Kings vs Sunrisers Hyderabad</t>
  </si>
  <si>
    <t>Mumbai Indians vs Sunrisers Hyderabad</t>
  </si>
  <si>
    <t>Delhi Capitals vs Sunrisers Hyderabad</t>
  </si>
  <si>
    <t>Jaipur</t>
  </si>
  <si>
    <t>Lucknow Super Giants vs Rajasthan Royals</t>
  </si>
  <si>
    <t>Kolkata</t>
  </si>
  <si>
    <t>Sunrisers Hyderabad vs Kolkata Knight Riders</t>
  </si>
  <si>
    <t>Chennai Super Kings vs Kolkata Knight Riders</t>
  </si>
  <si>
    <t>Kolkata Knight Riders vs Gujarat Titans</t>
  </si>
  <si>
    <t>Lucknow</t>
  </si>
  <si>
    <t>Lucknow Super Giants vs Delhi Capitals</t>
  </si>
  <si>
    <t>Sunrisers Hyderabad vs Lucknow Super Giants</t>
  </si>
  <si>
    <t>Gujarat Titans vs Lucknow Super Giants</t>
  </si>
  <si>
    <t>Mumbai</t>
  </si>
  <si>
    <t>Mumbai Indians vs Chennai Super Kings</t>
  </si>
  <si>
    <t>Kolkata Knight Riders vs Mumbai Indians</t>
  </si>
  <si>
    <t>Punjab Kings vs Mumbai Indians</t>
  </si>
  <si>
    <t>Rajasthan Royals vs Mumbai Indians</t>
  </si>
  <si>
    <t>Type</t>
  </si>
  <si>
    <t>Take if in tema</t>
  </si>
  <si>
    <t>O bow mid</t>
  </si>
  <si>
    <t>O Bow mid-pp-dth</t>
  </si>
  <si>
    <t>O Bow pp-dth-mid</t>
  </si>
  <si>
    <t>O Bow pp-dth</t>
  </si>
  <si>
    <t>O Bow mid</t>
  </si>
  <si>
    <t>wicket % in death overs</t>
  </si>
  <si>
    <t>wicket % in middle overs</t>
  </si>
  <si>
    <t>wicket % in powerplay</t>
  </si>
  <si>
    <t>run % in death overs</t>
  </si>
  <si>
    <t>run % in middle overs</t>
  </si>
  <si>
    <t>run % in powerplay</t>
  </si>
  <si>
    <t>wickets taken in death overs</t>
  </si>
  <si>
    <t>wickets taken in middle overs</t>
  </si>
  <si>
    <t>wickets in powerplay</t>
  </si>
  <si>
    <t>wickets taken</t>
  </si>
  <si>
    <t>run conceded in death overs</t>
  </si>
  <si>
    <t>run conceded in middle overs</t>
  </si>
  <si>
    <t>run conceded in powerplay</t>
  </si>
  <si>
    <t>run conceded</t>
  </si>
  <si>
    <t>balls bowled</t>
  </si>
  <si>
    <t>outs in death overs</t>
  </si>
  <si>
    <t>outs in middle overs</t>
  </si>
  <si>
    <t>outs in powerplay</t>
  </si>
  <si>
    <t>total runs in death overs</t>
  </si>
  <si>
    <t>runs in middle overs</t>
  </si>
  <si>
    <t>runs in powerplay</t>
  </si>
  <si>
    <t>runs</t>
  </si>
  <si>
    <t>innings</t>
  </si>
  <si>
    <t>team</t>
  </si>
  <si>
    <t>LSG</t>
  </si>
  <si>
    <t>LSG take 1 less wicket in PP</t>
  </si>
  <si>
    <t>TSTATS</t>
  </si>
  <si>
    <t>from LSG prefer mid-dth bowlers</t>
  </si>
  <si>
    <t>from GT no strick preference</t>
  </si>
  <si>
    <t>GT prefer mid-dth bowlers</t>
  </si>
  <si>
    <t>LSG lose almost twice the wickets in ther mid-dth overs</t>
  </si>
  <si>
    <t>If option take +1 bowler from GT</t>
  </si>
  <si>
    <t>GSTATS</t>
  </si>
  <si>
    <t>GT batting 1 lose 5- wickets</t>
  </si>
  <si>
    <t>Team batting 2 vs GT lose 7+ wickets</t>
  </si>
  <si>
    <t>Team batting 2 vs GT lose 3+ in mid, 2+ dth</t>
  </si>
  <si>
    <t>GT batting 1 lose 2 in mid, 2 dth</t>
  </si>
  <si>
    <t>GT batting 2 take 8+ and lose 5- wickets</t>
  </si>
  <si>
    <t xml:space="preserve">CONSOL </t>
  </si>
  <si>
    <t>Take +1 bowler from GT</t>
  </si>
  <si>
    <t>mid-dth bowler</t>
  </si>
  <si>
    <t>Looking a the matches in AMD</t>
  </si>
  <si>
    <t>GT chasing scores 1/2 as other teams in mid</t>
  </si>
  <si>
    <t>tr.G01</t>
  </si>
  <si>
    <t>tr.G18</t>
  </si>
  <si>
    <t>tr.G23</t>
  </si>
  <si>
    <t>tr.G30</t>
  </si>
  <si>
    <t>tr.G35</t>
  </si>
  <si>
    <t>tbwkt.G01</t>
  </si>
  <si>
    <t>tbwkt.G18</t>
  </si>
  <si>
    <t>tbwkt.G23</t>
  </si>
  <si>
    <t>tbwkt.G30</t>
  </si>
  <si>
    <t>tbwkt.G35</t>
  </si>
  <si>
    <t>A Manohar</t>
  </si>
  <si>
    <t>Abhinav Manohar</t>
  </si>
  <si>
    <t>AS Joseph</t>
  </si>
  <si>
    <t>Alzarri Joseph</t>
  </si>
  <si>
    <t>B Sai Sudharsan</t>
  </si>
  <si>
    <t>Sai Sudharsan</t>
  </si>
  <si>
    <t>DA Miller</t>
  </si>
  <si>
    <t>David Miller</t>
  </si>
  <si>
    <t>HH Pandya</t>
  </si>
  <si>
    <t>Hardik Pandya</t>
  </si>
  <si>
    <t>J Little</t>
  </si>
  <si>
    <t>Joshua Little</t>
  </si>
  <si>
    <t>J Yadav</t>
  </si>
  <si>
    <t>Jayant Yadav</t>
  </si>
  <si>
    <t>MM Sharma</t>
  </si>
  <si>
    <t>Mohit Sharma</t>
  </si>
  <si>
    <t>Mohammed Shami</t>
  </si>
  <si>
    <t>Noor Ahmad</t>
  </si>
  <si>
    <t>R Tewatia</t>
  </si>
  <si>
    <t>Rahul Tewatia</t>
  </si>
  <si>
    <t>Rashid Khan</t>
  </si>
  <si>
    <t>Shubman Gill</t>
  </si>
  <si>
    <t>V Shankar</t>
  </si>
  <si>
    <t>Vijay Shankar</t>
  </si>
  <si>
    <t>WP Saha</t>
  </si>
  <si>
    <t>Wriddhiman Saha</t>
  </si>
  <si>
    <t>Yash Dayal</t>
  </si>
  <si>
    <t>tr.G06</t>
  </si>
  <si>
    <t>tr.G21</t>
  </si>
  <si>
    <t>tr.G26</t>
  </si>
  <si>
    <t>tr.G38</t>
  </si>
  <si>
    <t>tbwkt.G06</t>
  </si>
  <si>
    <t>tbwkt.G21</t>
  </si>
  <si>
    <t>tbwkt.G26</t>
  </si>
  <si>
    <t>tbwkt.G38</t>
  </si>
  <si>
    <t>A Badoni</t>
  </si>
  <si>
    <t>Ayush Badoni</t>
  </si>
  <si>
    <t>A Mishra</t>
  </si>
  <si>
    <t>Amit Mishra</t>
  </si>
  <si>
    <t>Avesh Khan</t>
  </si>
  <si>
    <t>DJ Hooda</t>
  </si>
  <si>
    <t>Deepak Hooda</t>
  </si>
  <si>
    <t>JD Unadkat</t>
  </si>
  <si>
    <t>Jaydev Unadkat</t>
  </si>
  <si>
    <t>K Gowtham</t>
  </si>
  <si>
    <t>KH Pandya</t>
  </si>
  <si>
    <t>Krunal Pandya</t>
  </si>
  <si>
    <t>KL Rahul</t>
  </si>
  <si>
    <t>KR Mayers</t>
  </si>
  <si>
    <t>Kyle Mayers</t>
  </si>
  <si>
    <t>MA Wood</t>
  </si>
  <si>
    <t>Mark Wood</t>
  </si>
  <si>
    <t>MP Stoinis</t>
  </si>
  <si>
    <t>Marcus Stoinis</t>
  </si>
  <si>
    <t>N Pooran</t>
  </si>
  <si>
    <t>Nicholas Pooran</t>
  </si>
  <si>
    <t>Naveen-ul-Haq</t>
  </si>
  <si>
    <t>Naveen ul Haq</t>
  </si>
  <si>
    <t>R Shepherd</t>
  </si>
  <si>
    <t>Romario Shepherd</t>
  </si>
  <si>
    <t>Ravi Bishnoi</t>
  </si>
  <si>
    <t>Yash Thakur</t>
  </si>
  <si>
    <t>Yudhvir Singh</t>
  </si>
  <si>
    <t>Yudhvir Charak</t>
  </si>
  <si>
    <t>Tags</t>
  </si>
  <si>
    <t>O bow</t>
  </si>
  <si>
    <t>O Bat</t>
  </si>
  <si>
    <t>O Bow</t>
  </si>
  <si>
    <t>O All</t>
  </si>
  <si>
    <t xml:space="preserve"> O Wk</t>
  </si>
  <si>
    <t>H2H tr</t>
  </si>
  <si>
    <t>H2H wkt</t>
  </si>
  <si>
    <t>O Wk</t>
  </si>
  <si>
    <t>FCG Pre Tteam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</si>
</sst>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4" borderId="0" xfId="0" applyFill="1"/>
    <xf numFmtId="0" fontId="1" fillId="4" borderId="5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0" xfId="0" applyFill="1" applyBorder="1"/>
    <xf numFmtId="0" fontId="1" fillId="3" borderId="12" xfId="0" applyFont="1" applyFill="1" applyBorder="1" applyAlignment="1">
      <alignment horizontal="center" vertical="top" wrapText="1"/>
    </xf>
    <xf numFmtId="0" fontId="0" fillId="0" borderId="13" xfId="0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4" borderId="1" xfId="0" applyFont="1" applyFill="1" applyBorder="1"/>
    <xf numFmtId="0" fontId="2" fillId="0" borderId="8" xfId="0" applyFont="1" applyBorder="1"/>
    <xf numFmtId="0" fontId="2" fillId="0" borderId="3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20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2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1" fillId="0" borderId="12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3" borderId="28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0" fillId="0" borderId="29" xfId="0" applyBorder="1"/>
    <xf numFmtId="0" fontId="3" fillId="2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quotePrefix="1"/>
    <xf numFmtId="0" fontId="1" fillId="5" borderId="1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2" fontId="0" fillId="0" borderId="2" xfId="0" applyNumberFormat="1" applyBorder="1"/>
    <xf numFmtId="2" fontId="0" fillId="0" borderId="13" xfId="0" applyNumberFormat="1" applyBorder="1"/>
    <xf numFmtId="164" fontId="0" fillId="0" borderId="3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168" fontId="2" fillId="0" borderId="1" xfId="1" applyNumberFormat="1" applyFont="1" applyBorder="1"/>
    <xf numFmtId="168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top"/>
    </xf>
    <xf numFmtId="0" fontId="0" fillId="0" borderId="36" xfId="0" applyBorder="1"/>
    <xf numFmtId="0" fontId="2" fillId="0" borderId="36" xfId="0" applyFont="1" applyBorder="1"/>
    <xf numFmtId="0" fontId="1" fillId="0" borderId="25" xfId="0" applyFont="1" applyBorder="1" applyAlignment="1">
      <alignment horizontal="center" vertical="top"/>
    </xf>
    <xf numFmtId="0" fontId="2" fillId="0" borderId="25" xfId="0" applyFont="1" applyBorder="1"/>
    <xf numFmtId="0" fontId="1" fillId="0" borderId="4" xfId="0" applyFont="1" applyBorder="1" applyAlignment="1">
      <alignment horizontal="center" vertical="top"/>
    </xf>
    <xf numFmtId="0" fontId="2" fillId="0" borderId="5" xfId="0" applyFont="1" applyBorder="1"/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0" borderId="10" xfId="0" applyFont="1" applyBorder="1"/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28" xfId="0" applyBorder="1"/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Q48"/>
  <sheetViews>
    <sheetView showGridLines="0" workbookViewId="0">
      <pane xSplit="3" ySplit="3" topLeftCell="BH4" activePane="bottomRight" state="frozen"/>
      <selection pane="topRight" activeCell="D1" sqref="D1"/>
      <selection pane="bottomLeft" activeCell="A4" sqref="A4"/>
      <selection pane="bottomRight" activeCell="B3" sqref="B3:BS24"/>
    </sheetView>
  </sheetViews>
  <sheetFormatPr defaultRowHeight="14.4" x14ac:dyDescent="0.3"/>
  <cols>
    <col min="2" max="2" width="5.109375" customWidth="1"/>
    <col min="3" max="3" width="18.88671875" bestFit="1" customWidth="1"/>
    <col min="4" max="4" width="18.88671875" customWidth="1"/>
    <col min="5" max="8" width="9.21875" customWidth="1"/>
    <col min="45" max="45" width="8.88671875" style="20"/>
    <col min="53" max="55" width="9.88671875" customWidth="1"/>
    <col min="56" max="56" width="9.88671875" style="20" customWidth="1"/>
    <col min="57" max="62" width="9.88671875" customWidth="1"/>
    <col min="66" max="71" width="11.109375" customWidth="1"/>
    <col min="72" max="72" width="3.44140625" customWidth="1"/>
    <col min="73" max="73" width="9.5546875" bestFit="1" customWidth="1"/>
    <col min="74" max="75" width="9.5546875" customWidth="1"/>
    <col min="76" max="76" width="12.21875" customWidth="1"/>
    <col min="77" max="77" width="3.21875" customWidth="1"/>
    <col min="82" max="82" width="3.5546875" customWidth="1"/>
    <col min="91" max="91" width="18.88671875" bestFit="1" customWidth="1"/>
  </cols>
  <sheetData>
    <row r="1" spans="2:95" ht="15" thickBot="1" x14ac:dyDescent="0.35"/>
    <row r="2" spans="2:95" ht="15" thickBot="1" x14ac:dyDescent="0.35">
      <c r="N2" s="90">
        <f>SUM(N4:N24)</f>
        <v>417</v>
      </c>
      <c r="O2" s="91"/>
      <c r="P2" s="92">
        <f>SUM(P4:P24)</f>
        <v>19</v>
      </c>
      <c r="Q2" s="90">
        <f>SUM(Q4:Q24)</f>
        <v>806</v>
      </c>
      <c r="R2" s="91"/>
      <c r="S2" s="92">
        <f>SUM(S4:S24)</f>
        <v>27</v>
      </c>
      <c r="T2" s="90">
        <f>SUM(T4:T24)</f>
        <v>327</v>
      </c>
      <c r="U2" s="91"/>
      <c r="V2" s="92">
        <f>SUM(V4:V24)</f>
        <v>18</v>
      </c>
      <c r="AK2" s="90">
        <f>SUM(AK4:AK24)</f>
        <v>12</v>
      </c>
      <c r="AL2" s="91">
        <f>SUM(AL4:AL24)</f>
        <v>26</v>
      </c>
      <c r="AM2" s="92">
        <f>SUM(AM4:AM24)</f>
        <v>11</v>
      </c>
      <c r="CO2">
        <f>COUNTA(CO4:CO24)</f>
        <v>6</v>
      </c>
    </row>
    <row r="3" spans="2:95" ht="43.8" thickBot="1" x14ac:dyDescent="0.35">
      <c r="B3" s="80" t="s">
        <v>0</v>
      </c>
      <c r="C3" s="81" t="s">
        <v>1</v>
      </c>
      <c r="D3" s="81" t="s">
        <v>121</v>
      </c>
      <c r="E3" s="81" t="s">
        <v>122</v>
      </c>
      <c r="F3" s="81" t="s">
        <v>123</v>
      </c>
      <c r="G3" s="81" t="s">
        <v>124</v>
      </c>
      <c r="H3" s="81" t="s">
        <v>125</v>
      </c>
      <c r="I3" s="81" t="s">
        <v>2</v>
      </c>
      <c r="J3" s="81" t="s">
        <v>3</v>
      </c>
      <c r="K3" s="81" t="s">
        <v>4</v>
      </c>
      <c r="L3" s="81" t="s">
        <v>5</v>
      </c>
      <c r="M3" s="93" t="s">
        <v>6</v>
      </c>
      <c r="N3" s="80" t="s">
        <v>62</v>
      </c>
      <c r="O3" s="81" t="s">
        <v>63</v>
      </c>
      <c r="P3" s="82" t="s">
        <v>64</v>
      </c>
      <c r="Q3" s="80" t="s">
        <v>65</v>
      </c>
      <c r="R3" s="81" t="s">
        <v>66</v>
      </c>
      <c r="S3" s="82" t="s">
        <v>67</v>
      </c>
      <c r="T3" s="80" t="s">
        <v>68</v>
      </c>
      <c r="U3" s="81" t="s">
        <v>69</v>
      </c>
      <c r="V3" s="82" t="s">
        <v>70</v>
      </c>
      <c r="W3" s="94" t="s">
        <v>71</v>
      </c>
      <c r="X3" s="81" t="s">
        <v>72</v>
      </c>
      <c r="Y3" s="81" t="s">
        <v>73</v>
      </c>
      <c r="Z3" s="81" t="s">
        <v>74</v>
      </c>
      <c r="AA3" s="81" t="s">
        <v>7</v>
      </c>
      <c r="AB3" s="81" t="s">
        <v>8</v>
      </c>
      <c r="AC3" s="18" t="s">
        <v>9</v>
      </c>
      <c r="AD3" s="18" t="s">
        <v>10</v>
      </c>
      <c r="AE3" s="18" t="s">
        <v>75</v>
      </c>
      <c r="AF3" s="18" t="s">
        <v>76</v>
      </c>
      <c r="AG3" s="18" t="s">
        <v>77</v>
      </c>
      <c r="AH3" s="18" t="s">
        <v>78</v>
      </c>
      <c r="AI3" s="18" t="s">
        <v>79</v>
      </c>
      <c r="AJ3" s="37" t="s">
        <v>80</v>
      </c>
      <c r="AK3" s="17" t="s">
        <v>81</v>
      </c>
      <c r="AL3" s="18" t="s">
        <v>82</v>
      </c>
      <c r="AM3" s="19" t="s">
        <v>83</v>
      </c>
      <c r="AN3" s="95" t="s">
        <v>84</v>
      </c>
      <c r="AO3" s="24" t="s">
        <v>11</v>
      </c>
      <c r="AP3" s="12" t="s">
        <v>12</v>
      </c>
      <c r="AQ3" s="13" t="s">
        <v>13</v>
      </c>
      <c r="AR3" s="13" t="s">
        <v>14</v>
      </c>
      <c r="AS3" s="21" t="s">
        <v>15</v>
      </c>
      <c r="AT3" s="13" t="s">
        <v>16</v>
      </c>
      <c r="AU3" s="13" t="s">
        <v>17</v>
      </c>
      <c r="AV3" s="13" t="s">
        <v>18</v>
      </c>
      <c r="AW3" s="13" t="s">
        <v>19</v>
      </c>
      <c r="AX3" s="14" t="s">
        <v>20</v>
      </c>
      <c r="AY3" s="96" t="s">
        <v>92</v>
      </c>
      <c r="AZ3" s="37" t="s">
        <v>21</v>
      </c>
      <c r="BA3" s="17" t="s">
        <v>22</v>
      </c>
      <c r="BB3" s="18" t="s">
        <v>23</v>
      </c>
      <c r="BC3" s="18" t="s">
        <v>24</v>
      </c>
      <c r="BD3" s="21" t="s">
        <v>25</v>
      </c>
      <c r="BE3" s="18" t="s">
        <v>26</v>
      </c>
      <c r="BF3" s="18" t="s">
        <v>27</v>
      </c>
      <c r="BG3" s="18" t="s">
        <v>28</v>
      </c>
      <c r="BH3" s="18" t="s">
        <v>29</v>
      </c>
      <c r="BI3" s="37" t="s">
        <v>208</v>
      </c>
      <c r="BJ3" s="19" t="s">
        <v>30</v>
      </c>
      <c r="BK3" s="12" t="s">
        <v>31</v>
      </c>
      <c r="BL3" s="13" t="s">
        <v>32</v>
      </c>
      <c r="BM3" s="14" t="s">
        <v>33</v>
      </c>
      <c r="BN3" s="17" t="s">
        <v>37</v>
      </c>
      <c r="BO3" s="18" t="s">
        <v>38</v>
      </c>
      <c r="BP3" s="19" t="s">
        <v>39</v>
      </c>
      <c r="BQ3" s="17" t="s">
        <v>34</v>
      </c>
      <c r="BR3" s="18" t="s">
        <v>35</v>
      </c>
      <c r="BS3" s="19" t="s">
        <v>36</v>
      </c>
      <c r="BU3" s="45" t="s">
        <v>172</v>
      </c>
      <c r="BV3" s="98" t="s">
        <v>173</v>
      </c>
      <c r="BW3" s="99" t="s">
        <v>174</v>
      </c>
      <c r="BX3" s="47" t="s">
        <v>175</v>
      </c>
      <c r="BZ3" s="45" t="s">
        <v>176</v>
      </c>
      <c r="CA3" s="48" t="s">
        <v>177</v>
      </c>
      <c r="CB3" s="46" t="s">
        <v>176</v>
      </c>
      <c r="CC3" s="47" t="s">
        <v>177</v>
      </c>
      <c r="CE3" s="64" t="s">
        <v>168</v>
      </c>
      <c r="CF3" s="65" t="s">
        <v>176</v>
      </c>
      <c r="CG3" s="66" t="s">
        <v>177</v>
      </c>
      <c r="CH3" s="67" t="s">
        <v>176</v>
      </c>
      <c r="CI3" s="68" t="s">
        <v>177</v>
      </c>
      <c r="CK3" s="76" t="s">
        <v>181</v>
      </c>
      <c r="CM3" s="76" t="s">
        <v>178</v>
      </c>
      <c r="CO3" s="76" t="s">
        <v>180</v>
      </c>
    </row>
    <row r="4" spans="2:95" x14ac:dyDescent="0.3">
      <c r="B4" s="5" t="s">
        <v>40</v>
      </c>
      <c r="C4" s="2" t="s">
        <v>41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>
        <v>5</v>
      </c>
      <c r="J4" s="2">
        <v>9</v>
      </c>
      <c r="K4" s="2">
        <v>142</v>
      </c>
      <c r="L4" s="2">
        <v>96</v>
      </c>
      <c r="M4" s="3">
        <v>9</v>
      </c>
      <c r="N4" s="5">
        <v>0</v>
      </c>
      <c r="O4" s="2">
        <v>0</v>
      </c>
      <c r="P4" s="6">
        <v>0</v>
      </c>
      <c r="Q4" s="5">
        <v>62</v>
      </c>
      <c r="R4" s="2">
        <v>47</v>
      </c>
      <c r="S4" s="6">
        <v>3</v>
      </c>
      <c r="T4" s="5">
        <v>80</v>
      </c>
      <c r="U4" s="2">
        <v>55</v>
      </c>
      <c r="V4" s="6">
        <v>5</v>
      </c>
      <c r="W4" s="4">
        <v>12</v>
      </c>
      <c r="X4" s="2">
        <v>0</v>
      </c>
      <c r="Y4" s="2">
        <v>0</v>
      </c>
      <c r="Z4" s="2">
        <v>-2</v>
      </c>
      <c r="AA4" s="2">
        <v>73</v>
      </c>
      <c r="AB4" s="2">
        <v>120</v>
      </c>
      <c r="AC4" s="2">
        <v>6</v>
      </c>
      <c r="AD4" s="2">
        <v>13</v>
      </c>
      <c r="AE4" s="2">
        <v>4</v>
      </c>
      <c r="AF4" s="2">
        <v>5</v>
      </c>
      <c r="AG4" s="2">
        <v>4</v>
      </c>
      <c r="AH4" s="2">
        <v>37</v>
      </c>
      <c r="AI4" s="2">
        <v>51</v>
      </c>
      <c r="AJ4" s="3">
        <v>32</v>
      </c>
      <c r="AK4" s="5">
        <v>3</v>
      </c>
      <c r="AL4" s="2">
        <v>1</v>
      </c>
      <c r="AM4" s="6">
        <v>2</v>
      </c>
      <c r="AN4" s="4" t="s">
        <v>40</v>
      </c>
      <c r="AO4" s="3" t="s">
        <v>41</v>
      </c>
      <c r="AP4" s="5">
        <v>35</v>
      </c>
      <c r="AQ4" s="2">
        <v>0</v>
      </c>
      <c r="AR4" s="2">
        <v>1</v>
      </c>
      <c r="AS4" s="22">
        <v>3</v>
      </c>
      <c r="AT4" s="2">
        <v>21</v>
      </c>
      <c r="AU4" s="2">
        <v>38</v>
      </c>
      <c r="AV4" s="2">
        <v>9</v>
      </c>
      <c r="AW4" s="2">
        <v>1</v>
      </c>
      <c r="AX4" s="6">
        <v>34</v>
      </c>
      <c r="AY4" s="4" t="s">
        <v>40</v>
      </c>
      <c r="AZ4" s="3" t="s">
        <v>41</v>
      </c>
      <c r="BA4" s="5"/>
      <c r="BB4" s="2"/>
      <c r="BC4" s="2"/>
      <c r="BD4" s="22">
        <v>3</v>
      </c>
      <c r="BE4" s="2">
        <v>0</v>
      </c>
      <c r="BF4" s="2">
        <v>0</v>
      </c>
      <c r="BG4" s="2">
        <v>0</v>
      </c>
      <c r="BH4" s="2">
        <v>2</v>
      </c>
      <c r="BI4" s="3"/>
      <c r="BJ4" s="6">
        <v>1</v>
      </c>
      <c r="BK4" s="5"/>
      <c r="BL4" s="2">
        <v>44</v>
      </c>
      <c r="BM4" s="6">
        <v>56</v>
      </c>
      <c r="BN4" s="5">
        <v>31</v>
      </c>
      <c r="BO4" s="2">
        <v>38</v>
      </c>
      <c r="BP4" s="6">
        <v>31</v>
      </c>
      <c r="BQ4" s="5">
        <v>50</v>
      </c>
      <c r="BR4" s="2">
        <v>17</v>
      </c>
      <c r="BS4" s="6">
        <v>33</v>
      </c>
      <c r="BU4" s="100">
        <f>AVERAGE(AP4:AX4)</f>
        <v>15.777777777777779</v>
      </c>
      <c r="BV4" s="38">
        <f>AVERAGE(BA4:BJ4)</f>
        <v>1</v>
      </c>
      <c r="BW4" s="38">
        <f>AVERAGE(AV4:AX4)</f>
        <v>14.666666666666666</v>
      </c>
      <c r="BX4" s="101">
        <f>AVERAGE(BG4:BJ4)</f>
        <v>1</v>
      </c>
      <c r="BZ4" s="57">
        <f>_xlfn.RANK.AVG(BU4,BU$4:BU$24)</f>
        <v>7</v>
      </c>
      <c r="CA4" s="58">
        <f>_xlfn.RANK.AVG(BV4,BV$4:BV$24)</f>
        <v>5.5</v>
      </c>
      <c r="CB4" s="57">
        <f>_xlfn.RANK.AVG(BW4,BW$4:BW$24)</f>
        <v>7</v>
      </c>
      <c r="CC4" s="59">
        <f>_xlfn.RANK.AVG(BX4,BX$4:BX$24)</f>
        <v>4.5</v>
      </c>
      <c r="CE4" s="69" t="s">
        <v>169</v>
      </c>
      <c r="CF4" s="70"/>
      <c r="CG4" s="72"/>
      <c r="CH4" s="72"/>
      <c r="CI4" s="73"/>
      <c r="CK4" s="79">
        <f>COUNTA(CE4:CI4)</f>
        <v>1</v>
      </c>
      <c r="CM4" s="35" t="str">
        <f>C4</f>
        <v>AD Russell</v>
      </c>
      <c r="CO4" t="s">
        <v>179</v>
      </c>
    </row>
    <row r="5" spans="2:95" x14ac:dyDescent="0.3">
      <c r="B5" s="5" t="s">
        <v>40</v>
      </c>
      <c r="C5" s="2" t="s">
        <v>42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>
        <v>3</v>
      </c>
      <c r="J5" s="2">
        <v>2</v>
      </c>
      <c r="K5" s="2">
        <v>4</v>
      </c>
      <c r="L5" s="2">
        <v>6</v>
      </c>
      <c r="M5" s="3">
        <v>2</v>
      </c>
      <c r="N5" s="5">
        <v>4</v>
      </c>
      <c r="O5" s="2">
        <v>5</v>
      </c>
      <c r="P5" s="6">
        <v>1</v>
      </c>
      <c r="Q5" s="5">
        <v>0</v>
      </c>
      <c r="R5" s="2">
        <v>1</v>
      </c>
      <c r="S5" s="6">
        <v>1</v>
      </c>
      <c r="T5" s="5">
        <v>0</v>
      </c>
      <c r="U5" s="2">
        <v>0</v>
      </c>
      <c r="V5" s="6">
        <v>0</v>
      </c>
      <c r="W5" s="4">
        <v>0</v>
      </c>
      <c r="X5" s="2">
        <v>0</v>
      </c>
      <c r="Y5" s="2">
        <v>0</v>
      </c>
      <c r="Z5" s="2">
        <v>-2</v>
      </c>
      <c r="AA5" s="2">
        <v>24</v>
      </c>
      <c r="AB5" s="2">
        <v>17</v>
      </c>
      <c r="AC5" s="2">
        <v>2</v>
      </c>
      <c r="AD5" s="2">
        <v>4</v>
      </c>
      <c r="AE5" s="2">
        <v>0</v>
      </c>
      <c r="AF5" s="2">
        <v>4</v>
      </c>
      <c r="AG5" s="2">
        <v>0</v>
      </c>
      <c r="AH5" s="2">
        <v>0</v>
      </c>
      <c r="AI5" s="2">
        <v>17</v>
      </c>
      <c r="AJ5" s="3">
        <v>0</v>
      </c>
      <c r="AK5" s="5">
        <v>0</v>
      </c>
      <c r="AL5" s="2">
        <v>2</v>
      </c>
      <c r="AM5" s="6">
        <v>0</v>
      </c>
      <c r="AN5" s="4" t="s">
        <v>40</v>
      </c>
      <c r="AO5" s="3" t="s">
        <v>42</v>
      </c>
      <c r="AP5" s="5">
        <v>4</v>
      </c>
      <c r="AQ5" s="2"/>
      <c r="AR5" s="2"/>
      <c r="AS5" s="22"/>
      <c r="AT5" s="2"/>
      <c r="AU5" s="2">
        <v>0</v>
      </c>
      <c r="AV5" s="2"/>
      <c r="AW5" s="2"/>
      <c r="AX5" s="6"/>
      <c r="AY5" s="4" t="s">
        <v>40</v>
      </c>
      <c r="AZ5" s="3" t="s">
        <v>42</v>
      </c>
      <c r="BA5" s="5"/>
      <c r="BB5" s="2"/>
      <c r="BC5" s="2"/>
      <c r="BD5" s="22"/>
      <c r="BE5" s="2"/>
      <c r="BF5" s="2">
        <v>2</v>
      </c>
      <c r="BG5" s="2"/>
      <c r="BH5" s="2"/>
      <c r="BI5" s="3"/>
      <c r="BJ5" s="6"/>
      <c r="BK5" s="5">
        <v>100</v>
      </c>
      <c r="BL5" s="2"/>
      <c r="BM5" s="6"/>
      <c r="BN5" s="5"/>
      <c r="BO5" s="2">
        <v>100</v>
      </c>
      <c r="BP5" s="6"/>
      <c r="BQ5" s="5"/>
      <c r="BR5" s="2">
        <v>100</v>
      </c>
      <c r="BS5" s="6"/>
      <c r="BU5" s="100">
        <f t="shared" ref="BU5:BU24" si="0">AVERAGE(AP5:AX5)</f>
        <v>2</v>
      </c>
      <c r="BV5" s="38">
        <f t="shared" ref="BV5:BV23" si="1">AVERAGE(BA5:BJ5)</f>
        <v>2</v>
      </c>
      <c r="BW5" s="38"/>
      <c r="BX5" s="101"/>
      <c r="BZ5" s="57">
        <f t="shared" ref="BZ5:CA7" si="2">_xlfn.RANK.AVG(BU5,BU$4:BU$24)</f>
        <v>13</v>
      </c>
      <c r="CA5" s="58">
        <f t="shared" si="2"/>
        <v>1</v>
      </c>
      <c r="CB5" s="57"/>
      <c r="CC5" s="59"/>
      <c r="CE5" s="51"/>
      <c r="CF5" s="34"/>
      <c r="CG5" s="34">
        <v>1</v>
      </c>
      <c r="CH5" s="44"/>
      <c r="CI5" s="59"/>
      <c r="CK5" s="77">
        <f t="shared" ref="CK5:CK24" si="3">COUNTA(CE5:CI5)</f>
        <v>1</v>
      </c>
      <c r="CM5" s="35" t="str">
        <f t="shared" ref="CM5:CM24" si="4">C5</f>
        <v>AS Roy</v>
      </c>
    </row>
    <row r="6" spans="2:95" x14ac:dyDescent="0.3">
      <c r="B6" s="5" t="s">
        <v>40</v>
      </c>
      <c r="C6" s="2" t="s">
        <v>43</v>
      </c>
      <c r="D6" s="2" t="s">
        <v>136</v>
      </c>
      <c r="E6" s="2" t="s">
        <v>127</v>
      </c>
      <c r="F6" s="2" t="s">
        <v>137</v>
      </c>
      <c r="G6" s="2" t="s">
        <v>129</v>
      </c>
      <c r="H6" s="2" t="s">
        <v>135</v>
      </c>
      <c r="I6" s="2">
        <v>10</v>
      </c>
      <c r="J6" s="2">
        <v>9</v>
      </c>
      <c r="K6" s="2">
        <v>1</v>
      </c>
      <c r="L6" s="2">
        <v>9</v>
      </c>
      <c r="M6" s="3">
        <v>2</v>
      </c>
      <c r="N6" s="5">
        <v>0</v>
      </c>
      <c r="O6" s="2">
        <v>0</v>
      </c>
      <c r="P6" s="6">
        <v>0</v>
      </c>
      <c r="Q6" s="5">
        <v>0</v>
      </c>
      <c r="R6" s="2">
        <v>3</v>
      </c>
      <c r="S6" s="6">
        <v>0</v>
      </c>
      <c r="T6" s="5">
        <v>1</v>
      </c>
      <c r="U6" s="2">
        <v>8</v>
      </c>
      <c r="V6" s="6">
        <v>0</v>
      </c>
      <c r="W6" s="4">
        <v>0</v>
      </c>
      <c r="X6" s="2">
        <v>0</v>
      </c>
      <c r="Y6" s="2">
        <v>0</v>
      </c>
      <c r="Z6" s="2">
        <v>-2</v>
      </c>
      <c r="AA6" s="2">
        <v>202</v>
      </c>
      <c r="AB6" s="2">
        <v>273</v>
      </c>
      <c r="AC6" s="2">
        <v>13</v>
      </c>
      <c r="AD6" s="2">
        <v>34</v>
      </c>
      <c r="AE6" s="2">
        <v>11</v>
      </c>
      <c r="AF6" s="2">
        <v>16</v>
      </c>
      <c r="AG6" s="2">
        <v>7</v>
      </c>
      <c r="AH6" s="2">
        <v>82</v>
      </c>
      <c r="AI6" s="2">
        <v>120</v>
      </c>
      <c r="AJ6" s="3">
        <v>71</v>
      </c>
      <c r="AK6" s="5">
        <v>3</v>
      </c>
      <c r="AL6" s="2">
        <v>8</v>
      </c>
      <c r="AM6" s="6">
        <v>2</v>
      </c>
      <c r="AN6" s="4" t="s">
        <v>40</v>
      </c>
      <c r="AO6" s="3" t="s">
        <v>43</v>
      </c>
      <c r="AP6" s="5"/>
      <c r="AQ6" s="2"/>
      <c r="AR6" s="2"/>
      <c r="AS6" s="22"/>
      <c r="AT6" s="2"/>
      <c r="AU6" s="2">
        <v>1</v>
      </c>
      <c r="AV6" s="2">
        <v>0</v>
      </c>
      <c r="AW6" s="2"/>
      <c r="AX6" s="6"/>
      <c r="AY6" s="4" t="s">
        <v>40</v>
      </c>
      <c r="AZ6" s="3" t="s">
        <v>43</v>
      </c>
      <c r="BA6" s="5">
        <v>1</v>
      </c>
      <c r="BB6" s="2">
        <v>4</v>
      </c>
      <c r="BC6" s="2">
        <v>0</v>
      </c>
      <c r="BD6" s="22">
        <v>1</v>
      </c>
      <c r="BE6" s="2">
        <v>1</v>
      </c>
      <c r="BF6" s="2">
        <v>2</v>
      </c>
      <c r="BG6" s="2">
        <v>1</v>
      </c>
      <c r="BH6" s="2">
        <v>3</v>
      </c>
      <c r="BI6" s="3"/>
      <c r="BJ6" s="6">
        <v>0</v>
      </c>
      <c r="BK6" s="5"/>
      <c r="BL6" s="2"/>
      <c r="BM6" s="6">
        <v>100</v>
      </c>
      <c r="BN6" s="5">
        <v>32</v>
      </c>
      <c r="BO6" s="2">
        <v>47</v>
      </c>
      <c r="BP6" s="6">
        <v>21</v>
      </c>
      <c r="BQ6" s="5">
        <v>23</v>
      </c>
      <c r="BR6" s="2">
        <v>62</v>
      </c>
      <c r="BS6" s="6">
        <v>15</v>
      </c>
      <c r="BU6" s="100">
        <f t="shared" si="0"/>
        <v>0.5</v>
      </c>
      <c r="BV6" s="38">
        <f t="shared" si="1"/>
        <v>1.4444444444444444</v>
      </c>
      <c r="BW6" s="38">
        <f t="shared" ref="BW6:BW24" si="5">AVERAGE(AV6:AX6)</f>
        <v>0</v>
      </c>
      <c r="BX6" s="101">
        <f t="shared" ref="BX6:BX23" si="6">AVERAGE(BG6:BJ6)</f>
        <v>1.3333333333333333</v>
      </c>
      <c r="BZ6" s="57">
        <f t="shared" si="2"/>
        <v>15</v>
      </c>
      <c r="CA6" s="58">
        <f t="shared" si="2"/>
        <v>2</v>
      </c>
      <c r="CB6" s="57">
        <f>_xlfn.RANK.AVG(BW6,BW$4:BW$24)</f>
        <v>11</v>
      </c>
      <c r="CC6" s="59">
        <f>_xlfn.RANK.AVG(BX6,BX$4:BX$24)</f>
        <v>2.5</v>
      </c>
      <c r="CE6" s="51" t="s">
        <v>170</v>
      </c>
      <c r="CF6" s="34"/>
      <c r="CG6" s="34">
        <v>2</v>
      </c>
      <c r="CH6" s="44"/>
      <c r="CI6" s="59">
        <v>2</v>
      </c>
      <c r="CK6" s="77">
        <f t="shared" si="3"/>
        <v>3</v>
      </c>
      <c r="CM6" s="35" t="str">
        <f t="shared" si="4"/>
        <v>CV Varun</v>
      </c>
      <c r="CO6" t="s">
        <v>179</v>
      </c>
      <c r="CP6" t="s">
        <v>182</v>
      </c>
      <c r="CQ6" t="s">
        <v>183</v>
      </c>
    </row>
    <row r="7" spans="2:95" x14ac:dyDescent="0.3">
      <c r="B7" s="5" t="s">
        <v>40</v>
      </c>
      <c r="C7" s="2" t="s">
        <v>44</v>
      </c>
      <c r="D7" s="2" t="s">
        <v>138</v>
      </c>
      <c r="E7" s="2" t="s">
        <v>127</v>
      </c>
      <c r="F7" s="2" t="s">
        <v>139</v>
      </c>
      <c r="G7" s="2" t="s">
        <v>129</v>
      </c>
      <c r="H7" s="2" t="s">
        <v>130</v>
      </c>
      <c r="I7" s="2">
        <v>7</v>
      </c>
      <c r="J7" s="2">
        <v>3</v>
      </c>
      <c r="K7" s="2">
        <v>21</v>
      </c>
      <c r="L7" s="2">
        <v>11</v>
      </c>
      <c r="M7" s="3">
        <v>3</v>
      </c>
      <c r="N7" s="5">
        <v>0</v>
      </c>
      <c r="O7" s="2">
        <v>0</v>
      </c>
      <c r="P7" s="6">
        <v>0</v>
      </c>
      <c r="Q7" s="5">
        <v>0</v>
      </c>
      <c r="R7" s="2">
        <v>0</v>
      </c>
      <c r="S7" s="6">
        <v>0</v>
      </c>
      <c r="T7" s="5">
        <v>21</v>
      </c>
      <c r="U7" s="2">
        <v>11</v>
      </c>
      <c r="V7" s="6">
        <v>1</v>
      </c>
      <c r="W7" s="4">
        <v>0</v>
      </c>
      <c r="X7" s="2">
        <v>0</v>
      </c>
      <c r="Y7" s="2">
        <v>0</v>
      </c>
      <c r="Z7" s="2">
        <v>0</v>
      </c>
      <c r="AA7" s="2">
        <v>18</v>
      </c>
      <c r="AB7" s="2">
        <v>38</v>
      </c>
      <c r="AC7" s="2">
        <v>0</v>
      </c>
      <c r="AD7" s="2">
        <v>3</v>
      </c>
      <c r="AE7" s="2">
        <v>2</v>
      </c>
      <c r="AF7" s="2">
        <v>1</v>
      </c>
      <c r="AG7" s="2">
        <v>0</v>
      </c>
      <c r="AH7" s="2">
        <v>23</v>
      </c>
      <c r="AI7" s="2">
        <v>15</v>
      </c>
      <c r="AJ7" s="3">
        <v>0</v>
      </c>
      <c r="AK7" s="5">
        <v>0</v>
      </c>
      <c r="AL7" s="2">
        <v>0</v>
      </c>
      <c r="AM7" s="6">
        <v>0</v>
      </c>
      <c r="AN7" s="4" t="s">
        <v>40</v>
      </c>
      <c r="AO7" s="3" t="s">
        <v>44</v>
      </c>
      <c r="AP7" s="5"/>
      <c r="AQ7" s="2"/>
      <c r="AR7" s="2"/>
      <c r="AS7" s="22"/>
      <c r="AT7" s="2"/>
      <c r="AU7" s="2"/>
      <c r="AV7" s="2">
        <v>1</v>
      </c>
      <c r="AW7" s="2">
        <v>12</v>
      </c>
      <c r="AX7" s="6">
        <v>8</v>
      </c>
      <c r="AY7" s="4" t="s">
        <v>40</v>
      </c>
      <c r="AZ7" s="3" t="s">
        <v>44</v>
      </c>
      <c r="BA7" s="5"/>
      <c r="BB7" s="2"/>
      <c r="BC7" s="2"/>
      <c r="BD7" s="22"/>
      <c r="BE7" s="2"/>
      <c r="BF7" s="2"/>
      <c r="BG7" s="2">
        <v>0</v>
      </c>
      <c r="BH7" s="2"/>
      <c r="BI7" s="3"/>
      <c r="BJ7" s="6"/>
      <c r="BK7" s="5"/>
      <c r="BL7" s="2"/>
      <c r="BM7" s="6">
        <v>100</v>
      </c>
      <c r="BN7" s="5">
        <v>67</v>
      </c>
      <c r="BO7" s="2">
        <v>33</v>
      </c>
      <c r="BP7" s="6"/>
      <c r="BQ7" s="5"/>
      <c r="BR7" s="2"/>
      <c r="BS7" s="6"/>
      <c r="BU7" s="100">
        <f t="shared" si="0"/>
        <v>7</v>
      </c>
      <c r="BV7" s="38">
        <f t="shared" si="1"/>
        <v>0</v>
      </c>
      <c r="BW7" s="38">
        <f t="shared" si="5"/>
        <v>7</v>
      </c>
      <c r="BX7" s="101">
        <f t="shared" si="6"/>
        <v>0</v>
      </c>
      <c r="BZ7" s="57">
        <f t="shared" si="2"/>
        <v>9</v>
      </c>
      <c r="CA7" s="58">
        <f t="shared" si="2"/>
        <v>13.5</v>
      </c>
      <c r="CB7" s="57">
        <f>_xlfn.RANK.AVG(BW7,BW$4:BW$24)</f>
        <v>8</v>
      </c>
      <c r="CC7" s="59">
        <f>_xlfn.RANK.AVG(BX7,BX$4:BX$24)</f>
        <v>8.5</v>
      </c>
      <c r="CE7" s="51"/>
      <c r="CF7" s="34"/>
      <c r="CG7" s="34"/>
      <c r="CH7" s="44"/>
      <c r="CI7" s="59"/>
      <c r="CK7" s="77">
        <f t="shared" si="3"/>
        <v>0</v>
      </c>
      <c r="CM7" s="35" t="str">
        <f t="shared" si="4"/>
        <v>D Wiese</v>
      </c>
    </row>
    <row r="8" spans="2:95" x14ac:dyDescent="0.3">
      <c r="B8" s="5" t="s">
        <v>40</v>
      </c>
      <c r="C8" s="2" t="s">
        <v>45</v>
      </c>
      <c r="D8" s="2" t="s">
        <v>45</v>
      </c>
      <c r="E8" s="2" t="s">
        <v>127</v>
      </c>
      <c r="F8" s="2" t="s">
        <v>139</v>
      </c>
      <c r="G8" s="2" t="s">
        <v>129</v>
      </c>
      <c r="H8" s="2" t="s">
        <v>130</v>
      </c>
      <c r="I8" s="2"/>
      <c r="J8" s="2">
        <v>1</v>
      </c>
      <c r="K8" s="2">
        <v>0</v>
      </c>
      <c r="L8" s="2">
        <v>0</v>
      </c>
      <c r="M8" s="3">
        <v>0</v>
      </c>
      <c r="N8" s="5">
        <v>0</v>
      </c>
      <c r="O8" s="2">
        <v>0</v>
      </c>
      <c r="P8" s="6">
        <v>0</v>
      </c>
      <c r="Q8" s="5">
        <v>0</v>
      </c>
      <c r="R8" s="2">
        <v>0</v>
      </c>
      <c r="S8" s="6">
        <v>0</v>
      </c>
      <c r="T8" s="5">
        <v>0</v>
      </c>
      <c r="U8" s="2">
        <v>0</v>
      </c>
      <c r="V8" s="6">
        <v>0</v>
      </c>
      <c r="W8" s="4">
        <v>0</v>
      </c>
      <c r="X8" s="2">
        <v>0</v>
      </c>
      <c r="Y8" s="2">
        <v>0</v>
      </c>
      <c r="Z8" s="2">
        <v>0</v>
      </c>
      <c r="AA8" s="2">
        <v>18</v>
      </c>
      <c r="AB8" s="2">
        <v>24</v>
      </c>
      <c r="AC8" s="2">
        <v>1</v>
      </c>
      <c r="AD8" s="2">
        <v>3</v>
      </c>
      <c r="AE8" s="2">
        <v>2</v>
      </c>
      <c r="AF8" s="2">
        <v>1</v>
      </c>
      <c r="AG8" s="2">
        <v>0</v>
      </c>
      <c r="AH8" s="2">
        <v>21</v>
      </c>
      <c r="AI8" s="2">
        <v>3</v>
      </c>
      <c r="AJ8" s="3">
        <v>0</v>
      </c>
      <c r="AK8" s="5">
        <v>0</v>
      </c>
      <c r="AL8" s="2">
        <v>1</v>
      </c>
      <c r="AM8" s="6">
        <v>0</v>
      </c>
      <c r="AN8" s="4"/>
      <c r="AO8" s="3"/>
      <c r="AP8" s="5"/>
      <c r="AQ8" s="2"/>
      <c r="AR8" s="2"/>
      <c r="AS8" s="22"/>
      <c r="AT8" s="2"/>
      <c r="AU8" s="2"/>
      <c r="AV8" s="2"/>
      <c r="AW8" s="2"/>
      <c r="AX8" s="6"/>
      <c r="AY8" s="4" t="s">
        <v>40</v>
      </c>
      <c r="AZ8" s="3" t="s">
        <v>45</v>
      </c>
      <c r="BA8" s="5"/>
      <c r="BB8" s="2"/>
      <c r="BC8" s="2"/>
      <c r="BD8" s="22"/>
      <c r="BE8" s="2"/>
      <c r="BF8" s="2"/>
      <c r="BG8" s="2"/>
      <c r="BH8" s="2"/>
      <c r="BI8" s="3"/>
      <c r="BJ8" s="6">
        <v>1</v>
      </c>
      <c r="BK8" s="5"/>
      <c r="BL8" s="2"/>
      <c r="BM8" s="6"/>
      <c r="BN8" s="5">
        <v>67</v>
      </c>
      <c r="BO8" s="2">
        <v>33</v>
      </c>
      <c r="BP8" s="6"/>
      <c r="BQ8" s="5"/>
      <c r="BR8" s="2">
        <v>100</v>
      </c>
      <c r="BS8" s="6"/>
      <c r="BU8" s="100"/>
      <c r="BV8" s="38">
        <f t="shared" si="1"/>
        <v>1</v>
      </c>
      <c r="BW8" s="38"/>
      <c r="BX8" s="101">
        <f t="shared" si="6"/>
        <v>1</v>
      </c>
      <c r="BZ8" s="57"/>
      <c r="CA8" s="58">
        <f>_xlfn.RANK.AVG(BV8,BV$4:BV$24)</f>
        <v>5.5</v>
      </c>
      <c r="CB8" s="57"/>
      <c r="CC8" s="59">
        <f>_xlfn.RANK.AVG(BX8,BX$4:BX$24)</f>
        <v>4.5</v>
      </c>
      <c r="CE8" s="51"/>
      <c r="CF8" s="34"/>
      <c r="CG8" s="34"/>
      <c r="CH8" s="44"/>
      <c r="CI8" s="59"/>
      <c r="CK8" s="77">
        <f t="shared" si="3"/>
        <v>0</v>
      </c>
      <c r="CM8" s="35" t="str">
        <f t="shared" si="4"/>
        <v>Harshit Rana</v>
      </c>
    </row>
    <row r="9" spans="2:95" x14ac:dyDescent="0.3">
      <c r="B9" s="5" t="s">
        <v>40</v>
      </c>
      <c r="C9" s="2" t="s">
        <v>46</v>
      </c>
      <c r="D9" s="2" t="s">
        <v>140</v>
      </c>
      <c r="E9" s="2" t="s">
        <v>127</v>
      </c>
      <c r="F9" s="2"/>
      <c r="G9" s="2"/>
      <c r="H9" s="2"/>
      <c r="I9" s="2">
        <v>1</v>
      </c>
      <c r="J9" s="2">
        <v>3</v>
      </c>
      <c r="K9" s="2">
        <v>160</v>
      </c>
      <c r="L9" s="2">
        <v>94</v>
      </c>
      <c r="M9" s="3">
        <v>3</v>
      </c>
      <c r="N9" s="5">
        <v>70</v>
      </c>
      <c r="O9" s="2">
        <v>42</v>
      </c>
      <c r="P9" s="6">
        <v>0</v>
      </c>
      <c r="Q9" s="5">
        <v>90</v>
      </c>
      <c r="R9" s="2">
        <v>57</v>
      </c>
      <c r="S9" s="6">
        <v>3</v>
      </c>
      <c r="T9" s="5">
        <v>0</v>
      </c>
      <c r="U9" s="2">
        <v>0</v>
      </c>
      <c r="V9" s="6">
        <v>0</v>
      </c>
      <c r="W9" s="4">
        <v>12</v>
      </c>
      <c r="X9" s="2">
        <v>16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3">
        <v>0</v>
      </c>
      <c r="AK9" s="5">
        <v>0</v>
      </c>
      <c r="AL9" s="2">
        <v>0</v>
      </c>
      <c r="AM9" s="6">
        <v>0</v>
      </c>
      <c r="AN9" s="4" t="s">
        <v>40</v>
      </c>
      <c r="AO9" s="3" t="s">
        <v>46</v>
      </c>
      <c r="AP9" s="5"/>
      <c r="AQ9" s="2"/>
      <c r="AR9" s="2"/>
      <c r="AS9" s="22"/>
      <c r="AT9" s="2"/>
      <c r="AU9" s="2">
        <v>43</v>
      </c>
      <c r="AV9" s="2">
        <v>61</v>
      </c>
      <c r="AW9" s="2">
        <v>56</v>
      </c>
      <c r="AX9" s="6"/>
      <c r="AY9" s="4"/>
      <c r="AZ9" s="3"/>
      <c r="BA9" s="5"/>
      <c r="BB9" s="2"/>
      <c r="BC9" s="2"/>
      <c r="BD9" s="22"/>
      <c r="BE9" s="2"/>
      <c r="BF9" s="2"/>
      <c r="BG9" s="2"/>
      <c r="BH9" s="2"/>
      <c r="BI9" s="3"/>
      <c r="BJ9" s="6"/>
      <c r="BK9" s="5">
        <v>44</v>
      </c>
      <c r="BL9" s="2">
        <v>56</v>
      </c>
      <c r="BM9" s="6"/>
      <c r="BN9" s="5"/>
      <c r="BO9" s="2"/>
      <c r="BP9" s="6"/>
      <c r="BQ9" s="5"/>
      <c r="BR9" s="2"/>
      <c r="BS9" s="6"/>
      <c r="BU9" s="100">
        <f t="shared" si="0"/>
        <v>53.333333333333336</v>
      </c>
      <c r="BV9" s="38"/>
      <c r="BW9" s="38">
        <f t="shared" si="5"/>
        <v>58.5</v>
      </c>
      <c r="BX9" s="101"/>
      <c r="BZ9" s="57">
        <f>_xlfn.RANK.AVG(BU9,BU$4:BU$24)</f>
        <v>1</v>
      </c>
      <c r="CA9" s="58"/>
      <c r="CB9" s="57">
        <f>_xlfn.RANK.AVG(BW9,BW$4:BW$24)</f>
        <v>2</v>
      </c>
      <c r="CC9" s="59"/>
      <c r="CE9" s="51"/>
      <c r="CF9" s="34">
        <v>1</v>
      </c>
      <c r="CG9" s="34"/>
      <c r="CH9" s="34">
        <v>2</v>
      </c>
      <c r="CI9" s="59"/>
      <c r="CK9" s="77">
        <f t="shared" si="3"/>
        <v>2</v>
      </c>
      <c r="CM9" s="35" t="str">
        <f t="shared" si="4"/>
        <v>JJ Roy</v>
      </c>
      <c r="CO9" t="s">
        <v>179</v>
      </c>
    </row>
    <row r="10" spans="2:95" x14ac:dyDescent="0.3">
      <c r="B10" s="5" t="s">
        <v>40</v>
      </c>
      <c r="C10" s="2" t="s">
        <v>47</v>
      </c>
      <c r="D10" s="2" t="s">
        <v>141</v>
      </c>
      <c r="E10" s="2" t="s">
        <v>132</v>
      </c>
      <c r="F10" s="2" t="s">
        <v>142</v>
      </c>
      <c r="G10" s="2" t="s">
        <v>134</v>
      </c>
      <c r="H10" s="2" t="s">
        <v>130</v>
      </c>
      <c r="I10" s="2"/>
      <c r="J10" s="2">
        <v>2</v>
      </c>
      <c r="K10" s="2">
        <v>0</v>
      </c>
      <c r="L10" s="2">
        <v>0</v>
      </c>
      <c r="M10" s="3">
        <v>0</v>
      </c>
      <c r="N10" s="5">
        <v>0</v>
      </c>
      <c r="O10" s="2">
        <v>0</v>
      </c>
      <c r="P10" s="6">
        <v>0</v>
      </c>
      <c r="Q10" s="5">
        <v>0</v>
      </c>
      <c r="R10" s="2">
        <v>0</v>
      </c>
      <c r="S10" s="6">
        <v>0</v>
      </c>
      <c r="T10" s="5">
        <v>0</v>
      </c>
      <c r="U10" s="2">
        <v>0</v>
      </c>
      <c r="V10" s="6">
        <v>0</v>
      </c>
      <c r="W10" s="4">
        <v>0</v>
      </c>
      <c r="X10" s="2">
        <v>0</v>
      </c>
      <c r="Y10" s="2">
        <v>0</v>
      </c>
      <c r="Z10" s="2">
        <v>0</v>
      </c>
      <c r="AA10" s="2">
        <v>26</v>
      </c>
      <c r="AB10" s="2">
        <v>62</v>
      </c>
      <c r="AC10" s="2">
        <v>2</v>
      </c>
      <c r="AD10" s="2">
        <v>5</v>
      </c>
      <c r="AE10" s="2">
        <v>2</v>
      </c>
      <c r="AF10" s="2">
        <v>0</v>
      </c>
      <c r="AG10" s="2">
        <v>3</v>
      </c>
      <c r="AH10" s="2">
        <v>27</v>
      </c>
      <c r="AI10" s="2">
        <v>0</v>
      </c>
      <c r="AJ10" s="3">
        <v>35</v>
      </c>
      <c r="AK10" s="5">
        <v>0</v>
      </c>
      <c r="AL10" s="2">
        <v>0</v>
      </c>
      <c r="AM10" s="6">
        <v>2</v>
      </c>
      <c r="AN10" s="4"/>
      <c r="AO10" s="3"/>
      <c r="AP10" s="5"/>
      <c r="AQ10" s="2"/>
      <c r="AR10" s="2"/>
      <c r="AS10" s="22"/>
      <c r="AT10" s="2"/>
      <c r="AU10" s="2"/>
      <c r="AV10" s="2"/>
      <c r="AW10" s="2"/>
      <c r="AX10" s="6"/>
      <c r="AY10" s="4" t="s">
        <v>40</v>
      </c>
      <c r="AZ10" s="3" t="s">
        <v>47</v>
      </c>
      <c r="BA10" s="5"/>
      <c r="BB10" s="2"/>
      <c r="BC10" s="2"/>
      <c r="BD10" s="22"/>
      <c r="BE10" s="2"/>
      <c r="BF10" s="2">
        <v>0</v>
      </c>
      <c r="BG10" s="2">
        <v>2</v>
      </c>
      <c r="BH10" s="2"/>
      <c r="BI10" s="3"/>
      <c r="BJ10" s="6"/>
      <c r="BK10" s="5"/>
      <c r="BL10" s="2"/>
      <c r="BM10" s="6"/>
      <c r="BN10" s="5">
        <v>40</v>
      </c>
      <c r="BO10" s="2"/>
      <c r="BP10" s="6">
        <v>60</v>
      </c>
      <c r="BQ10" s="5"/>
      <c r="BR10" s="2"/>
      <c r="BS10" s="6">
        <v>100</v>
      </c>
      <c r="BU10" s="100"/>
      <c r="BV10" s="38">
        <f t="shared" si="1"/>
        <v>1</v>
      </c>
      <c r="BW10" s="38"/>
      <c r="BX10" s="101">
        <f t="shared" si="6"/>
        <v>2</v>
      </c>
      <c r="BZ10" s="57"/>
      <c r="CA10" s="58">
        <f>_xlfn.RANK.AVG(BV10,BV$4:BV$24)</f>
        <v>5.5</v>
      </c>
      <c r="CB10" s="57"/>
      <c r="CC10" s="59">
        <f>_xlfn.RANK.AVG(BX10,BX$4:BX$24)</f>
        <v>1</v>
      </c>
      <c r="CE10" s="51"/>
      <c r="CF10" s="34"/>
      <c r="CG10" s="34"/>
      <c r="CH10" s="34"/>
      <c r="CI10" s="59">
        <v>1</v>
      </c>
      <c r="CK10" s="77">
        <f t="shared" si="3"/>
        <v>1</v>
      </c>
      <c r="CM10" s="35" t="str">
        <f t="shared" si="4"/>
        <v>K Khejroliya</v>
      </c>
    </row>
    <row r="11" spans="2:95" x14ac:dyDescent="0.3">
      <c r="B11" s="5" t="s">
        <v>40</v>
      </c>
      <c r="C11" s="2" t="s">
        <v>48</v>
      </c>
      <c r="D11" s="2" t="s">
        <v>143</v>
      </c>
      <c r="E11" s="2" t="s">
        <v>127</v>
      </c>
      <c r="F11" s="2" t="s">
        <v>128</v>
      </c>
      <c r="G11" s="2" t="s">
        <v>129</v>
      </c>
      <c r="H11" s="2" t="s">
        <v>130</v>
      </c>
      <c r="I11" s="2"/>
      <c r="J11" s="2">
        <v>3</v>
      </c>
      <c r="K11" s="2">
        <v>0</v>
      </c>
      <c r="L11" s="2">
        <v>0</v>
      </c>
      <c r="M11" s="3">
        <v>0</v>
      </c>
      <c r="N11" s="5">
        <v>0</v>
      </c>
      <c r="O11" s="2">
        <v>0</v>
      </c>
      <c r="P11" s="6">
        <v>0</v>
      </c>
      <c r="Q11" s="5">
        <v>0</v>
      </c>
      <c r="R11" s="2">
        <v>0</v>
      </c>
      <c r="S11" s="6">
        <v>0</v>
      </c>
      <c r="T11" s="5">
        <v>0</v>
      </c>
      <c r="U11" s="2">
        <v>0</v>
      </c>
      <c r="V11" s="6">
        <v>0</v>
      </c>
      <c r="W11" s="4">
        <v>0</v>
      </c>
      <c r="X11" s="2">
        <v>0</v>
      </c>
      <c r="Y11" s="2">
        <v>0</v>
      </c>
      <c r="Z11" s="2">
        <v>0</v>
      </c>
      <c r="AA11" s="2">
        <v>46</v>
      </c>
      <c r="AB11" s="2">
        <v>88</v>
      </c>
      <c r="AC11" s="2">
        <v>1</v>
      </c>
      <c r="AD11" s="2">
        <v>8</v>
      </c>
      <c r="AE11" s="2">
        <v>2</v>
      </c>
      <c r="AF11" s="2">
        <v>3</v>
      </c>
      <c r="AG11" s="2">
        <v>3</v>
      </c>
      <c r="AH11" s="2">
        <v>14</v>
      </c>
      <c r="AI11" s="2">
        <v>38</v>
      </c>
      <c r="AJ11" s="3">
        <v>36</v>
      </c>
      <c r="AK11" s="5">
        <v>0</v>
      </c>
      <c r="AL11" s="2">
        <v>0</v>
      </c>
      <c r="AM11" s="6">
        <v>1</v>
      </c>
      <c r="AN11" s="4"/>
      <c r="AO11" s="3"/>
      <c r="AP11" s="5"/>
      <c r="AQ11" s="2"/>
      <c r="AR11" s="2"/>
      <c r="AS11" s="22"/>
      <c r="AT11" s="2"/>
      <c r="AU11" s="2"/>
      <c r="AV11" s="2"/>
      <c r="AW11" s="2"/>
      <c r="AX11" s="6"/>
      <c r="AY11" s="4" t="s">
        <v>40</v>
      </c>
      <c r="AZ11" s="3" t="s">
        <v>48</v>
      </c>
      <c r="BA11" s="5"/>
      <c r="BB11" s="2"/>
      <c r="BC11" s="2">
        <v>0</v>
      </c>
      <c r="BD11" s="22">
        <v>0</v>
      </c>
      <c r="BE11" s="2">
        <v>1</v>
      </c>
      <c r="BF11" s="2"/>
      <c r="BG11" s="2"/>
      <c r="BH11" s="2"/>
      <c r="BI11" s="3"/>
      <c r="BJ11" s="6"/>
      <c r="BK11" s="5"/>
      <c r="BL11" s="2"/>
      <c r="BM11" s="6"/>
      <c r="BN11" s="5">
        <v>25</v>
      </c>
      <c r="BO11" s="2">
        <v>38</v>
      </c>
      <c r="BP11" s="6">
        <v>38</v>
      </c>
      <c r="BQ11" s="5"/>
      <c r="BR11" s="2"/>
      <c r="BS11" s="6">
        <v>100</v>
      </c>
      <c r="BU11" s="100"/>
      <c r="BV11" s="38">
        <f t="shared" si="1"/>
        <v>0.33333333333333331</v>
      </c>
      <c r="BW11" s="38"/>
      <c r="BX11" s="101"/>
      <c r="BZ11" s="57"/>
      <c r="CA11" s="58">
        <f>_xlfn.RANK.AVG(BV11,BV$4:BV$24)</f>
        <v>11</v>
      </c>
      <c r="CB11" s="57"/>
      <c r="CC11" s="59"/>
      <c r="CE11" s="51"/>
      <c r="CF11" s="34"/>
      <c r="CG11" s="34"/>
      <c r="CH11" s="34"/>
      <c r="CI11" s="59"/>
      <c r="CK11" s="77">
        <f t="shared" si="3"/>
        <v>0</v>
      </c>
      <c r="CM11" s="35" t="str">
        <f t="shared" si="4"/>
        <v>LH Ferguson</v>
      </c>
    </row>
    <row r="12" spans="2:95" x14ac:dyDescent="0.3">
      <c r="B12" s="5" t="s">
        <v>40</v>
      </c>
      <c r="C12" s="2" t="s">
        <v>49</v>
      </c>
      <c r="D12" s="2" t="s">
        <v>144</v>
      </c>
      <c r="E12" s="2" t="s">
        <v>127</v>
      </c>
      <c r="F12" s="2"/>
      <c r="G12" s="2"/>
      <c r="H12" s="2"/>
      <c r="I12" s="2">
        <v>2</v>
      </c>
      <c r="J12" s="2">
        <v>1</v>
      </c>
      <c r="K12" s="2">
        <v>4</v>
      </c>
      <c r="L12" s="2">
        <v>4</v>
      </c>
      <c r="M12" s="3">
        <v>1</v>
      </c>
      <c r="N12" s="5">
        <v>4</v>
      </c>
      <c r="O12" s="2">
        <v>4</v>
      </c>
      <c r="P12" s="6">
        <v>1</v>
      </c>
      <c r="Q12" s="5">
        <v>0</v>
      </c>
      <c r="R12" s="2">
        <v>0</v>
      </c>
      <c r="S12" s="6">
        <v>0</v>
      </c>
      <c r="T12" s="5">
        <v>0</v>
      </c>
      <c r="U12" s="2">
        <v>0</v>
      </c>
      <c r="V12" s="6">
        <v>0</v>
      </c>
      <c r="W12" s="4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">
        <v>0</v>
      </c>
      <c r="AK12" s="5">
        <v>0</v>
      </c>
      <c r="AL12" s="2">
        <v>0</v>
      </c>
      <c r="AM12" s="6">
        <v>0</v>
      </c>
      <c r="AN12" s="4" t="s">
        <v>40</v>
      </c>
      <c r="AO12" s="3" t="s">
        <v>49</v>
      </c>
      <c r="AP12" s="5"/>
      <c r="AQ12" s="2"/>
      <c r="AR12" s="2"/>
      <c r="AS12" s="22"/>
      <c r="AT12" s="2"/>
      <c r="AU12" s="2">
        <v>4</v>
      </c>
      <c r="AV12" s="2"/>
      <c r="AW12" s="2"/>
      <c r="AX12" s="6"/>
      <c r="AY12" s="4"/>
      <c r="AZ12" s="3"/>
      <c r="BA12" s="5"/>
      <c r="BB12" s="2"/>
      <c r="BC12" s="2"/>
      <c r="BD12" s="22"/>
      <c r="BE12" s="2"/>
      <c r="BF12" s="2"/>
      <c r="BG12" s="2"/>
      <c r="BH12" s="2"/>
      <c r="BI12" s="3"/>
      <c r="BJ12" s="6"/>
      <c r="BK12" s="5">
        <v>100</v>
      </c>
      <c r="BL12" s="2"/>
      <c r="BM12" s="6"/>
      <c r="BN12" s="5"/>
      <c r="BO12" s="2"/>
      <c r="BP12" s="6"/>
      <c r="BQ12" s="5"/>
      <c r="BR12" s="2"/>
      <c r="BS12" s="6"/>
      <c r="BU12" s="100">
        <f t="shared" si="0"/>
        <v>4</v>
      </c>
      <c r="BV12" s="38"/>
      <c r="BW12" s="38"/>
      <c r="BX12" s="101"/>
      <c r="BZ12" s="57">
        <f t="shared" ref="BZ12:BZ19" si="7">_xlfn.RANK.AVG(BU12,BU$4:BU$24)</f>
        <v>11</v>
      </c>
      <c r="CA12" s="58"/>
      <c r="CB12" s="57"/>
      <c r="CC12" s="59"/>
      <c r="CE12" s="51"/>
      <c r="CF12" s="34"/>
      <c r="CG12" s="34"/>
      <c r="CH12" s="34"/>
      <c r="CI12" s="59"/>
      <c r="CK12" s="77">
        <f t="shared" si="3"/>
        <v>0</v>
      </c>
      <c r="CM12" s="35" t="str">
        <f t="shared" si="4"/>
        <v>Liton Das</v>
      </c>
    </row>
    <row r="13" spans="2:95" x14ac:dyDescent="0.3">
      <c r="B13" s="5" t="s">
        <v>40</v>
      </c>
      <c r="C13" s="2" t="s">
        <v>50</v>
      </c>
      <c r="D13" s="2" t="s">
        <v>50</v>
      </c>
      <c r="E13" s="2" t="s">
        <v>127</v>
      </c>
      <c r="F13" s="2" t="s">
        <v>145</v>
      </c>
      <c r="G13" s="2" t="s">
        <v>129</v>
      </c>
      <c r="H13" s="2" t="s">
        <v>130</v>
      </c>
      <c r="I13" s="2">
        <v>1</v>
      </c>
      <c r="J13" s="2">
        <v>3</v>
      </c>
      <c r="K13" s="2">
        <v>14</v>
      </c>
      <c r="L13" s="2">
        <v>16</v>
      </c>
      <c r="M13" s="3">
        <v>3</v>
      </c>
      <c r="N13" s="5">
        <v>4</v>
      </c>
      <c r="O13" s="2">
        <v>8</v>
      </c>
      <c r="P13" s="6">
        <v>2</v>
      </c>
      <c r="Q13" s="5">
        <v>10</v>
      </c>
      <c r="R13" s="2">
        <v>8</v>
      </c>
      <c r="S13" s="6">
        <v>1</v>
      </c>
      <c r="T13" s="5">
        <v>0</v>
      </c>
      <c r="U13" s="2">
        <v>0</v>
      </c>
      <c r="V13" s="6">
        <v>0</v>
      </c>
      <c r="W13" s="4">
        <v>0</v>
      </c>
      <c r="X13" s="2">
        <v>0</v>
      </c>
      <c r="Y13" s="2">
        <v>0</v>
      </c>
      <c r="Z13" s="2">
        <v>-2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3">
        <v>0</v>
      </c>
      <c r="AK13" s="5">
        <v>0</v>
      </c>
      <c r="AL13" s="2">
        <v>0</v>
      </c>
      <c r="AM13" s="6">
        <v>0</v>
      </c>
      <c r="AN13" s="4" t="s">
        <v>40</v>
      </c>
      <c r="AO13" s="3" t="s">
        <v>50</v>
      </c>
      <c r="AP13" s="5">
        <v>2</v>
      </c>
      <c r="AQ13" s="2">
        <v>0</v>
      </c>
      <c r="AR13" s="2"/>
      <c r="AS13" s="22"/>
      <c r="AT13" s="2"/>
      <c r="AU13" s="2">
        <v>12</v>
      </c>
      <c r="AV13" s="2"/>
      <c r="AW13" s="2"/>
      <c r="AX13" s="6"/>
      <c r="AY13" s="4"/>
      <c r="AZ13" s="3"/>
      <c r="BA13" s="5"/>
      <c r="BB13" s="2"/>
      <c r="BC13" s="2"/>
      <c r="BD13" s="22"/>
      <c r="BE13" s="2"/>
      <c r="BF13" s="2"/>
      <c r="BG13" s="2"/>
      <c r="BH13" s="2"/>
      <c r="BI13" s="3"/>
      <c r="BJ13" s="6"/>
      <c r="BK13" s="5">
        <v>29</v>
      </c>
      <c r="BL13" s="2">
        <v>71</v>
      </c>
      <c r="BM13" s="6"/>
      <c r="BN13" s="5"/>
      <c r="BO13" s="2"/>
      <c r="BP13" s="6"/>
      <c r="BQ13" s="5"/>
      <c r="BR13" s="2"/>
      <c r="BS13" s="6"/>
      <c r="BU13" s="100">
        <f t="shared" si="0"/>
        <v>4.666666666666667</v>
      </c>
      <c r="BV13" s="38"/>
      <c r="BW13" s="38"/>
      <c r="BX13" s="101"/>
      <c r="BZ13" s="57">
        <f t="shared" si="7"/>
        <v>10</v>
      </c>
      <c r="CA13" s="58"/>
      <c r="CB13" s="57"/>
      <c r="CC13" s="59"/>
      <c r="CE13" s="51"/>
      <c r="CF13" s="34"/>
      <c r="CG13" s="34"/>
      <c r="CH13" s="34"/>
      <c r="CI13" s="59"/>
      <c r="CK13" s="77">
        <f t="shared" si="3"/>
        <v>0</v>
      </c>
      <c r="CM13" s="35" t="str">
        <f t="shared" si="4"/>
        <v>Mandeep Singh</v>
      </c>
    </row>
    <row r="14" spans="2:95" x14ac:dyDescent="0.3">
      <c r="B14" s="5" t="s">
        <v>40</v>
      </c>
      <c r="C14" s="2" t="s">
        <v>51</v>
      </c>
      <c r="D14" s="2" t="s">
        <v>51</v>
      </c>
      <c r="E14" s="2" t="s">
        <v>127</v>
      </c>
      <c r="F14" s="2"/>
      <c r="G14" s="2"/>
      <c r="H14" s="2"/>
      <c r="I14" s="2">
        <v>1</v>
      </c>
      <c r="J14" s="2">
        <v>6</v>
      </c>
      <c r="K14" s="2">
        <v>89</v>
      </c>
      <c r="L14" s="2">
        <v>81</v>
      </c>
      <c r="M14" s="3">
        <v>6</v>
      </c>
      <c r="N14" s="5">
        <v>63</v>
      </c>
      <c r="O14" s="2">
        <v>61</v>
      </c>
      <c r="P14" s="6">
        <v>4</v>
      </c>
      <c r="Q14" s="5">
        <v>26</v>
      </c>
      <c r="R14" s="2">
        <v>23</v>
      </c>
      <c r="S14" s="6">
        <v>2</v>
      </c>
      <c r="T14" s="5">
        <v>0</v>
      </c>
      <c r="U14" s="2">
        <v>0</v>
      </c>
      <c r="V14" s="6">
        <v>0</v>
      </c>
      <c r="W14" s="4">
        <v>4</v>
      </c>
      <c r="X14" s="2">
        <v>0</v>
      </c>
      <c r="Y14" s="2">
        <v>0</v>
      </c>
      <c r="Z14" s="2">
        <v>-2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3">
        <v>0</v>
      </c>
      <c r="AK14" s="5">
        <v>0</v>
      </c>
      <c r="AL14" s="2">
        <v>0</v>
      </c>
      <c r="AM14" s="6">
        <v>0</v>
      </c>
      <c r="AN14" s="4" t="s">
        <v>40</v>
      </c>
      <c r="AO14" s="3" t="s">
        <v>51</v>
      </c>
      <c r="AP14" s="5"/>
      <c r="AQ14" s="2"/>
      <c r="AR14" s="2">
        <v>6</v>
      </c>
      <c r="AS14" s="22">
        <v>36</v>
      </c>
      <c r="AT14" s="2">
        <v>0</v>
      </c>
      <c r="AU14" s="2"/>
      <c r="AV14" s="2">
        <v>1</v>
      </c>
      <c r="AW14" s="2">
        <v>27</v>
      </c>
      <c r="AX14" s="6">
        <v>19</v>
      </c>
      <c r="AY14" s="4"/>
      <c r="AZ14" s="3"/>
      <c r="BA14" s="5"/>
      <c r="BB14" s="2"/>
      <c r="BC14" s="2"/>
      <c r="BD14" s="22"/>
      <c r="BE14" s="2"/>
      <c r="BF14" s="2"/>
      <c r="BG14" s="2"/>
      <c r="BH14" s="2"/>
      <c r="BI14" s="3"/>
      <c r="BJ14" s="6"/>
      <c r="BK14" s="5">
        <v>71</v>
      </c>
      <c r="BL14" s="2">
        <v>29</v>
      </c>
      <c r="BM14" s="6"/>
      <c r="BN14" s="5"/>
      <c r="BO14" s="2"/>
      <c r="BP14" s="6"/>
      <c r="BQ14" s="5"/>
      <c r="BR14" s="2"/>
      <c r="BS14" s="6"/>
      <c r="BU14" s="100">
        <f t="shared" si="0"/>
        <v>14.833333333333334</v>
      </c>
      <c r="BV14" s="38"/>
      <c r="BW14" s="38">
        <f t="shared" si="5"/>
        <v>15.666666666666666</v>
      </c>
      <c r="BX14" s="101"/>
      <c r="BZ14" s="57">
        <f t="shared" si="7"/>
        <v>8</v>
      </c>
      <c r="CA14" s="58"/>
      <c r="CB14" s="57">
        <f t="shared" ref="CB14:CB19" si="8">_xlfn.RANK.AVG(BW14,BW$4:BW$24)</f>
        <v>6</v>
      </c>
      <c r="CC14" s="59"/>
      <c r="CE14" s="51">
        <v>36</v>
      </c>
      <c r="CF14" s="34"/>
      <c r="CG14" s="34"/>
      <c r="CH14" s="34"/>
      <c r="CI14" s="59"/>
      <c r="CK14" s="77">
        <f t="shared" si="3"/>
        <v>1</v>
      </c>
      <c r="CM14" s="35" t="str">
        <f t="shared" si="4"/>
        <v>N Jagadeesan</v>
      </c>
    </row>
    <row r="15" spans="2:95" x14ac:dyDescent="0.3">
      <c r="B15" s="5" t="s">
        <v>40</v>
      </c>
      <c r="C15" s="2" t="s">
        <v>52</v>
      </c>
      <c r="D15" s="2" t="s">
        <v>146</v>
      </c>
      <c r="E15" s="2" t="s">
        <v>132</v>
      </c>
      <c r="F15" s="2" t="s">
        <v>147</v>
      </c>
      <c r="G15" s="2" t="s">
        <v>129</v>
      </c>
      <c r="H15" s="2" t="s">
        <v>135</v>
      </c>
      <c r="I15" s="2">
        <v>4</v>
      </c>
      <c r="J15" s="2">
        <v>9</v>
      </c>
      <c r="K15" s="2">
        <v>233</v>
      </c>
      <c r="L15" s="2">
        <v>152</v>
      </c>
      <c r="M15" s="3">
        <v>9</v>
      </c>
      <c r="N15" s="5">
        <v>61</v>
      </c>
      <c r="O15" s="2">
        <v>46</v>
      </c>
      <c r="P15" s="6">
        <v>1</v>
      </c>
      <c r="Q15" s="5">
        <v>151</v>
      </c>
      <c r="R15" s="2">
        <v>105</v>
      </c>
      <c r="S15" s="6">
        <v>6</v>
      </c>
      <c r="T15" s="5">
        <v>21</v>
      </c>
      <c r="U15" s="2">
        <v>8</v>
      </c>
      <c r="V15" s="6">
        <v>2</v>
      </c>
      <c r="W15" s="4">
        <v>12</v>
      </c>
      <c r="X15" s="2">
        <v>8</v>
      </c>
      <c r="Y15" s="2">
        <v>0</v>
      </c>
      <c r="Z15" s="2">
        <v>0</v>
      </c>
      <c r="AA15" s="2">
        <v>35</v>
      </c>
      <c r="AB15" s="2">
        <v>38</v>
      </c>
      <c r="AC15" s="2">
        <v>2</v>
      </c>
      <c r="AD15" s="2">
        <v>6</v>
      </c>
      <c r="AE15" s="2">
        <v>0</v>
      </c>
      <c r="AF15" s="2">
        <v>3</v>
      </c>
      <c r="AG15" s="2">
        <v>3</v>
      </c>
      <c r="AH15" s="2">
        <v>0</v>
      </c>
      <c r="AI15" s="2">
        <v>17</v>
      </c>
      <c r="AJ15" s="3">
        <v>21</v>
      </c>
      <c r="AK15" s="5">
        <v>0</v>
      </c>
      <c r="AL15" s="2">
        <v>1</v>
      </c>
      <c r="AM15" s="6">
        <v>1</v>
      </c>
      <c r="AN15" s="4" t="s">
        <v>40</v>
      </c>
      <c r="AO15" s="3" t="s">
        <v>52</v>
      </c>
      <c r="AP15" s="5">
        <v>24</v>
      </c>
      <c r="AQ15" s="2">
        <v>1</v>
      </c>
      <c r="AR15" s="2">
        <v>45</v>
      </c>
      <c r="AS15" s="22">
        <v>75</v>
      </c>
      <c r="AT15" s="2">
        <v>5</v>
      </c>
      <c r="AU15" s="2">
        <v>4</v>
      </c>
      <c r="AV15" s="2">
        <v>27</v>
      </c>
      <c r="AW15" s="2">
        <v>48</v>
      </c>
      <c r="AX15" s="6">
        <v>4</v>
      </c>
      <c r="AY15" s="4" t="s">
        <v>40</v>
      </c>
      <c r="AZ15" s="3" t="s">
        <v>52</v>
      </c>
      <c r="BA15" s="5"/>
      <c r="BB15" s="2"/>
      <c r="BC15" s="2"/>
      <c r="BD15" s="22"/>
      <c r="BE15" s="2"/>
      <c r="BF15" s="2">
        <v>2</v>
      </c>
      <c r="BG15" s="2"/>
      <c r="BH15" s="2">
        <v>0</v>
      </c>
      <c r="BI15" s="3"/>
      <c r="BJ15" s="6">
        <v>0</v>
      </c>
      <c r="BK15" s="5">
        <v>26</v>
      </c>
      <c r="BL15" s="2">
        <v>65</v>
      </c>
      <c r="BM15" s="6">
        <v>9</v>
      </c>
      <c r="BN15" s="5"/>
      <c r="BO15" s="2">
        <v>50</v>
      </c>
      <c r="BP15" s="6">
        <v>50</v>
      </c>
      <c r="BQ15" s="5"/>
      <c r="BR15" s="2">
        <v>50</v>
      </c>
      <c r="BS15" s="6">
        <v>50</v>
      </c>
      <c r="BU15" s="100">
        <f t="shared" si="0"/>
        <v>25.888888888888889</v>
      </c>
      <c r="BV15" s="38">
        <f t="shared" si="1"/>
        <v>0.66666666666666663</v>
      </c>
      <c r="BW15" s="38">
        <f t="shared" si="5"/>
        <v>26.333333333333332</v>
      </c>
      <c r="BX15" s="101">
        <f t="shared" si="6"/>
        <v>0</v>
      </c>
      <c r="BZ15" s="57">
        <f t="shared" si="7"/>
        <v>5</v>
      </c>
      <c r="CA15" s="58">
        <f>_xlfn.RANK.AVG(BV15,BV$4:BV$24)</f>
        <v>9</v>
      </c>
      <c r="CB15" s="57">
        <f t="shared" si="8"/>
        <v>4</v>
      </c>
      <c r="CC15" s="59">
        <f>_xlfn.RANK.AVG(BX15,BX$4:BX$24)</f>
        <v>8.5</v>
      </c>
      <c r="CE15" s="51">
        <v>75</v>
      </c>
      <c r="CF15" s="34"/>
      <c r="CG15" s="34"/>
      <c r="CH15" s="34"/>
      <c r="CI15" s="59"/>
      <c r="CK15" s="77">
        <f t="shared" si="3"/>
        <v>1</v>
      </c>
      <c r="CM15" s="35" t="str">
        <f t="shared" si="4"/>
        <v>N Rana</v>
      </c>
      <c r="CO15" t="s">
        <v>179</v>
      </c>
    </row>
    <row r="16" spans="2:95" x14ac:dyDescent="0.3">
      <c r="B16" s="5" t="s">
        <v>40</v>
      </c>
      <c r="C16" s="2" t="s">
        <v>53</v>
      </c>
      <c r="D16" s="2" t="s">
        <v>148</v>
      </c>
      <c r="E16" s="2" t="s">
        <v>132</v>
      </c>
      <c r="F16" s="2" t="s">
        <v>147</v>
      </c>
      <c r="G16" s="2" t="s">
        <v>129</v>
      </c>
      <c r="H16" s="2" t="s">
        <v>135</v>
      </c>
      <c r="I16" s="2">
        <v>5</v>
      </c>
      <c r="J16" s="2">
        <v>9</v>
      </c>
      <c r="K16" s="2">
        <v>270</v>
      </c>
      <c r="L16" s="2">
        <v>175</v>
      </c>
      <c r="M16" s="3">
        <v>9</v>
      </c>
      <c r="N16" s="5">
        <v>0</v>
      </c>
      <c r="O16" s="2">
        <v>0</v>
      </c>
      <c r="P16" s="6">
        <v>0</v>
      </c>
      <c r="Q16" s="5">
        <v>126</v>
      </c>
      <c r="R16" s="2">
        <v>110</v>
      </c>
      <c r="S16" s="6">
        <v>2</v>
      </c>
      <c r="T16" s="5">
        <v>144</v>
      </c>
      <c r="U16" s="2">
        <v>78</v>
      </c>
      <c r="V16" s="6">
        <v>3</v>
      </c>
      <c r="W16" s="4">
        <v>16</v>
      </c>
      <c r="X16" s="2">
        <v>16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3">
        <v>0</v>
      </c>
      <c r="AK16" s="5">
        <v>0</v>
      </c>
      <c r="AL16" s="2">
        <v>0</v>
      </c>
      <c r="AM16" s="6">
        <v>0</v>
      </c>
      <c r="AN16" s="4" t="s">
        <v>40</v>
      </c>
      <c r="AO16" s="3" t="s">
        <v>53</v>
      </c>
      <c r="AP16" s="5">
        <v>4</v>
      </c>
      <c r="AQ16" s="2">
        <v>46</v>
      </c>
      <c r="AR16" s="2">
        <v>48</v>
      </c>
      <c r="AS16" s="22">
        <v>58</v>
      </c>
      <c r="AT16" s="2">
        <v>18</v>
      </c>
      <c r="AU16" s="2">
        <v>6</v>
      </c>
      <c r="AV16" s="2">
        <v>53</v>
      </c>
      <c r="AW16" s="2">
        <v>18</v>
      </c>
      <c r="AX16" s="6">
        <v>19</v>
      </c>
      <c r="AY16" s="4"/>
      <c r="AZ16" s="3"/>
      <c r="BA16" s="5"/>
      <c r="BB16" s="2"/>
      <c r="BC16" s="2"/>
      <c r="BD16" s="22"/>
      <c r="BE16" s="2"/>
      <c r="BF16" s="2"/>
      <c r="BG16" s="2"/>
      <c r="BH16" s="2"/>
      <c r="BI16" s="3"/>
      <c r="BJ16" s="6"/>
      <c r="BK16" s="5"/>
      <c r="BL16" s="2">
        <v>47</v>
      </c>
      <c r="BM16" s="6">
        <v>53</v>
      </c>
      <c r="BN16" s="5"/>
      <c r="BO16" s="2"/>
      <c r="BP16" s="6"/>
      <c r="BQ16" s="5"/>
      <c r="BR16" s="2"/>
      <c r="BS16" s="6"/>
      <c r="BU16" s="100">
        <f t="shared" si="0"/>
        <v>30</v>
      </c>
      <c r="BV16" s="38"/>
      <c r="BW16" s="38">
        <f t="shared" si="5"/>
        <v>30</v>
      </c>
      <c r="BX16" s="101"/>
      <c r="BZ16" s="57">
        <f t="shared" si="7"/>
        <v>4</v>
      </c>
      <c r="CA16" s="58"/>
      <c r="CB16" s="57">
        <f t="shared" si="8"/>
        <v>3</v>
      </c>
      <c r="CC16" s="59"/>
      <c r="CE16" s="51">
        <v>58</v>
      </c>
      <c r="CF16" s="34"/>
      <c r="CG16" s="34"/>
      <c r="CH16" s="34">
        <v>3</v>
      </c>
      <c r="CI16" s="59"/>
      <c r="CK16" s="77">
        <f t="shared" si="3"/>
        <v>2</v>
      </c>
      <c r="CM16" s="35" t="str">
        <f t="shared" si="4"/>
        <v>RK Singh</v>
      </c>
      <c r="CO16" t="s">
        <v>179</v>
      </c>
    </row>
    <row r="17" spans="2:95" x14ac:dyDescent="0.3">
      <c r="B17" s="5" t="s">
        <v>40</v>
      </c>
      <c r="C17" s="2" t="s">
        <v>54</v>
      </c>
      <c r="D17" s="2" t="s">
        <v>54</v>
      </c>
      <c r="E17" s="2" t="s">
        <v>127</v>
      </c>
      <c r="F17" s="2" t="s">
        <v>145</v>
      </c>
      <c r="G17" s="2" t="s">
        <v>129</v>
      </c>
      <c r="H17" s="2" t="s">
        <v>130</v>
      </c>
      <c r="I17" s="2">
        <v>1</v>
      </c>
      <c r="J17" s="2">
        <v>6</v>
      </c>
      <c r="K17" s="2">
        <v>183</v>
      </c>
      <c r="L17" s="2">
        <v>125</v>
      </c>
      <c r="M17" s="3">
        <v>6</v>
      </c>
      <c r="N17" s="5">
        <v>111</v>
      </c>
      <c r="O17" s="2">
        <v>87</v>
      </c>
      <c r="P17" s="6">
        <v>4</v>
      </c>
      <c r="Q17" s="5">
        <v>72</v>
      </c>
      <c r="R17" s="2">
        <v>44</v>
      </c>
      <c r="S17" s="6">
        <v>2</v>
      </c>
      <c r="T17" s="5">
        <v>0</v>
      </c>
      <c r="U17" s="2">
        <v>0</v>
      </c>
      <c r="V17" s="6">
        <v>0</v>
      </c>
      <c r="W17" s="4">
        <v>8</v>
      </c>
      <c r="X17" s="2">
        <v>16</v>
      </c>
      <c r="Y17" s="2">
        <v>0</v>
      </c>
      <c r="Z17" s="2">
        <v>-2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3">
        <v>0</v>
      </c>
      <c r="AK17" s="5">
        <v>0</v>
      </c>
      <c r="AL17" s="2">
        <v>0</v>
      </c>
      <c r="AM17" s="6">
        <v>0</v>
      </c>
      <c r="AN17" s="4" t="s">
        <v>40</v>
      </c>
      <c r="AO17" s="3" t="s">
        <v>54</v>
      </c>
      <c r="AP17" s="5">
        <v>22</v>
      </c>
      <c r="AQ17" s="2">
        <v>57</v>
      </c>
      <c r="AR17" s="2">
        <v>15</v>
      </c>
      <c r="AS17" s="22">
        <v>0</v>
      </c>
      <c r="AT17" s="2">
        <v>8</v>
      </c>
      <c r="AU17" s="2"/>
      <c r="AV17" s="2"/>
      <c r="AW17" s="2"/>
      <c r="AX17" s="6">
        <v>81</v>
      </c>
      <c r="AY17" s="4"/>
      <c r="AZ17" s="3"/>
      <c r="BA17" s="5"/>
      <c r="BB17" s="2"/>
      <c r="BC17" s="2"/>
      <c r="BD17" s="22"/>
      <c r="BE17" s="2"/>
      <c r="BF17" s="2"/>
      <c r="BG17" s="2"/>
      <c r="BH17" s="2"/>
      <c r="BI17" s="3"/>
      <c r="BJ17" s="6"/>
      <c r="BK17" s="5">
        <v>61</v>
      </c>
      <c r="BL17" s="2">
        <v>39</v>
      </c>
      <c r="BM17" s="6"/>
      <c r="BN17" s="5"/>
      <c r="BO17" s="2"/>
      <c r="BP17" s="6"/>
      <c r="BQ17" s="5"/>
      <c r="BR17" s="2"/>
      <c r="BS17" s="6"/>
      <c r="BU17" s="100">
        <f t="shared" si="0"/>
        <v>30.5</v>
      </c>
      <c r="BV17" s="38"/>
      <c r="BW17" s="38">
        <f t="shared" si="5"/>
        <v>81</v>
      </c>
      <c r="BX17" s="101"/>
      <c r="BZ17" s="57">
        <f t="shared" si="7"/>
        <v>3</v>
      </c>
      <c r="CA17" s="58"/>
      <c r="CB17" s="57">
        <f t="shared" si="8"/>
        <v>1</v>
      </c>
      <c r="CC17" s="59"/>
      <c r="CE17" s="51"/>
      <c r="CF17" s="34">
        <v>3</v>
      </c>
      <c r="CG17" s="34"/>
      <c r="CH17" s="34">
        <v>1</v>
      </c>
      <c r="CI17" s="59"/>
      <c r="CK17" s="77">
        <f t="shared" si="3"/>
        <v>2</v>
      </c>
      <c r="CM17" s="35" t="str">
        <f t="shared" si="4"/>
        <v>Rahmanullah Gurbaz</v>
      </c>
      <c r="CO17" t="s">
        <v>179</v>
      </c>
    </row>
    <row r="18" spans="2:95" x14ac:dyDescent="0.3">
      <c r="B18" s="5" t="s">
        <v>40</v>
      </c>
      <c r="C18" s="2" t="s">
        <v>55</v>
      </c>
      <c r="D18" s="2" t="s">
        <v>149</v>
      </c>
      <c r="E18" s="2" t="s">
        <v>127</v>
      </c>
      <c r="F18" s="2" t="s">
        <v>139</v>
      </c>
      <c r="G18" s="2" t="s">
        <v>129</v>
      </c>
      <c r="H18" s="2" t="s">
        <v>130</v>
      </c>
      <c r="I18" s="2">
        <v>3</v>
      </c>
      <c r="J18" s="2">
        <v>6</v>
      </c>
      <c r="K18" s="2">
        <v>101</v>
      </c>
      <c r="L18" s="2">
        <v>55</v>
      </c>
      <c r="M18" s="3">
        <v>6</v>
      </c>
      <c r="N18" s="5">
        <v>0</v>
      </c>
      <c r="O18" s="2">
        <v>4</v>
      </c>
      <c r="P18" s="6">
        <v>1</v>
      </c>
      <c r="Q18" s="5">
        <v>68</v>
      </c>
      <c r="R18" s="2">
        <v>33</v>
      </c>
      <c r="S18" s="6">
        <v>1</v>
      </c>
      <c r="T18" s="5">
        <v>33</v>
      </c>
      <c r="U18" s="2">
        <v>19</v>
      </c>
      <c r="V18" s="6">
        <v>3</v>
      </c>
      <c r="W18" s="4">
        <v>4</v>
      </c>
      <c r="X18" s="2">
        <v>8</v>
      </c>
      <c r="Y18" s="2">
        <v>0</v>
      </c>
      <c r="Z18" s="2">
        <v>-4</v>
      </c>
      <c r="AA18" s="2">
        <v>71</v>
      </c>
      <c r="AB18" s="2">
        <v>134</v>
      </c>
      <c r="AC18" s="2">
        <v>2</v>
      </c>
      <c r="AD18" s="2">
        <v>12</v>
      </c>
      <c r="AE18" s="2">
        <v>2</v>
      </c>
      <c r="AF18" s="2">
        <v>6</v>
      </c>
      <c r="AG18" s="2">
        <v>4</v>
      </c>
      <c r="AH18" s="2">
        <v>27</v>
      </c>
      <c r="AI18" s="2">
        <v>58</v>
      </c>
      <c r="AJ18" s="3">
        <v>49</v>
      </c>
      <c r="AK18" s="5">
        <v>0</v>
      </c>
      <c r="AL18" s="2">
        <v>1</v>
      </c>
      <c r="AM18" s="6">
        <v>1</v>
      </c>
      <c r="AN18" s="4" t="s">
        <v>40</v>
      </c>
      <c r="AO18" s="3" t="s">
        <v>55</v>
      </c>
      <c r="AP18" s="5">
        <v>8</v>
      </c>
      <c r="AQ18" s="2">
        <v>68</v>
      </c>
      <c r="AR18" s="2">
        <v>0</v>
      </c>
      <c r="AS18" s="22">
        <v>12</v>
      </c>
      <c r="AT18" s="2">
        <v>13</v>
      </c>
      <c r="AU18" s="2"/>
      <c r="AV18" s="2"/>
      <c r="AW18" s="2"/>
      <c r="AX18" s="6">
        <v>0</v>
      </c>
      <c r="AY18" s="4" t="s">
        <v>40</v>
      </c>
      <c r="AZ18" s="3" t="s">
        <v>55</v>
      </c>
      <c r="BA18" s="5">
        <v>0</v>
      </c>
      <c r="BB18" s="2">
        <v>1</v>
      </c>
      <c r="BC18" s="2">
        <v>0</v>
      </c>
      <c r="BD18" s="22">
        <v>0</v>
      </c>
      <c r="BE18" s="2">
        <v>1</v>
      </c>
      <c r="BF18" s="2"/>
      <c r="BG18" s="2"/>
      <c r="BH18" s="2"/>
      <c r="BI18" s="3"/>
      <c r="BJ18" s="6"/>
      <c r="BK18" s="5"/>
      <c r="BL18" s="2">
        <v>67</v>
      </c>
      <c r="BM18" s="6">
        <v>33</v>
      </c>
      <c r="BN18" s="5">
        <v>17</v>
      </c>
      <c r="BO18" s="2">
        <v>50</v>
      </c>
      <c r="BP18" s="6">
        <v>33</v>
      </c>
      <c r="BQ18" s="5"/>
      <c r="BR18" s="2">
        <v>50</v>
      </c>
      <c r="BS18" s="6">
        <v>50</v>
      </c>
      <c r="BU18" s="100">
        <f t="shared" si="0"/>
        <v>16.833333333333332</v>
      </c>
      <c r="BV18" s="38">
        <f t="shared" si="1"/>
        <v>0.4</v>
      </c>
      <c r="BW18" s="38">
        <f t="shared" si="5"/>
        <v>0</v>
      </c>
      <c r="BX18" s="101"/>
      <c r="BZ18" s="57">
        <f t="shared" si="7"/>
        <v>6</v>
      </c>
      <c r="CA18" s="58">
        <f t="shared" ref="CA18:CA23" si="9">_xlfn.RANK.AVG(BV18,BV$4:BV$24)</f>
        <v>10</v>
      </c>
      <c r="CB18" s="57">
        <f t="shared" si="8"/>
        <v>11</v>
      </c>
      <c r="CC18" s="59"/>
      <c r="CE18" s="51"/>
      <c r="CF18" s="34"/>
      <c r="CG18" s="34"/>
      <c r="CH18" s="44"/>
      <c r="CI18" s="59"/>
      <c r="CK18" s="77">
        <f t="shared" si="3"/>
        <v>0</v>
      </c>
      <c r="CM18" s="35" t="str">
        <f t="shared" si="4"/>
        <v>SN Thakur</v>
      </c>
    </row>
    <row r="19" spans="2:95" x14ac:dyDescent="0.3">
      <c r="B19" s="5" t="s">
        <v>40</v>
      </c>
      <c r="C19" s="2" t="s">
        <v>56</v>
      </c>
      <c r="D19" s="2" t="s">
        <v>150</v>
      </c>
      <c r="E19" s="2" t="s">
        <v>132</v>
      </c>
      <c r="F19" s="2" t="s">
        <v>147</v>
      </c>
      <c r="G19" s="2" t="s">
        <v>129</v>
      </c>
      <c r="H19" s="2" t="s">
        <v>135</v>
      </c>
      <c r="I19" s="2">
        <v>2</v>
      </c>
      <c r="J19" s="2">
        <v>9</v>
      </c>
      <c r="K19" s="2">
        <v>13</v>
      </c>
      <c r="L19" s="2">
        <v>16</v>
      </c>
      <c r="M19" s="3">
        <v>7</v>
      </c>
      <c r="N19" s="5">
        <v>0</v>
      </c>
      <c r="O19" s="2">
        <v>4</v>
      </c>
      <c r="P19" s="6">
        <v>2</v>
      </c>
      <c r="Q19" s="5">
        <v>11</v>
      </c>
      <c r="R19" s="2">
        <v>8</v>
      </c>
      <c r="S19" s="6">
        <v>1</v>
      </c>
      <c r="T19" s="5">
        <v>2</v>
      </c>
      <c r="U19" s="2">
        <v>6</v>
      </c>
      <c r="V19" s="6">
        <v>1</v>
      </c>
      <c r="W19" s="4">
        <v>0</v>
      </c>
      <c r="X19" s="2">
        <v>0</v>
      </c>
      <c r="Y19" s="2">
        <v>0</v>
      </c>
      <c r="Z19" s="2">
        <v>-8</v>
      </c>
      <c r="AA19" s="2">
        <v>192</v>
      </c>
      <c r="AB19" s="2">
        <v>275</v>
      </c>
      <c r="AC19" s="2">
        <v>7</v>
      </c>
      <c r="AD19" s="2">
        <v>32</v>
      </c>
      <c r="AE19" s="2">
        <v>7</v>
      </c>
      <c r="AF19" s="2">
        <v>22</v>
      </c>
      <c r="AG19" s="2">
        <v>3</v>
      </c>
      <c r="AH19" s="2">
        <v>65</v>
      </c>
      <c r="AI19" s="2">
        <v>185</v>
      </c>
      <c r="AJ19" s="3">
        <v>25</v>
      </c>
      <c r="AK19" s="5">
        <v>2</v>
      </c>
      <c r="AL19" s="2">
        <v>3</v>
      </c>
      <c r="AM19" s="6">
        <v>2</v>
      </c>
      <c r="AN19" s="4" t="s">
        <v>40</v>
      </c>
      <c r="AO19" s="3" t="s">
        <v>56</v>
      </c>
      <c r="AP19" s="5">
        <v>7</v>
      </c>
      <c r="AQ19" s="2">
        <v>0</v>
      </c>
      <c r="AR19" s="2">
        <v>0</v>
      </c>
      <c r="AS19" s="22">
        <v>0</v>
      </c>
      <c r="AT19" s="2">
        <v>2</v>
      </c>
      <c r="AU19" s="2">
        <v>4</v>
      </c>
      <c r="AV19" s="2">
        <v>0</v>
      </c>
      <c r="AW19" s="2"/>
      <c r="AX19" s="6"/>
      <c r="AY19" s="4" t="s">
        <v>40</v>
      </c>
      <c r="AZ19" s="3" t="s">
        <v>56</v>
      </c>
      <c r="BA19" s="5">
        <v>1</v>
      </c>
      <c r="BB19" s="2">
        <v>2</v>
      </c>
      <c r="BC19" s="2">
        <v>3</v>
      </c>
      <c r="BD19" s="22">
        <v>0</v>
      </c>
      <c r="BE19" s="2">
        <v>0</v>
      </c>
      <c r="BF19" s="2">
        <v>0</v>
      </c>
      <c r="BG19" s="2">
        <v>0</v>
      </c>
      <c r="BH19" s="2">
        <v>0</v>
      </c>
      <c r="BI19" s="3"/>
      <c r="BJ19" s="6">
        <v>1</v>
      </c>
      <c r="BK19" s="5"/>
      <c r="BL19" s="2">
        <v>85</v>
      </c>
      <c r="BM19" s="6">
        <v>15</v>
      </c>
      <c r="BN19" s="5">
        <v>22</v>
      </c>
      <c r="BO19" s="2">
        <v>69</v>
      </c>
      <c r="BP19" s="6">
        <v>9</v>
      </c>
      <c r="BQ19" s="5">
        <v>29</v>
      </c>
      <c r="BR19" s="2">
        <v>43</v>
      </c>
      <c r="BS19" s="6">
        <v>29</v>
      </c>
      <c r="BU19" s="100">
        <f t="shared" si="0"/>
        <v>1.8571428571428572</v>
      </c>
      <c r="BV19" s="38">
        <f t="shared" si="1"/>
        <v>0.77777777777777779</v>
      </c>
      <c r="BW19" s="38">
        <f t="shared" si="5"/>
        <v>0</v>
      </c>
      <c r="BX19" s="101">
        <f t="shared" si="6"/>
        <v>0.33333333333333331</v>
      </c>
      <c r="BZ19" s="57">
        <f t="shared" si="7"/>
        <v>14</v>
      </c>
      <c r="CA19" s="58">
        <f t="shared" si="9"/>
        <v>8</v>
      </c>
      <c r="CB19" s="57">
        <f t="shared" si="8"/>
        <v>11</v>
      </c>
      <c r="CC19" s="59">
        <f>_xlfn.RANK.AVG(BX19,BX$4:BX$24)</f>
        <v>6</v>
      </c>
      <c r="CE19" s="51"/>
      <c r="CF19" s="34"/>
      <c r="CG19" s="34"/>
      <c r="CH19" s="44"/>
      <c r="CI19" s="59"/>
      <c r="CK19" s="77">
        <f t="shared" si="3"/>
        <v>0</v>
      </c>
      <c r="CM19" s="35" t="str">
        <f t="shared" si="4"/>
        <v>SP Narine</v>
      </c>
    </row>
    <row r="20" spans="2:95" x14ac:dyDescent="0.3">
      <c r="B20" s="5" t="s">
        <v>40</v>
      </c>
      <c r="C20" s="2" t="s">
        <v>57</v>
      </c>
      <c r="D20" s="2" t="s">
        <v>57</v>
      </c>
      <c r="E20" s="2" t="s">
        <v>127</v>
      </c>
      <c r="F20" s="2" t="s">
        <v>137</v>
      </c>
      <c r="G20" s="2" t="s">
        <v>129</v>
      </c>
      <c r="H20" s="2" t="s">
        <v>135</v>
      </c>
      <c r="I20" s="2"/>
      <c r="J20" s="2">
        <v>7</v>
      </c>
      <c r="K20" s="2">
        <v>0</v>
      </c>
      <c r="L20" s="2">
        <v>0</v>
      </c>
      <c r="M20" s="3">
        <v>0</v>
      </c>
      <c r="N20" s="5">
        <v>0</v>
      </c>
      <c r="O20" s="2">
        <v>0</v>
      </c>
      <c r="P20" s="6">
        <v>0</v>
      </c>
      <c r="Q20" s="5">
        <v>0</v>
      </c>
      <c r="R20" s="2">
        <v>0</v>
      </c>
      <c r="S20" s="6">
        <v>0</v>
      </c>
      <c r="T20" s="5">
        <v>0</v>
      </c>
      <c r="U20" s="2">
        <v>0</v>
      </c>
      <c r="V20" s="6">
        <v>0</v>
      </c>
      <c r="W20" s="4">
        <v>0</v>
      </c>
      <c r="X20" s="2">
        <v>0</v>
      </c>
      <c r="Y20" s="2">
        <v>0</v>
      </c>
      <c r="Z20" s="2">
        <v>0</v>
      </c>
      <c r="AA20" s="2">
        <v>168</v>
      </c>
      <c r="AB20" s="2">
        <v>229</v>
      </c>
      <c r="AC20" s="2">
        <v>10</v>
      </c>
      <c r="AD20" s="2">
        <v>28</v>
      </c>
      <c r="AE20" s="2">
        <v>3</v>
      </c>
      <c r="AF20" s="2">
        <v>24</v>
      </c>
      <c r="AG20" s="2">
        <v>1</v>
      </c>
      <c r="AH20" s="2">
        <v>22</v>
      </c>
      <c r="AI20" s="2">
        <v>195</v>
      </c>
      <c r="AJ20" s="3">
        <v>12</v>
      </c>
      <c r="AK20" s="5">
        <v>3</v>
      </c>
      <c r="AL20" s="2">
        <v>7</v>
      </c>
      <c r="AM20" s="6">
        <v>0</v>
      </c>
      <c r="AN20" s="4"/>
      <c r="AO20" s="3"/>
      <c r="AP20" s="5"/>
      <c r="AQ20" s="2"/>
      <c r="AR20" s="2"/>
      <c r="AS20" s="22"/>
      <c r="AT20" s="2"/>
      <c r="AU20" s="2"/>
      <c r="AV20" s="2"/>
      <c r="AW20" s="2"/>
      <c r="AX20" s="6"/>
      <c r="AY20" s="4" t="s">
        <v>40</v>
      </c>
      <c r="AZ20" s="3" t="s">
        <v>57</v>
      </c>
      <c r="BA20" s="5"/>
      <c r="BB20" s="2">
        <v>3</v>
      </c>
      <c r="BC20" s="2">
        <v>1</v>
      </c>
      <c r="BD20" s="22">
        <v>0</v>
      </c>
      <c r="BE20" s="2">
        <v>2</v>
      </c>
      <c r="BF20" s="2"/>
      <c r="BG20" s="2">
        <v>1</v>
      </c>
      <c r="BH20" s="2">
        <v>3</v>
      </c>
      <c r="BI20" s="3"/>
      <c r="BJ20" s="6">
        <v>0</v>
      </c>
      <c r="BK20" s="5"/>
      <c r="BL20" s="2"/>
      <c r="BM20" s="6"/>
      <c r="BN20" s="5">
        <v>11</v>
      </c>
      <c r="BO20" s="2">
        <v>86</v>
      </c>
      <c r="BP20" s="6">
        <v>4</v>
      </c>
      <c r="BQ20" s="5">
        <v>30</v>
      </c>
      <c r="BR20" s="2">
        <v>70</v>
      </c>
      <c r="BS20" s="6"/>
      <c r="BU20" s="100"/>
      <c r="BV20" s="38">
        <f t="shared" si="1"/>
        <v>1.4285714285714286</v>
      </c>
      <c r="BW20" s="38"/>
      <c r="BX20" s="101">
        <f t="shared" si="6"/>
        <v>1.3333333333333333</v>
      </c>
      <c r="BZ20" s="57"/>
      <c r="CA20" s="58">
        <f t="shared" si="9"/>
        <v>3</v>
      </c>
      <c r="CB20" s="57"/>
      <c r="CC20" s="59">
        <f>_xlfn.RANK.AVG(BX20,BX$4:BX$24)</f>
        <v>2.5</v>
      </c>
      <c r="CE20" s="51"/>
      <c r="CF20" s="34"/>
      <c r="CG20" s="34">
        <v>3</v>
      </c>
      <c r="CH20" s="44"/>
      <c r="CI20" s="59">
        <v>2</v>
      </c>
      <c r="CK20" s="77">
        <f t="shared" si="3"/>
        <v>2</v>
      </c>
      <c r="CM20" s="35" t="str">
        <f t="shared" si="4"/>
        <v>Suyash Sharma</v>
      </c>
    </row>
    <row r="21" spans="2:95" x14ac:dyDescent="0.3">
      <c r="B21" s="5" t="s">
        <v>40</v>
      </c>
      <c r="C21" s="2" t="s">
        <v>58</v>
      </c>
      <c r="D21" s="2" t="s">
        <v>151</v>
      </c>
      <c r="E21" s="2" t="s">
        <v>127</v>
      </c>
      <c r="F21" s="2" t="s">
        <v>139</v>
      </c>
      <c r="G21" s="2" t="s">
        <v>129</v>
      </c>
      <c r="H21" s="2" t="s">
        <v>130</v>
      </c>
      <c r="I21" s="2"/>
      <c r="J21" s="2">
        <v>2</v>
      </c>
      <c r="K21" s="2">
        <v>0</v>
      </c>
      <c r="L21" s="2">
        <v>0</v>
      </c>
      <c r="M21" s="3">
        <v>0</v>
      </c>
      <c r="N21" s="5">
        <v>0</v>
      </c>
      <c r="O21" s="2">
        <v>0</v>
      </c>
      <c r="P21" s="6">
        <v>0</v>
      </c>
      <c r="Q21" s="5">
        <v>0</v>
      </c>
      <c r="R21" s="2">
        <v>0</v>
      </c>
      <c r="S21" s="6">
        <v>0</v>
      </c>
      <c r="T21" s="5">
        <v>0</v>
      </c>
      <c r="U21" s="2">
        <v>0</v>
      </c>
      <c r="V21" s="6">
        <v>0</v>
      </c>
      <c r="W21" s="4">
        <v>0</v>
      </c>
      <c r="X21" s="2">
        <v>0</v>
      </c>
      <c r="Y21" s="2">
        <v>0</v>
      </c>
      <c r="Z21" s="2">
        <v>0</v>
      </c>
      <c r="AA21" s="2">
        <v>36</v>
      </c>
      <c r="AB21" s="2">
        <v>79</v>
      </c>
      <c r="AC21" s="2">
        <v>2</v>
      </c>
      <c r="AD21" s="2">
        <v>6</v>
      </c>
      <c r="AE21" s="2">
        <v>4</v>
      </c>
      <c r="AF21" s="2">
        <v>1</v>
      </c>
      <c r="AG21" s="2">
        <v>1</v>
      </c>
      <c r="AH21" s="2">
        <v>51</v>
      </c>
      <c r="AI21" s="2">
        <v>13</v>
      </c>
      <c r="AJ21" s="3">
        <v>15</v>
      </c>
      <c r="AK21" s="5">
        <v>1</v>
      </c>
      <c r="AL21" s="2">
        <v>1</v>
      </c>
      <c r="AM21" s="6">
        <v>0</v>
      </c>
      <c r="AN21" s="4"/>
      <c r="AO21" s="3"/>
      <c r="AP21" s="5"/>
      <c r="AQ21" s="2"/>
      <c r="AR21" s="2"/>
      <c r="AS21" s="22"/>
      <c r="AT21" s="2"/>
      <c r="AU21" s="2"/>
      <c r="AV21" s="2"/>
      <c r="AW21" s="2"/>
      <c r="AX21" s="6"/>
      <c r="AY21" s="4" t="s">
        <v>40</v>
      </c>
      <c r="AZ21" s="3" t="s">
        <v>58</v>
      </c>
      <c r="BA21" s="5">
        <v>2</v>
      </c>
      <c r="BB21" s="2">
        <v>0</v>
      </c>
      <c r="BC21" s="2"/>
      <c r="BD21" s="22"/>
      <c r="BE21" s="2"/>
      <c r="BF21" s="2"/>
      <c r="BG21" s="2"/>
      <c r="BH21" s="2"/>
      <c r="BI21" s="3"/>
      <c r="BJ21" s="6"/>
      <c r="BK21" s="5"/>
      <c r="BL21" s="2"/>
      <c r="BM21" s="6"/>
      <c r="BN21" s="5">
        <v>67</v>
      </c>
      <c r="BO21" s="2">
        <v>17</v>
      </c>
      <c r="BP21" s="6">
        <v>17</v>
      </c>
      <c r="BQ21" s="5">
        <v>50</v>
      </c>
      <c r="BR21" s="2">
        <v>50</v>
      </c>
      <c r="BS21" s="6"/>
      <c r="BU21" s="100"/>
      <c r="BV21" s="38">
        <f t="shared" si="1"/>
        <v>1</v>
      </c>
      <c r="BW21" s="38"/>
      <c r="BX21" s="101"/>
      <c r="BZ21" s="57"/>
      <c r="CA21" s="58">
        <f t="shared" si="9"/>
        <v>5.5</v>
      </c>
      <c r="CB21" s="57"/>
      <c r="CC21" s="59"/>
      <c r="CE21" s="51"/>
      <c r="CF21" s="34"/>
      <c r="CG21" s="44"/>
      <c r="CH21" s="44"/>
      <c r="CI21" s="59"/>
      <c r="CK21" s="77">
        <f t="shared" si="3"/>
        <v>0</v>
      </c>
      <c r="CM21" s="35" t="str">
        <f t="shared" si="4"/>
        <v>TG Southee</v>
      </c>
    </row>
    <row r="22" spans="2:95" x14ac:dyDescent="0.3">
      <c r="B22" s="5" t="s">
        <v>40</v>
      </c>
      <c r="C22" s="2" t="s">
        <v>59</v>
      </c>
      <c r="D22" s="2" t="s">
        <v>152</v>
      </c>
      <c r="E22" s="2" t="s">
        <v>127</v>
      </c>
      <c r="F22" s="2" t="s">
        <v>128</v>
      </c>
      <c r="G22" s="2" t="s">
        <v>129</v>
      </c>
      <c r="H22" s="2" t="s">
        <v>130</v>
      </c>
      <c r="I22" s="2">
        <v>9</v>
      </c>
      <c r="J22" s="2">
        <v>8</v>
      </c>
      <c r="K22" s="2">
        <v>19</v>
      </c>
      <c r="L22" s="2">
        <v>18</v>
      </c>
      <c r="M22" s="3">
        <v>5</v>
      </c>
      <c r="N22" s="5">
        <v>0</v>
      </c>
      <c r="O22" s="2">
        <v>0</v>
      </c>
      <c r="P22" s="6">
        <v>0</v>
      </c>
      <c r="Q22" s="5">
        <v>3</v>
      </c>
      <c r="R22" s="2">
        <v>5</v>
      </c>
      <c r="S22" s="6">
        <v>1</v>
      </c>
      <c r="T22" s="5">
        <v>16</v>
      </c>
      <c r="U22" s="2">
        <v>15</v>
      </c>
      <c r="V22" s="6">
        <v>1</v>
      </c>
      <c r="W22" s="4">
        <v>0</v>
      </c>
      <c r="X22" s="2">
        <v>0</v>
      </c>
      <c r="Y22" s="2">
        <v>0</v>
      </c>
      <c r="Z22" s="2">
        <v>0</v>
      </c>
      <c r="AA22" s="2">
        <v>114</v>
      </c>
      <c r="AB22" s="2">
        <v>187</v>
      </c>
      <c r="AC22" s="2">
        <v>1</v>
      </c>
      <c r="AD22" s="2">
        <v>19</v>
      </c>
      <c r="AE22" s="2">
        <v>14</v>
      </c>
      <c r="AF22" s="2">
        <v>4</v>
      </c>
      <c r="AG22" s="2">
        <v>1</v>
      </c>
      <c r="AH22" s="2">
        <v>122</v>
      </c>
      <c r="AI22" s="2">
        <v>53</v>
      </c>
      <c r="AJ22" s="3">
        <v>12</v>
      </c>
      <c r="AK22" s="5">
        <v>0</v>
      </c>
      <c r="AL22" s="2">
        <v>1</v>
      </c>
      <c r="AM22" s="6">
        <v>0</v>
      </c>
      <c r="AN22" s="4" t="s">
        <v>40</v>
      </c>
      <c r="AO22" s="3" t="s">
        <v>59</v>
      </c>
      <c r="AP22" s="5"/>
      <c r="AQ22" s="2">
        <v>6</v>
      </c>
      <c r="AR22" s="2">
        <v>5</v>
      </c>
      <c r="AS22" s="22">
        <v>1</v>
      </c>
      <c r="AT22" s="2"/>
      <c r="AU22" s="2">
        <v>3</v>
      </c>
      <c r="AV22" s="2">
        <v>4</v>
      </c>
      <c r="AW22" s="2"/>
      <c r="AX22" s="6"/>
      <c r="AY22" s="4" t="s">
        <v>40</v>
      </c>
      <c r="AZ22" s="3" t="s">
        <v>59</v>
      </c>
      <c r="BA22" s="5">
        <v>1</v>
      </c>
      <c r="BB22" s="2">
        <v>0</v>
      </c>
      <c r="BC22" s="2">
        <v>0</v>
      </c>
      <c r="BD22" s="22">
        <v>0</v>
      </c>
      <c r="BE22" s="2">
        <v>0</v>
      </c>
      <c r="BF22" s="2">
        <v>0</v>
      </c>
      <c r="BG22" s="2">
        <v>0</v>
      </c>
      <c r="BH22" s="2">
        <v>0</v>
      </c>
      <c r="BI22" s="3"/>
      <c r="BJ22" s="6"/>
      <c r="BK22" s="5"/>
      <c r="BL22" s="2">
        <v>16</v>
      </c>
      <c r="BM22" s="6">
        <v>84</v>
      </c>
      <c r="BN22" s="5">
        <v>74</v>
      </c>
      <c r="BO22" s="2">
        <v>21</v>
      </c>
      <c r="BP22" s="6">
        <v>5</v>
      </c>
      <c r="BQ22" s="5"/>
      <c r="BR22" s="2">
        <v>100</v>
      </c>
      <c r="BS22" s="6"/>
      <c r="BU22" s="100">
        <f t="shared" si="0"/>
        <v>3.8</v>
      </c>
      <c r="BV22" s="38">
        <f t="shared" si="1"/>
        <v>0.125</v>
      </c>
      <c r="BW22" s="38">
        <f t="shared" si="5"/>
        <v>4</v>
      </c>
      <c r="BX22" s="101">
        <f t="shared" si="6"/>
        <v>0</v>
      </c>
      <c r="BZ22" s="57">
        <f>_xlfn.RANK.AVG(BU22,BU$4:BU$24)</f>
        <v>12</v>
      </c>
      <c r="CA22" s="58">
        <f t="shared" si="9"/>
        <v>12</v>
      </c>
      <c r="CB22" s="57">
        <f>_xlfn.RANK.AVG(BW22,BW$4:BW$24)</f>
        <v>9</v>
      </c>
      <c r="CC22" s="59">
        <f>_xlfn.RANK.AVG(BX22,BX$4:BX$24)</f>
        <v>8.5</v>
      </c>
      <c r="CE22" s="51"/>
      <c r="CF22" s="34"/>
      <c r="CG22" s="44"/>
      <c r="CH22" s="44"/>
      <c r="CI22" s="59"/>
      <c r="CK22" s="77">
        <f t="shared" si="3"/>
        <v>0</v>
      </c>
      <c r="CM22" s="35" t="str">
        <f t="shared" si="4"/>
        <v>UT Yadav</v>
      </c>
    </row>
    <row r="23" spans="2:95" x14ac:dyDescent="0.3">
      <c r="B23" s="5" t="s">
        <v>40</v>
      </c>
      <c r="C23" s="2" t="s">
        <v>60</v>
      </c>
      <c r="D23" s="2" t="s">
        <v>153</v>
      </c>
      <c r="E23" s="2" t="s">
        <v>127</v>
      </c>
      <c r="F23" s="2" t="s">
        <v>139</v>
      </c>
      <c r="G23" s="2" t="s">
        <v>129</v>
      </c>
      <c r="H23" s="2" t="s">
        <v>130</v>
      </c>
      <c r="I23" s="2"/>
      <c r="J23" s="2">
        <v>1</v>
      </c>
      <c r="K23" s="2">
        <v>0</v>
      </c>
      <c r="L23" s="2">
        <v>0</v>
      </c>
      <c r="M23" s="3">
        <v>0</v>
      </c>
      <c r="N23" s="5">
        <v>0</v>
      </c>
      <c r="O23" s="2">
        <v>0</v>
      </c>
      <c r="P23" s="6">
        <v>0</v>
      </c>
      <c r="Q23" s="5">
        <v>0</v>
      </c>
      <c r="R23" s="2">
        <v>0</v>
      </c>
      <c r="S23" s="6">
        <v>0</v>
      </c>
      <c r="T23" s="5">
        <v>0</v>
      </c>
      <c r="U23" s="2">
        <v>0</v>
      </c>
      <c r="V23" s="6">
        <v>0</v>
      </c>
      <c r="W23" s="4">
        <v>0</v>
      </c>
      <c r="X23" s="2">
        <v>0</v>
      </c>
      <c r="Y23" s="2">
        <v>0</v>
      </c>
      <c r="Z23" s="2">
        <v>0</v>
      </c>
      <c r="AA23" s="2">
        <v>12</v>
      </c>
      <c r="AB23" s="2">
        <v>20</v>
      </c>
      <c r="AC23" s="2">
        <v>0</v>
      </c>
      <c r="AD23" s="2">
        <v>2</v>
      </c>
      <c r="AE23" s="2">
        <v>1</v>
      </c>
      <c r="AF23" s="2">
        <v>0</v>
      </c>
      <c r="AG23" s="2">
        <v>1</v>
      </c>
      <c r="AH23" s="2">
        <v>10</v>
      </c>
      <c r="AI23" s="2">
        <v>0</v>
      </c>
      <c r="AJ23" s="3">
        <v>10</v>
      </c>
      <c r="AK23" s="5">
        <v>0</v>
      </c>
      <c r="AL23" s="2">
        <v>0</v>
      </c>
      <c r="AM23" s="6">
        <v>0</v>
      </c>
      <c r="AN23" s="4"/>
      <c r="AO23" s="3"/>
      <c r="AP23" s="5"/>
      <c r="AQ23" s="2"/>
      <c r="AR23" s="2"/>
      <c r="AS23" s="22"/>
      <c r="AT23" s="2"/>
      <c r="AU23" s="2"/>
      <c r="AV23" s="2"/>
      <c r="AW23" s="2"/>
      <c r="AX23" s="6"/>
      <c r="AY23" s="4" t="s">
        <v>40</v>
      </c>
      <c r="AZ23" s="3" t="s">
        <v>60</v>
      </c>
      <c r="BA23" s="5"/>
      <c r="BB23" s="2"/>
      <c r="BC23" s="2"/>
      <c r="BD23" s="22"/>
      <c r="BE23" s="2"/>
      <c r="BF23" s="2"/>
      <c r="BG23" s="2"/>
      <c r="BH23" s="2">
        <v>0</v>
      </c>
      <c r="BI23" s="3"/>
      <c r="BJ23" s="6"/>
      <c r="BK23" s="5"/>
      <c r="BL23" s="2"/>
      <c r="BM23" s="6"/>
      <c r="BN23" s="5">
        <v>50</v>
      </c>
      <c r="BO23" s="2">
        <v>0</v>
      </c>
      <c r="BP23" s="6">
        <v>50</v>
      </c>
      <c r="BQ23" s="5"/>
      <c r="BR23" s="2"/>
      <c r="BS23" s="6"/>
      <c r="BU23" s="100"/>
      <c r="BV23" s="38">
        <f t="shared" si="1"/>
        <v>0</v>
      </c>
      <c r="BW23" s="38"/>
      <c r="BX23" s="101">
        <f t="shared" si="6"/>
        <v>0</v>
      </c>
      <c r="BZ23" s="57"/>
      <c r="CA23" s="58">
        <f t="shared" si="9"/>
        <v>13.5</v>
      </c>
      <c r="CB23" s="57"/>
      <c r="CC23" s="59">
        <f>_xlfn.RANK.AVG(BX23,BX$4:BX$24)</f>
        <v>8.5</v>
      </c>
      <c r="CE23" s="51"/>
      <c r="CF23" s="34"/>
      <c r="CG23" s="44"/>
      <c r="CH23" s="44"/>
      <c r="CI23" s="59"/>
      <c r="CK23" s="77">
        <f t="shared" si="3"/>
        <v>0</v>
      </c>
      <c r="CM23" s="35" t="str">
        <f t="shared" si="4"/>
        <v>VG Arora</v>
      </c>
    </row>
    <row r="24" spans="2:95" ht="15" thickBot="1" x14ac:dyDescent="0.35">
      <c r="B24" s="7" t="s">
        <v>40</v>
      </c>
      <c r="C24" s="8" t="s">
        <v>61</v>
      </c>
      <c r="D24" s="8" t="s">
        <v>154</v>
      </c>
      <c r="E24" s="8" t="s">
        <v>132</v>
      </c>
      <c r="F24" s="8" t="s">
        <v>145</v>
      </c>
      <c r="G24" s="8" t="s">
        <v>129</v>
      </c>
      <c r="H24" s="8" t="s">
        <v>130</v>
      </c>
      <c r="I24" s="8">
        <v>2</v>
      </c>
      <c r="J24" s="8">
        <v>9</v>
      </c>
      <c r="K24" s="8">
        <v>296</v>
      </c>
      <c r="L24" s="8">
        <v>198</v>
      </c>
      <c r="M24" s="25">
        <v>9</v>
      </c>
      <c r="N24" s="7">
        <v>100</v>
      </c>
      <c r="O24" s="8">
        <v>79</v>
      </c>
      <c r="P24" s="9">
        <v>3</v>
      </c>
      <c r="Q24" s="7">
        <v>187</v>
      </c>
      <c r="R24" s="8">
        <v>122</v>
      </c>
      <c r="S24" s="9">
        <v>4</v>
      </c>
      <c r="T24" s="7">
        <v>9</v>
      </c>
      <c r="U24" s="8">
        <v>8</v>
      </c>
      <c r="V24" s="9">
        <v>2</v>
      </c>
      <c r="W24" s="97">
        <v>16</v>
      </c>
      <c r="X24" s="8">
        <v>16</v>
      </c>
      <c r="Y24" s="8">
        <v>16</v>
      </c>
      <c r="Z24" s="8">
        <v>-2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25">
        <v>0</v>
      </c>
      <c r="AK24" s="7">
        <v>0</v>
      </c>
      <c r="AL24" s="8">
        <v>0</v>
      </c>
      <c r="AM24" s="9">
        <v>0</v>
      </c>
      <c r="AN24" s="97" t="s">
        <v>40</v>
      </c>
      <c r="AO24" s="25" t="s">
        <v>61</v>
      </c>
      <c r="AP24" s="7">
        <v>34</v>
      </c>
      <c r="AQ24" s="8">
        <v>3</v>
      </c>
      <c r="AR24" s="8">
        <v>83</v>
      </c>
      <c r="AS24" s="23">
        <v>10</v>
      </c>
      <c r="AT24" s="8">
        <v>104</v>
      </c>
      <c r="AU24" s="8">
        <v>0</v>
      </c>
      <c r="AV24" s="8">
        <v>20</v>
      </c>
      <c r="AW24" s="8">
        <v>31</v>
      </c>
      <c r="AX24" s="9">
        <v>11</v>
      </c>
      <c r="AY24" s="97"/>
      <c r="AZ24" s="25"/>
      <c r="BA24" s="7"/>
      <c r="BB24" s="8"/>
      <c r="BC24" s="8"/>
      <c r="BD24" s="23"/>
      <c r="BE24" s="8"/>
      <c r="BF24" s="8"/>
      <c r="BG24" s="8"/>
      <c r="BH24" s="8"/>
      <c r="BI24" s="25"/>
      <c r="BJ24" s="9"/>
      <c r="BK24" s="7">
        <v>34</v>
      </c>
      <c r="BL24" s="8">
        <v>63</v>
      </c>
      <c r="BM24" s="9">
        <v>3</v>
      </c>
      <c r="BN24" s="7"/>
      <c r="BO24" s="8"/>
      <c r="BP24" s="9"/>
      <c r="BQ24" s="7"/>
      <c r="BR24" s="8"/>
      <c r="BS24" s="9"/>
      <c r="BU24" s="102">
        <f t="shared" si="0"/>
        <v>32.888888888888886</v>
      </c>
      <c r="BV24" s="103"/>
      <c r="BW24" s="103">
        <f t="shared" si="5"/>
        <v>20.666666666666668</v>
      </c>
      <c r="BX24" s="104"/>
      <c r="BZ24" s="60">
        <f>_xlfn.RANK.AVG(BU24,BU$4:BU$24)</f>
        <v>2</v>
      </c>
      <c r="CA24" s="61"/>
      <c r="CB24" s="60">
        <f>_xlfn.RANK.AVG(BW24,BW$4:BW$24)</f>
        <v>5</v>
      </c>
      <c r="CC24" s="62"/>
      <c r="CE24" s="55"/>
      <c r="CF24" s="71">
        <v>2</v>
      </c>
      <c r="CG24" s="74"/>
      <c r="CH24" s="74"/>
      <c r="CI24" s="62"/>
      <c r="CK24" s="78">
        <f t="shared" si="3"/>
        <v>1</v>
      </c>
      <c r="CM24" s="36" t="str">
        <f t="shared" si="4"/>
        <v>VR Iyer</v>
      </c>
    </row>
    <row r="25" spans="2:95" ht="15" thickBot="1" x14ac:dyDescent="0.35">
      <c r="BZ25" s="63"/>
      <c r="CA25" s="63"/>
      <c r="CB25" s="63"/>
      <c r="CC25" s="63"/>
      <c r="CE25" s="33"/>
      <c r="CM25" s="33"/>
    </row>
    <row r="26" spans="2:95" ht="15" thickBot="1" x14ac:dyDescent="0.35">
      <c r="N26" s="84">
        <f>SUM(N28:N48)</f>
        <v>340</v>
      </c>
      <c r="O26" s="85"/>
      <c r="P26" s="86">
        <f>SUM(P28:P48)</f>
        <v>12</v>
      </c>
      <c r="Q26" s="84">
        <f>SUM(Q28:Q48)</f>
        <v>584</v>
      </c>
      <c r="R26" s="85"/>
      <c r="S26" s="86">
        <f>SUM(S28:S48)</f>
        <v>25</v>
      </c>
      <c r="T26" s="84">
        <f>SUM(T28:T48)</f>
        <v>290</v>
      </c>
      <c r="U26" s="85"/>
      <c r="V26" s="86">
        <f>SUM(V28:V48)</f>
        <v>14</v>
      </c>
      <c r="AK26" s="84">
        <f>SUM(AK28:AK48)</f>
        <v>13</v>
      </c>
      <c r="AL26" s="85">
        <f>SUM(AL28:AL48)</f>
        <v>24</v>
      </c>
      <c r="AM26" s="86">
        <f>SUM(AM28:AM48)</f>
        <v>12</v>
      </c>
      <c r="BZ26" s="63"/>
      <c r="CA26" s="63"/>
      <c r="CB26" s="63"/>
      <c r="CC26" s="63"/>
      <c r="CE26" s="33"/>
      <c r="CM26" s="33"/>
      <c r="CO26">
        <f>COUNTA(CO28:CO48)</f>
        <v>6</v>
      </c>
    </row>
    <row r="27" spans="2:95" ht="43.8" thickBot="1" x14ac:dyDescent="0.35">
      <c r="B27" s="1" t="s">
        <v>0</v>
      </c>
      <c r="C27" s="1" t="s">
        <v>1</v>
      </c>
      <c r="D27" s="1" t="s">
        <v>121</v>
      </c>
      <c r="E27" s="1" t="s">
        <v>122</v>
      </c>
      <c r="F27" s="1" t="s">
        <v>123</v>
      </c>
      <c r="G27" s="1" t="s">
        <v>124</v>
      </c>
      <c r="H27" s="1" t="s">
        <v>125</v>
      </c>
      <c r="I27" s="1" t="s">
        <v>2</v>
      </c>
      <c r="J27" s="1" t="s">
        <v>3</v>
      </c>
      <c r="K27" s="1" t="s">
        <v>4</v>
      </c>
      <c r="L27" s="1" t="s">
        <v>5</v>
      </c>
      <c r="M27" s="1" t="s">
        <v>6</v>
      </c>
      <c r="N27" s="80" t="s">
        <v>62</v>
      </c>
      <c r="O27" s="81" t="s">
        <v>63</v>
      </c>
      <c r="P27" s="82" t="s">
        <v>64</v>
      </c>
      <c r="Q27" s="80" t="s">
        <v>65</v>
      </c>
      <c r="R27" s="81" t="s">
        <v>66</v>
      </c>
      <c r="S27" s="82" t="s">
        <v>67</v>
      </c>
      <c r="T27" s="80" t="s">
        <v>68</v>
      </c>
      <c r="U27" s="81" t="s">
        <v>69</v>
      </c>
      <c r="V27" s="82" t="s">
        <v>70</v>
      </c>
      <c r="W27" s="1" t="s">
        <v>71</v>
      </c>
      <c r="X27" s="1" t="s">
        <v>72</v>
      </c>
      <c r="Y27" s="1" t="s">
        <v>73</v>
      </c>
      <c r="Z27" s="1" t="s">
        <v>74</v>
      </c>
      <c r="AA27" s="1" t="s">
        <v>7</v>
      </c>
      <c r="AB27" s="1" t="s">
        <v>8</v>
      </c>
      <c r="AC27" s="10" t="s">
        <v>9</v>
      </c>
      <c r="AD27" s="10" t="s">
        <v>10</v>
      </c>
      <c r="AE27" s="10" t="s">
        <v>75</v>
      </c>
      <c r="AF27" s="10" t="s">
        <v>76</v>
      </c>
      <c r="AG27" s="10" t="s">
        <v>77</v>
      </c>
      <c r="AH27" s="10" t="s">
        <v>78</v>
      </c>
      <c r="AI27" s="10" t="s">
        <v>79</v>
      </c>
      <c r="AJ27" s="16" t="s">
        <v>80</v>
      </c>
      <c r="AK27" s="88" t="s">
        <v>81</v>
      </c>
      <c r="AL27" s="10" t="s">
        <v>82</v>
      </c>
      <c r="AM27" s="89" t="s">
        <v>83</v>
      </c>
      <c r="AN27" s="83" t="s">
        <v>84</v>
      </c>
      <c r="AO27" s="11" t="s">
        <v>11</v>
      </c>
      <c r="AP27" s="12" t="s">
        <v>85</v>
      </c>
      <c r="AQ27" s="13" t="s">
        <v>86</v>
      </c>
      <c r="AR27" s="13" t="s">
        <v>87</v>
      </c>
      <c r="AS27" s="21" t="s">
        <v>15</v>
      </c>
      <c r="AT27" s="13" t="s">
        <v>88</v>
      </c>
      <c r="AU27" s="13" t="s">
        <v>89</v>
      </c>
      <c r="AV27" s="13" t="s">
        <v>90</v>
      </c>
      <c r="AW27" s="13" t="s">
        <v>91</v>
      </c>
      <c r="AX27" s="14" t="s">
        <v>120</v>
      </c>
      <c r="AY27" s="15" t="s">
        <v>92</v>
      </c>
      <c r="AZ27" s="16" t="s">
        <v>21</v>
      </c>
      <c r="BA27" s="17" t="s">
        <v>93</v>
      </c>
      <c r="BB27" s="18" t="s">
        <v>94</v>
      </c>
      <c r="BC27" s="18" t="s">
        <v>95</v>
      </c>
      <c r="BD27" s="21" t="s">
        <v>25</v>
      </c>
      <c r="BE27" s="18" t="s">
        <v>96</v>
      </c>
      <c r="BF27" s="18" t="s">
        <v>97</v>
      </c>
      <c r="BG27" s="18" t="s">
        <v>98</v>
      </c>
      <c r="BH27" s="18" t="s">
        <v>99</v>
      </c>
      <c r="BI27" s="37"/>
      <c r="BJ27" s="19"/>
      <c r="BK27" s="12" t="s">
        <v>31</v>
      </c>
      <c r="BL27" s="13" t="s">
        <v>32</v>
      </c>
      <c r="BM27" s="14" t="s">
        <v>33</v>
      </c>
      <c r="BN27" s="17" t="s">
        <v>37</v>
      </c>
      <c r="BO27" s="18" t="s">
        <v>38</v>
      </c>
      <c r="BP27" s="19" t="s">
        <v>39</v>
      </c>
      <c r="BQ27" s="17" t="s">
        <v>34</v>
      </c>
      <c r="BR27" s="18" t="s">
        <v>35</v>
      </c>
      <c r="BS27" s="19" t="s">
        <v>36</v>
      </c>
      <c r="BU27" s="45" t="s">
        <v>172</v>
      </c>
      <c r="BV27" s="98" t="s">
        <v>173</v>
      </c>
      <c r="BW27" s="99" t="s">
        <v>174</v>
      </c>
      <c r="BX27" s="47" t="s">
        <v>175</v>
      </c>
      <c r="BZ27" s="49" t="s">
        <v>176</v>
      </c>
      <c r="CA27" s="50" t="s">
        <v>177</v>
      </c>
      <c r="CB27" s="46" t="s">
        <v>176</v>
      </c>
      <c r="CC27" s="47" t="s">
        <v>177</v>
      </c>
      <c r="CE27" s="64" t="s">
        <v>168</v>
      </c>
      <c r="CF27" s="65" t="s">
        <v>176</v>
      </c>
      <c r="CG27" s="66" t="s">
        <v>177</v>
      </c>
      <c r="CH27" s="67" t="s">
        <v>176</v>
      </c>
      <c r="CI27" s="68" t="s">
        <v>177</v>
      </c>
      <c r="CK27" s="76" t="s">
        <v>181</v>
      </c>
      <c r="CM27" s="76" t="s">
        <v>178</v>
      </c>
    </row>
    <row r="28" spans="2:95" x14ac:dyDescent="0.3">
      <c r="B28" s="2" t="s">
        <v>100</v>
      </c>
      <c r="C28" s="2" t="s">
        <v>101</v>
      </c>
      <c r="D28" s="2" t="s">
        <v>155</v>
      </c>
      <c r="E28" s="2" t="s">
        <v>132</v>
      </c>
      <c r="F28" s="2" t="s">
        <v>133</v>
      </c>
      <c r="G28" s="2" t="s">
        <v>134</v>
      </c>
      <c r="H28" s="2" t="s">
        <v>135</v>
      </c>
      <c r="I28" s="2">
        <v>8</v>
      </c>
      <c r="J28" s="2">
        <v>1</v>
      </c>
      <c r="K28" s="2">
        <v>16</v>
      </c>
      <c r="L28" s="2">
        <v>10</v>
      </c>
      <c r="M28" s="2">
        <v>1</v>
      </c>
      <c r="N28" s="5">
        <v>0</v>
      </c>
      <c r="O28" s="2">
        <v>0</v>
      </c>
      <c r="P28" s="6">
        <v>0</v>
      </c>
      <c r="Q28" s="5">
        <v>0</v>
      </c>
      <c r="R28" s="2">
        <v>0</v>
      </c>
      <c r="S28" s="6">
        <v>0</v>
      </c>
      <c r="T28" s="5">
        <v>16</v>
      </c>
      <c r="U28" s="2">
        <v>11</v>
      </c>
      <c r="V28" s="6">
        <v>0</v>
      </c>
      <c r="W28" s="2">
        <v>0</v>
      </c>
      <c r="X28" s="2">
        <v>0</v>
      </c>
      <c r="Y28" s="2">
        <v>0</v>
      </c>
      <c r="Z28" s="2">
        <v>0</v>
      </c>
      <c r="AA28" s="2">
        <v>24</v>
      </c>
      <c r="AB28" s="2">
        <v>40</v>
      </c>
      <c r="AC28" s="2">
        <v>1</v>
      </c>
      <c r="AD28" s="2">
        <v>4</v>
      </c>
      <c r="AE28" s="2">
        <v>3</v>
      </c>
      <c r="AF28" s="2">
        <v>1</v>
      </c>
      <c r="AG28" s="2">
        <v>0</v>
      </c>
      <c r="AH28" s="2">
        <v>30</v>
      </c>
      <c r="AI28" s="2">
        <v>10</v>
      </c>
      <c r="AJ28" s="3">
        <v>0</v>
      </c>
      <c r="AK28" s="5">
        <v>0</v>
      </c>
      <c r="AL28" s="2">
        <v>1</v>
      </c>
      <c r="AM28" s="6">
        <v>0</v>
      </c>
      <c r="AN28" s="4" t="s">
        <v>100</v>
      </c>
      <c r="AO28" s="3" t="s">
        <v>101</v>
      </c>
      <c r="AP28" s="5"/>
      <c r="AQ28" s="2"/>
      <c r="AR28" s="2"/>
      <c r="AS28" s="22"/>
      <c r="AT28" s="2"/>
      <c r="AU28" s="2"/>
      <c r="AV28" s="2"/>
      <c r="AW28" s="2">
        <v>16</v>
      </c>
      <c r="AX28" s="6"/>
      <c r="AY28" s="4" t="s">
        <v>100</v>
      </c>
      <c r="AZ28" s="3" t="s">
        <v>101</v>
      </c>
      <c r="BA28" s="5"/>
      <c r="BB28" s="2"/>
      <c r="BC28" s="2"/>
      <c r="BD28" s="22"/>
      <c r="BE28" s="2"/>
      <c r="BF28" s="2"/>
      <c r="BG28" s="2"/>
      <c r="BH28" s="2">
        <v>1</v>
      </c>
      <c r="BI28" s="3"/>
      <c r="BJ28" s="6"/>
      <c r="BK28" s="5"/>
      <c r="BL28" s="2"/>
      <c r="BM28" s="6">
        <v>100</v>
      </c>
      <c r="BN28" s="5">
        <v>75</v>
      </c>
      <c r="BO28" s="2">
        <v>25</v>
      </c>
      <c r="BP28" s="6"/>
      <c r="BQ28" s="5"/>
      <c r="BR28" s="2">
        <v>100</v>
      </c>
      <c r="BS28" s="6"/>
      <c r="BU28" s="100">
        <f>AVERAGE(AP28:AX28)</f>
        <v>16</v>
      </c>
      <c r="BV28" s="39">
        <f>AVERAGE(BA28:BJ28)</f>
        <v>1</v>
      </c>
      <c r="BW28" s="38">
        <f>AVERAGE(AV28:AX28)</f>
        <v>16</v>
      </c>
      <c r="BX28" s="101">
        <f>AVERAGE(BG28:BJ28)</f>
        <v>1</v>
      </c>
      <c r="BZ28" s="51">
        <f>_xlfn.RANK.AVG(BU28,BU$28:BU$48)</f>
        <v>10</v>
      </c>
      <c r="CA28" s="52">
        <f>_xlfn.RANK.AVG(BV28,BV$28:BV$48)</f>
        <v>7</v>
      </c>
      <c r="CB28" s="57">
        <f>_xlfn.RANK.AVG(BW28,BW$28:BW$48)</f>
        <v>6</v>
      </c>
      <c r="CC28" s="59">
        <f>_xlfn.RANK.AVG(BX28,BX$28:BX$48)</f>
        <v>5</v>
      </c>
      <c r="CE28" s="69"/>
      <c r="CF28" s="72"/>
      <c r="CG28" s="72"/>
      <c r="CH28" s="72"/>
      <c r="CI28" s="73"/>
      <c r="CK28" s="79">
        <f>COUNTA(CE28:CI28)</f>
        <v>0</v>
      </c>
      <c r="CM28" s="35" t="str">
        <f>C28</f>
        <v>AJ Hosein</v>
      </c>
    </row>
    <row r="29" spans="2:95" s="32" customFormat="1" x14ac:dyDescent="0.3">
      <c r="B29" s="26" t="s">
        <v>100</v>
      </c>
      <c r="C29" s="26" t="s">
        <v>102</v>
      </c>
      <c r="D29" s="26" t="s">
        <v>156</v>
      </c>
      <c r="E29" s="26" t="s">
        <v>127</v>
      </c>
      <c r="F29" s="26" t="s">
        <v>147</v>
      </c>
      <c r="G29" s="26" t="s">
        <v>129</v>
      </c>
      <c r="H29" s="26" t="s">
        <v>135</v>
      </c>
      <c r="I29" s="26">
        <v>4</v>
      </c>
      <c r="J29" s="26">
        <v>7</v>
      </c>
      <c r="K29" s="26">
        <v>132</v>
      </c>
      <c r="L29" s="26">
        <v>95</v>
      </c>
      <c r="M29" s="26">
        <v>7</v>
      </c>
      <c r="N29" s="5">
        <v>6</v>
      </c>
      <c r="O29" s="2">
        <v>11</v>
      </c>
      <c r="P29" s="6">
        <v>0</v>
      </c>
      <c r="Q29" s="5">
        <v>110</v>
      </c>
      <c r="R29" s="2">
        <v>80</v>
      </c>
      <c r="S29" s="6">
        <v>6</v>
      </c>
      <c r="T29" s="5">
        <v>16</v>
      </c>
      <c r="U29" s="2">
        <v>5</v>
      </c>
      <c r="V29" s="6">
        <v>0</v>
      </c>
      <c r="W29" s="26">
        <v>8</v>
      </c>
      <c r="X29" s="26">
        <v>8</v>
      </c>
      <c r="Y29" s="26">
        <v>0</v>
      </c>
      <c r="Z29" s="26">
        <v>-2</v>
      </c>
      <c r="AA29" s="26">
        <v>24</v>
      </c>
      <c r="AB29" s="26">
        <v>32</v>
      </c>
      <c r="AC29" s="26">
        <v>0</v>
      </c>
      <c r="AD29" s="26">
        <v>4</v>
      </c>
      <c r="AE29" s="26">
        <v>2</v>
      </c>
      <c r="AF29" s="26">
        <v>2</v>
      </c>
      <c r="AG29" s="26">
        <v>0</v>
      </c>
      <c r="AH29" s="26">
        <v>17</v>
      </c>
      <c r="AI29" s="26">
        <v>15</v>
      </c>
      <c r="AJ29" s="27">
        <v>0</v>
      </c>
      <c r="AK29" s="28">
        <v>0</v>
      </c>
      <c r="AL29" s="26">
        <v>0</v>
      </c>
      <c r="AM29" s="30">
        <v>0</v>
      </c>
      <c r="AN29" s="31" t="s">
        <v>100</v>
      </c>
      <c r="AO29" s="27" t="s">
        <v>102</v>
      </c>
      <c r="AP29" s="28"/>
      <c r="AQ29" s="26">
        <v>0</v>
      </c>
      <c r="AR29" s="26">
        <v>37</v>
      </c>
      <c r="AS29" s="29">
        <v>50</v>
      </c>
      <c r="AT29" s="26">
        <v>22</v>
      </c>
      <c r="AU29" s="26">
        <v>12</v>
      </c>
      <c r="AV29" s="26">
        <v>3</v>
      </c>
      <c r="AW29" s="26">
        <v>8</v>
      </c>
      <c r="AX29" s="30"/>
      <c r="AY29" s="31" t="s">
        <v>100</v>
      </c>
      <c r="AZ29" s="27" t="s">
        <v>102</v>
      </c>
      <c r="BA29" s="28"/>
      <c r="BB29" s="26">
        <v>0</v>
      </c>
      <c r="BC29" s="26"/>
      <c r="BD29" s="29"/>
      <c r="BE29" s="26"/>
      <c r="BF29" s="26">
        <v>0</v>
      </c>
      <c r="BG29" s="26">
        <v>0</v>
      </c>
      <c r="BH29" s="26"/>
      <c r="BI29" s="27"/>
      <c r="BJ29" s="30"/>
      <c r="BK29" s="28">
        <v>5</v>
      </c>
      <c r="BL29" s="26">
        <v>83</v>
      </c>
      <c r="BM29" s="30">
        <v>12</v>
      </c>
      <c r="BN29" s="28">
        <v>50</v>
      </c>
      <c r="BO29" s="26">
        <v>50</v>
      </c>
      <c r="BP29" s="30"/>
      <c r="BQ29" s="28"/>
      <c r="BR29" s="26"/>
      <c r="BS29" s="30"/>
      <c r="BT29"/>
      <c r="BU29" s="105">
        <f t="shared" ref="BU29:BU46" si="10">AVERAGE(AP29:AX29)</f>
        <v>18.857142857142858</v>
      </c>
      <c r="BV29" s="41">
        <f t="shared" ref="BV29:BV46" si="11">AVERAGE(BA29:BJ29)</f>
        <v>0</v>
      </c>
      <c r="BW29" s="40">
        <f t="shared" ref="BW29:BW46" si="12">AVERAGE(AV29:AX29)</f>
        <v>5.5</v>
      </c>
      <c r="BX29" s="106">
        <f t="shared" ref="BX29:BX46" si="13">AVERAGE(BG29:BJ29)</f>
        <v>0</v>
      </c>
      <c r="BZ29" s="53">
        <f t="shared" ref="BZ29:BZ34" si="14">_xlfn.RANK.AVG(BU29,BU$28:BU$48)</f>
        <v>9</v>
      </c>
      <c r="CA29" s="54"/>
      <c r="CB29" s="57">
        <f>_xlfn.RANK.AVG(BW29,BW$28:BW$48)</f>
        <v>8</v>
      </c>
      <c r="CC29" s="59"/>
      <c r="CE29" s="53">
        <v>50</v>
      </c>
      <c r="CF29" s="43"/>
      <c r="CG29" s="43"/>
      <c r="CH29" s="43"/>
      <c r="CI29" s="75"/>
      <c r="CK29" s="77">
        <f t="shared" ref="CK29:CK48" si="15">COUNTA(CE29:CI29)</f>
        <v>1</v>
      </c>
      <c r="CM29" s="35" t="str">
        <f t="shared" ref="CM29:CM48" si="16">C29</f>
        <v>AK Markram</v>
      </c>
    </row>
    <row r="30" spans="2:95" x14ac:dyDescent="0.3">
      <c r="B30" s="2" t="s">
        <v>100</v>
      </c>
      <c r="C30" s="2" t="s">
        <v>103</v>
      </c>
      <c r="D30" s="2" t="s">
        <v>157</v>
      </c>
      <c r="E30" s="2" t="s">
        <v>127</v>
      </c>
      <c r="F30" s="2" t="s">
        <v>137</v>
      </c>
      <c r="G30" s="2" t="s">
        <v>129</v>
      </c>
      <c r="H30" s="2" t="s">
        <v>135</v>
      </c>
      <c r="I30" s="2">
        <v>8</v>
      </c>
      <c r="J30" s="2">
        <v>2</v>
      </c>
      <c r="K30" s="2">
        <v>22</v>
      </c>
      <c r="L30" s="2">
        <v>15</v>
      </c>
      <c r="M30" s="2">
        <v>2</v>
      </c>
      <c r="N30" s="5">
        <v>0</v>
      </c>
      <c r="O30" s="2">
        <v>0</v>
      </c>
      <c r="P30" s="6">
        <v>0</v>
      </c>
      <c r="Q30" s="5">
        <v>18</v>
      </c>
      <c r="R30" s="2">
        <v>14</v>
      </c>
      <c r="S30" s="6">
        <v>1</v>
      </c>
      <c r="T30" s="5">
        <v>4</v>
      </c>
      <c r="U30" s="2">
        <v>3</v>
      </c>
      <c r="V30" s="6">
        <v>1</v>
      </c>
      <c r="W30" s="2">
        <v>0</v>
      </c>
      <c r="X30" s="2">
        <v>0</v>
      </c>
      <c r="Y30" s="2">
        <v>0</v>
      </c>
      <c r="Z30" s="2">
        <v>0</v>
      </c>
      <c r="AA30" s="2">
        <v>42</v>
      </c>
      <c r="AB30" s="2">
        <v>56</v>
      </c>
      <c r="AC30" s="2">
        <v>2</v>
      </c>
      <c r="AD30" s="2">
        <v>7</v>
      </c>
      <c r="AE30" s="2">
        <v>0</v>
      </c>
      <c r="AF30" s="2">
        <v>7</v>
      </c>
      <c r="AG30" s="2">
        <v>0</v>
      </c>
      <c r="AH30" s="2">
        <v>0</v>
      </c>
      <c r="AI30" s="2">
        <v>56</v>
      </c>
      <c r="AJ30" s="3">
        <v>0</v>
      </c>
      <c r="AK30" s="5">
        <v>0</v>
      </c>
      <c r="AL30" s="2">
        <v>2</v>
      </c>
      <c r="AM30" s="6">
        <v>0</v>
      </c>
      <c r="AN30" s="4" t="s">
        <v>100</v>
      </c>
      <c r="AO30" s="3" t="s">
        <v>103</v>
      </c>
      <c r="AP30" s="5">
        <v>18</v>
      </c>
      <c r="AQ30" s="2">
        <v>4</v>
      </c>
      <c r="AR30" s="2"/>
      <c r="AS30" s="22"/>
      <c r="AT30" s="2"/>
      <c r="AU30" s="2"/>
      <c r="AV30" s="2"/>
      <c r="AW30" s="2"/>
      <c r="AX30" s="6"/>
      <c r="AY30" s="4" t="s">
        <v>100</v>
      </c>
      <c r="AZ30" s="3" t="s">
        <v>103</v>
      </c>
      <c r="BA30" s="5">
        <v>0</v>
      </c>
      <c r="BB30" s="2">
        <v>2</v>
      </c>
      <c r="BC30" s="2"/>
      <c r="BD30" s="22"/>
      <c r="BE30" s="2"/>
      <c r="BF30" s="2"/>
      <c r="BG30" s="2"/>
      <c r="BH30" s="2"/>
      <c r="BI30" s="3"/>
      <c r="BJ30" s="6"/>
      <c r="BK30" s="5"/>
      <c r="BL30" s="2">
        <v>82</v>
      </c>
      <c r="BM30" s="6">
        <v>18</v>
      </c>
      <c r="BN30" s="5"/>
      <c r="BO30" s="2">
        <v>100</v>
      </c>
      <c r="BP30" s="6"/>
      <c r="BQ30" s="5"/>
      <c r="BR30" s="2">
        <v>100</v>
      </c>
      <c r="BS30" s="6"/>
      <c r="BU30" s="100">
        <f t="shared" si="10"/>
        <v>11</v>
      </c>
      <c r="BV30" s="42">
        <f t="shared" si="11"/>
        <v>1</v>
      </c>
      <c r="BW30" s="38"/>
      <c r="BX30" s="107"/>
      <c r="BZ30" s="51">
        <f t="shared" si="14"/>
        <v>12</v>
      </c>
      <c r="CA30" s="52">
        <f>_xlfn.RANK.AVG(BV30,BV$28:BV$48)</f>
        <v>7</v>
      </c>
      <c r="CB30" s="57"/>
      <c r="CC30" s="59"/>
      <c r="CE30" s="51"/>
      <c r="CF30" s="44"/>
      <c r="CG30" s="44"/>
      <c r="CH30" s="44"/>
      <c r="CI30" s="59"/>
      <c r="CK30" s="77">
        <f t="shared" si="15"/>
        <v>0</v>
      </c>
      <c r="CM30" s="35" t="str">
        <f t="shared" si="16"/>
        <v>AU Rashid</v>
      </c>
    </row>
    <row r="31" spans="2:95" x14ac:dyDescent="0.3">
      <c r="B31" s="2" t="s">
        <v>100</v>
      </c>
      <c r="C31" s="2" t="s">
        <v>104</v>
      </c>
      <c r="D31" s="2" t="s">
        <v>104</v>
      </c>
      <c r="E31" s="2" t="s">
        <v>127</v>
      </c>
      <c r="F31" s="2" t="s">
        <v>137</v>
      </c>
      <c r="G31" s="2" t="s">
        <v>129</v>
      </c>
      <c r="H31" s="2" t="s">
        <v>135</v>
      </c>
      <c r="I31" s="2">
        <v>7</v>
      </c>
      <c r="J31" s="2">
        <v>4</v>
      </c>
      <c r="K31" s="2">
        <v>90</v>
      </c>
      <c r="L31" s="2">
        <v>74</v>
      </c>
      <c r="M31" s="2">
        <v>4</v>
      </c>
      <c r="N31" s="5">
        <v>0</v>
      </c>
      <c r="O31" s="2">
        <v>0</v>
      </c>
      <c r="P31" s="6">
        <v>0</v>
      </c>
      <c r="Q31" s="5">
        <v>35</v>
      </c>
      <c r="R31" s="2">
        <v>43</v>
      </c>
      <c r="S31" s="6">
        <v>0</v>
      </c>
      <c r="T31" s="5">
        <v>55</v>
      </c>
      <c r="U31" s="2">
        <v>35</v>
      </c>
      <c r="V31" s="6">
        <v>3</v>
      </c>
      <c r="W31" s="2">
        <v>4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3">
        <v>0</v>
      </c>
      <c r="AK31" s="5">
        <v>0</v>
      </c>
      <c r="AL31" s="2">
        <v>0</v>
      </c>
      <c r="AM31" s="6">
        <v>0</v>
      </c>
      <c r="AN31" s="4" t="s">
        <v>100</v>
      </c>
      <c r="AO31" s="3" t="s">
        <v>104</v>
      </c>
      <c r="AP31" s="5">
        <v>32</v>
      </c>
      <c r="AQ31" s="2">
        <v>21</v>
      </c>
      <c r="AR31" s="2"/>
      <c r="AS31" s="22"/>
      <c r="AT31" s="2">
        <v>9</v>
      </c>
      <c r="AU31" s="2"/>
      <c r="AV31" s="2"/>
      <c r="AW31" s="2">
        <v>28</v>
      </c>
      <c r="AX31" s="6"/>
      <c r="AY31" s="4"/>
      <c r="AZ31" s="3"/>
      <c r="BA31" s="5"/>
      <c r="BB31" s="2"/>
      <c r="BC31" s="2"/>
      <c r="BD31" s="22"/>
      <c r="BE31" s="2"/>
      <c r="BF31" s="2"/>
      <c r="BG31" s="2"/>
      <c r="BH31" s="2"/>
      <c r="BI31" s="3"/>
      <c r="BJ31" s="6"/>
      <c r="BK31" s="5"/>
      <c r="BL31" s="2">
        <v>39</v>
      </c>
      <c r="BM31" s="6">
        <v>61</v>
      </c>
      <c r="BN31" s="5"/>
      <c r="BO31" s="2"/>
      <c r="BP31" s="6"/>
      <c r="BQ31" s="5"/>
      <c r="BR31" s="2"/>
      <c r="BS31" s="6"/>
      <c r="BU31" s="100">
        <f t="shared" si="10"/>
        <v>22.5</v>
      </c>
      <c r="BV31" s="42"/>
      <c r="BW31" s="38">
        <f t="shared" si="12"/>
        <v>28</v>
      </c>
      <c r="BX31" s="107"/>
      <c r="BZ31" s="51">
        <f t="shared" si="14"/>
        <v>4</v>
      </c>
      <c r="CA31" s="52"/>
      <c r="CB31" s="57">
        <f>_xlfn.RANK.AVG(BW31,BW$28:BW$48)</f>
        <v>3</v>
      </c>
      <c r="CC31" s="59"/>
      <c r="CE31" s="51"/>
      <c r="CF31" s="44"/>
      <c r="CG31" s="44"/>
      <c r="CH31" s="44">
        <v>3</v>
      </c>
      <c r="CI31" s="59"/>
      <c r="CK31" s="77">
        <f t="shared" si="15"/>
        <v>1</v>
      </c>
      <c r="CM31" s="35" t="str">
        <f t="shared" si="16"/>
        <v>Abdul Samad</v>
      </c>
    </row>
    <row r="32" spans="2:95" s="32" customFormat="1" x14ac:dyDescent="0.3">
      <c r="B32" s="26" t="s">
        <v>100</v>
      </c>
      <c r="C32" s="26" t="s">
        <v>105</v>
      </c>
      <c r="D32" s="26" t="s">
        <v>105</v>
      </c>
      <c r="E32" s="26" t="s">
        <v>132</v>
      </c>
      <c r="F32" s="26" t="s">
        <v>133</v>
      </c>
      <c r="G32" s="26" t="s">
        <v>134</v>
      </c>
      <c r="H32" s="26" t="s">
        <v>135</v>
      </c>
      <c r="I32" s="26">
        <v>1</v>
      </c>
      <c r="J32" s="26">
        <v>6</v>
      </c>
      <c r="K32" s="26">
        <v>139</v>
      </c>
      <c r="L32" s="26">
        <v>89</v>
      </c>
      <c r="M32" s="26">
        <v>6</v>
      </c>
      <c r="N32" s="5">
        <v>67</v>
      </c>
      <c r="O32" s="2">
        <v>44</v>
      </c>
      <c r="P32" s="6">
        <v>1</v>
      </c>
      <c r="Q32" s="5">
        <v>53</v>
      </c>
      <c r="R32" s="2">
        <v>39</v>
      </c>
      <c r="S32" s="6">
        <v>4</v>
      </c>
      <c r="T32" s="5">
        <v>19</v>
      </c>
      <c r="U32" s="2">
        <v>10</v>
      </c>
      <c r="V32" s="6">
        <v>1</v>
      </c>
      <c r="W32" s="26">
        <v>12</v>
      </c>
      <c r="X32" s="26">
        <v>8</v>
      </c>
      <c r="Y32" s="26">
        <v>0</v>
      </c>
      <c r="Z32" s="26">
        <v>-2</v>
      </c>
      <c r="AA32" s="26">
        <v>18</v>
      </c>
      <c r="AB32" s="26">
        <v>26</v>
      </c>
      <c r="AC32" s="26">
        <v>1</v>
      </c>
      <c r="AD32" s="26">
        <v>3</v>
      </c>
      <c r="AE32" s="26">
        <v>0</v>
      </c>
      <c r="AF32" s="26">
        <v>3</v>
      </c>
      <c r="AG32" s="26">
        <v>0</v>
      </c>
      <c r="AH32" s="26">
        <v>0</v>
      </c>
      <c r="AI32" s="26">
        <v>26</v>
      </c>
      <c r="AJ32" s="27">
        <v>0</v>
      </c>
      <c r="AK32" s="28">
        <v>0</v>
      </c>
      <c r="AL32" s="26">
        <v>1</v>
      </c>
      <c r="AM32" s="30">
        <v>0</v>
      </c>
      <c r="AN32" s="31" t="s">
        <v>100</v>
      </c>
      <c r="AO32" s="27" t="s">
        <v>105</v>
      </c>
      <c r="AP32" s="28">
        <v>0</v>
      </c>
      <c r="AQ32" s="26"/>
      <c r="AR32" s="26"/>
      <c r="AS32" s="29">
        <v>32</v>
      </c>
      <c r="AT32" s="26">
        <v>1</v>
      </c>
      <c r="AU32" s="26">
        <v>34</v>
      </c>
      <c r="AV32" s="26">
        <v>5</v>
      </c>
      <c r="AW32" s="26">
        <v>67</v>
      </c>
      <c r="AX32" s="30"/>
      <c r="AY32" s="31" t="s">
        <v>100</v>
      </c>
      <c r="AZ32" s="27" t="s">
        <v>105</v>
      </c>
      <c r="BA32" s="28"/>
      <c r="BB32" s="26"/>
      <c r="BC32" s="26"/>
      <c r="BD32" s="29"/>
      <c r="BE32" s="26"/>
      <c r="BF32" s="26"/>
      <c r="BG32" s="26"/>
      <c r="BH32" s="26">
        <v>1</v>
      </c>
      <c r="BI32" s="27"/>
      <c r="BJ32" s="30"/>
      <c r="BK32" s="28">
        <v>48</v>
      </c>
      <c r="BL32" s="26">
        <v>38</v>
      </c>
      <c r="BM32" s="30">
        <v>14</v>
      </c>
      <c r="BN32" s="28"/>
      <c r="BO32" s="26">
        <v>100</v>
      </c>
      <c r="BP32" s="30"/>
      <c r="BQ32" s="28"/>
      <c r="BR32" s="26">
        <v>100</v>
      </c>
      <c r="BS32" s="30"/>
      <c r="BT32"/>
      <c r="BU32" s="105">
        <f t="shared" si="10"/>
        <v>23.166666666666668</v>
      </c>
      <c r="BV32" s="41">
        <f t="shared" si="11"/>
        <v>1</v>
      </c>
      <c r="BW32" s="40">
        <f t="shared" si="12"/>
        <v>36</v>
      </c>
      <c r="BX32" s="106">
        <f t="shared" si="13"/>
        <v>1</v>
      </c>
      <c r="BZ32" s="53">
        <f t="shared" si="14"/>
        <v>3</v>
      </c>
      <c r="CA32" s="54">
        <f>_xlfn.RANK.AVG(BV32,BV$28:BV$48)</f>
        <v>7</v>
      </c>
      <c r="CB32" s="57">
        <f>_xlfn.RANK.AVG(BW32,BW$28:BW$48)</f>
        <v>2</v>
      </c>
      <c r="CC32" s="59">
        <f>_xlfn.RANK.AVG(BX32,BX$28:BX$48)</f>
        <v>5</v>
      </c>
      <c r="CE32" s="53">
        <v>32</v>
      </c>
      <c r="CF32" s="43">
        <v>3</v>
      </c>
      <c r="CG32" s="43"/>
      <c r="CH32" s="43">
        <v>2</v>
      </c>
      <c r="CI32" s="75"/>
      <c r="CK32" s="77">
        <f t="shared" si="15"/>
        <v>3</v>
      </c>
      <c r="CM32" s="35" t="str">
        <f t="shared" si="16"/>
        <v>Abhishek Sharma</v>
      </c>
      <c r="CO32" s="32" t="s">
        <v>179</v>
      </c>
      <c r="CP32" s="32" t="s">
        <v>183</v>
      </c>
      <c r="CQ32" s="32" t="s">
        <v>182</v>
      </c>
    </row>
    <row r="33" spans="2:93" x14ac:dyDescent="0.3">
      <c r="B33" s="2" t="s">
        <v>100</v>
      </c>
      <c r="C33" s="2" t="s">
        <v>106</v>
      </c>
      <c r="D33" s="2" t="s">
        <v>106</v>
      </c>
      <c r="E33" s="2" t="s">
        <v>127</v>
      </c>
      <c r="F33" s="2" t="s">
        <v>147</v>
      </c>
      <c r="G33" s="2" t="s">
        <v>129</v>
      </c>
      <c r="H33" s="2" t="s">
        <v>135</v>
      </c>
      <c r="I33" s="2">
        <v>1</v>
      </c>
      <c r="J33" s="2">
        <v>1</v>
      </c>
      <c r="K33" s="2">
        <v>31</v>
      </c>
      <c r="L33" s="2">
        <v>26</v>
      </c>
      <c r="M33" s="2">
        <v>1</v>
      </c>
      <c r="N33" s="5">
        <v>27</v>
      </c>
      <c r="O33" s="2">
        <v>22</v>
      </c>
      <c r="P33" s="6">
        <v>0</v>
      </c>
      <c r="Q33" s="5">
        <v>4</v>
      </c>
      <c r="R33" s="2">
        <v>5</v>
      </c>
      <c r="S33" s="6">
        <v>1</v>
      </c>
      <c r="T33" s="5">
        <v>0</v>
      </c>
      <c r="U33" s="2">
        <v>0</v>
      </c>
      <c r="V33" s="6">
        <v>0</v>
      </c>
      <c r="W33" s="2">
        <v>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3">
        <v>0</v>
      </c>
      <c r="AK33" s="5">
        <v>0</v>
      </c>
      <c r="AL33" s="2">
        <v>0</v>
      </c>
      <c r="AM33" s="6">
        <v>0</v>
      </c>
      <c r="AN33" s="4" t="s">
        <v>100</v>
      </c>
      <c r="AO33" s="3" t="s">
        <v>106</v>
      </c>
      <c r="AP33" s="5"/>
      <c r="AQ33" s="2">
        <v>31</v>
      </c>
      <c r="AR33" s="2"/>
      <c r="AS33" s="22"/>
      <c r="AT33" s="2"/>
      <c r="AU33" s="2"/>
      <c r="AV33" s="2"/>
      <c r="AW33" s="2"/>
      <c r="AX33" s="6"/>
      <c r="AY33" s="4"/>
      <c r="AZ33" s="3"/>
      <c r="BA33" s="5"/>
      <c r="BB33" s="2"/>
      <c r="BC33" s="2"/>
      <c r="BD33" s="22"/>
      <c r="BE33" s="2"/>
      <c r="BF33" s="2"/>
      <c r="BG33" s="2"/>
      <c r="BH33" s="2"/>
      <c r="BI33" s="3"/>
      <c r="BJ33" s="6"/>
      <c r="BK33" s="5">
        <v>87</v>
      </c>
      <c r="BL33" s="2">
        <v>13</v>
      </c>
      <c r="BM33" s="6"/>
      <c r="BN33" s="5"/>
      <c r="BO33" s="2"/>
      <c r="BP33" s="6"/>
      <c r="BQ33" s="5"/>
      <c r="BR33" s="2"/>
      <c r="BS33" s="6"/>
      <c r="BU33" s="100">
        <f t="shared" si="10"/>
        <v>31</v>
      </c>
      <c r="BV33" s="42"/>
      <c r="BW33" s="38"/>
      <c r="BX33" s="107"/>
      <c r="BZ33" s="51">
        <f t="shared" si="14"/>
        <v>1</v>
      </c>
      <c r="CA33" s="52"/>
      <c r="CB33" s="57"/>
      <c r="CC33" s="59"/>
      <c r="CE33" s="51"/>
      <c r="CF33" s="44">
        <v>1</v>
      </c>
      <c r="CG33" s="44"/>
      <c r="CH33" s="44"/>
      <c r="CI33" s="59"/>
      <c r="CK33" s="77">
        <f t="shared" si="15"/>
        <v>1</v>
      </c>
      <c r="CM33" s="35" t="str">
        <f t="shared" si="16"/>
        <v>Anmolpreet Singh</v>
      </c>
    </row>
    <row r="34" spans="2:93" x14ac:dyDescent="0.3">
      <c r="B34" s="2" t="s">
        <v>100</v>
      </c>
      <c r="C34" s="2" t="s">
        <v>107</v>
      </c>
      <c r="D34" s="2" t="s">
        <v>158</v>
      </c>
      <c r="E34" s="2" t="s">
        <v>127</v>
      </c>
      <c r="F34" s="2" t="s">
        <v>139</v>
      </c>
      <c r="G34" s="2" t="s">
        <v>129</v>
      </c>
      <c r="H34" s="2" t="s">
        <v>130</v>
      </c>
      <c r="I34" s="2">
        <v>9</v>
      </c>
      <c r="J34" s="2">
        <v>8</v>
      </c>
      <c r="K34" s="2">
        <v>8</v>
      </c>
      <c r="L34" s="2">
        <v>15</v>
      </c>
      <c r="M34" s="2">
        <v>2</v>
      </c>
      <c r="N34" s="5">
        <v>0</v>
      </c>
      <c r="O34" s="2">
        <v>0</v>
      </c>
      <c r="P34" s="6">
        <v>0</v>
      </c>
      <c r="Q34" s="5">
        <v>3</v>
      </c>
      <c r="R34" s="2">
        <v>5</v>
      </c>
      <c r="S34" s="6">
        <v>0</v>
      </c>
      <c r="T34" s="5">
        <v>5</v>
      </c>
      <c r="U34" s="2">
        <v>10</v>
      </c>
      <c r="V34" s="6">
        <v>2</v>
      </c>
      <c r="W34" s="2">
        <v>0</v>
      </c>
      <c r="X34" s="2">
        <v>0</v>
      </c>
      <c r="Y34" s="2">
        <v>0</v>
      </c>
      <c r="Z34" s="2">
        <v>0</v>
      </c>
      <c r="AA34" s="2">
        <v>162</v>
      </c>
      <c r="AB34" s="2">
        <v>201</v>
      </c>
      <c r="AC34" s="2">
        <v>9</v>
      </c>
      <c r="AD34" s="2">
        <v>27</v>
      </c>
      <c r="AE34" s="2">
        <v>16</v>
      </c>
      <c r="AF34" s="2">
        <v>1</v>
      </c>
      <c r="AG34" s="2">
        <v>10</v>
      </c>
      <c r="AH34" s="2">
        <v>107</v>
      </c>
      <c r="AI34" s="2">
        <v>7</v>
      </c>
      <c r="AJ34" s="3">
        <v>87</v>
      </c>
      <c r="AK34" s="5">
        <v>5</v>
      </c>
      <c r="AL34" s="2">
        <v>0</v>
      </c>
      <c r="AM34" s="6">
        <v>4</v>
      </c>
      <c r="AN34" s="4" t="s">
        <v>100</v>
      </c>
      <c r="AO34" s="3" t="s">
        <v>107</v>
      </c>
      <c r="AP34" s="5">
        <v>6</v>
      </c>
      <c r="AQ34" s="2"/>
      <c r="AR34" s="2"/>
      <c r="AS34" s="22"/>
      <c r="AT34" s="2">
        <v>2</v>
      </c>
      <c r="AU34" s="2"/>
      <c r="AV34" s="2"/>
      <c r="AW34" s="2"/>
      <c r="AX34" s="6"/>
      <c r="AY34" s="4" t="s">
        <v>100</v>
      </c>
      <c r="AZ34" s="3" t="s">
        <v>107</v>
      </c>
      <c r="BA34" s="5">
        <v>0</v>
      </c>
      <c r="BB34" s="2">
        <v>1</v>
      </c>
      <c r="BC34" s="2">
        <v>1</v>
      </c>
      <c r="BD34" s="22">
        <v>1</v>
      </c>
      <c r="BE34" s="2">
        <v>1</v>
      </c>
      <c r="BF34" s="2">
        <v>0</v>
      </c>
      <c r="BG34" s="2">
        <v>4</v>
      </c>
      <c r="BH34" s="2">
        <v>1</v>
      </c>
      <c r="BI34" s="3"/>
      <c r="BJ34" s="6"/>
      <c r="BK34" s="5"/>
      <c r="BL34" s="2">
        <v>38</v>
      </c>
      <c r="BM34" s="6">
        <v>62</v>
      </c>
      <c r="BN34" s="5">
        <v>59</v>
      </c>
      <c r="BO34" s="2">
        <v>4</v>
      </c>
      <c r="BP34" s="6">
        <v>37</v>
      </c>
      <c r="BQ34" s="5">
        <v>56</v>
      </c>
      <c r="BR34" s="2"/>
      <c r="BS34" s="6">
        <v>44</v>
      </c>
      <c r="BU34" s="100">
        <f t="shared" si="10"/>
        <v>4</v>
      </c>
      <c r="BV34" s="42">
        <f t="shared" si="11"/>
        <v>1.125</v>
      </c>
      <c r="BW34" s="38"/>
      <c r="BX34" s="107">
        <f t="shared" si="13"/>
        <v>2.5</v>
      </c>
      <c r="BZ34" s="51">
        <f t="shared" si="14"/>
        <v>15</v>
      </c>
      <c r="CA34" s="52">
        <f>_xlfn.RANK.AVG(BV34,BV$28:BV$48)</f>
        <v>5</v>
      </c>
      <c r="CB34" s="57"/>
      <c r="CC34" s="59">
        <f>_xlfn.RANK.AVG(BX34,BX$28:BX$48)</f>
        <v>2</v>
      </c>
      <c r="CE34" s="51" t="s">
        <v>170</v>
      </c>
      <c r="CF34" s="44"/>
      <c r="CG34" s="44"/>
      <c r="CH34" s="44"/>
      <c r="CI34" s="59">
        <v>2</v>
      </c>
      <c r="CK34" s="77">
        <f t="shared" si="15"/>
        <v>2</v>
      </c>
      <c r="CM34" s="35" t="str">
        <f t="shared" si="16"/>
        <v>B Kumar</v>
      </c>
      <c r="CO34" t="s">
        <v>179</v>
      </c>
    </row>
    <row r="35" spans="2:93" x14ac:dyDescent="0.3">
      <c r="B35" s="2" t="s">
        <v>100</v>
      </c>
      <c r="C35" s="2" t="s">
        <v>108</v>
      </c>
      <c r="D35" s="2" t="s">
        <v>108</v>
      </c>
      <c r="E35" s="2" t="s">
        <v>127</v>
      </c>
      <c r="F35" s="2" t="s">
        <v>142</v>
      </c>
      <c r="G35" s="2" t="s">
        <v>134</v>
      </c>
      <c r="H35" s="2" t="s">
        <v>130</v>
      </c>
      <c r="I35" s="2"/>
      <c r="J35" s="2">
        <v>2</v>
      </c>
      <c r="K35" s="2">
        <v>0</v>
      </c>
      <c r="L35" s="2">
        <v>0</v>
      </c>
      <c r="M35" s="2">
        <v>0</v>
      </c>
      <c r="N35" s="5">
        <v>0</v>
      </c>
      <c r="O35" s="2">
        <v>0</v>
      </c>
      <c r="P35" s="6">
        <v>0</v>
      </c>
      <c r="Q35" s="5">
        <v>0</v>
      </c>
      <c r="R35" s="2">
        <v>0</v>
      </c>
      <c r="S35" s="6">
        <v>0</v>
      </c>
      <c r="T35" s="5">
        <v>0</v>
      </c>
      <c r="U35" s="2">
        <v>0</v>
      </c>
      <c r="V35" s="6">
        <v>0</v>
      </c>
      <c r="W35" s="2">
        <v>0</v>
      </c>
      <c r="X35" s="2">
        <v>0</v>
      </c>
      <c r="Y35" s="2">
        <v>0</v>
      </c>
      <c r="Z35" s="2">
        <v>0</v>
      </c>
      <c r="AA35" s="2">
        <v>42</v>
      </c>
      <c r="AB35" s="2">
        <v>53</v>
      </c>
      <c r="AC35" s="2">
        <v>3</v>
      </c>
      <c r="AD35" s="2">
        <v>7</v>
      </c>
      <c r="AE35" s="2">
        <v>4</v>
      </c>
      <c r="AF35" s="2">
        <v>2</v>
      </c>
      <c r="AG35" s="2">
        <v>1</v>
      </c>
      <c r="AH35" s="2">
        <v>33</v>
      </c>
      <c r="AI35" s="2">
        <v>10</v>
      </c>
      <c r="AJ35" s="3">
        <v>10</v>
      </c>
      <c r="AK35" s="5">
        <v>2</v>
      </c>
      <c r="AL35" s="2">
        <v>1</v>
      </c>
      <c r="AM35" s="6">
        <v>0</v>
      </c>
      <c r="AN35" s="4"/>
      <c r="AO35" s="3"/>
      <c r="AP35" s="5"/>
      <c r="AQ35" s="2"/>
      <c r="AR35" s="2"/>
      <c r="AS35" s="22"/>
      <c r="AT35" s="2"/>
      <c r="AU35" s="2"/>
      <c r="AV35" s="2"/>
      <c r="AW35" s="2"/>
      <c r="AX35" s="6"/>
      <c r="AY35" s="4" t="s">
        <v>100</v>
      </c>
      <c r="AZ35" s="3" t="s">
        <v>108</v>
      </c>
      <c r="BA35" s="5">
        <v>2</v>
      </c>
      <c r="BB35" s="2">
        <v>1</v>
      </c>
      <c r="BC35" s="2"/>
      <c r="BD35" s="22"/>
      <c r="BE35" s="2"/>
      <c r="BF35" s="2"/>
      <c r="BG35" s="2"/>
      <c r="BH35" s="2"/>
      <c r="BI35" s="3"/>
      <c r="BJ35" s="6"/>
      <c r="BK35" s="5"/>
      <c r="BL35" s="2"/>
      <c r="BM35" s="6"/>
      <c r="BN35" s="5">
        <v>57</v>
      </c>
      <c r="BO35" s="2">
        <v>29</v>
      </c>
      <c r="BP35" s="6">
        <v>14</v>
      </c>
      <c r="BQ35" s="5">
        <v>67</v>
      </c>
      <c r="BR35" s="2">
        <v>33</v>
      </c>
      <c r="BS35" s="6"/>
      <c r="BU35" s="100"/>
      <c r="BV35" s="42">
        <f t="shared" si="11"/>
        <v>1.5</v>
      </c>
      <c r="BW35" s="38"/>
      <c r="BX35" s="107"/>
      <c r="BZ35" s="51"/>
      <c r="CA35" s="52">
        <f>_xlfn.RANK.AVG(BV35,BV$28:BV$48)</f>
        <v>2</v>
      </c>
      <c r="CB35" s="57"/>
      <c r="CC35" s="59"/>
      <c r="CE35" s="51"/>
      <c r="CF35" s="44"/>
      <c r="CG35" s="44">
        <v>2</v>
      </c>
      <c r="CH35" s="44"/>
      <c r="CI35" s="59"/>
      <c r="CK35" s="77">
        <f t="shared" si="15"/>
        <v>1</v>
      </c>
      <c r="CM35" s="35" t="str">
        <f t="shared" si="16"/>
        <v>Fazalhaq Farooqi</v>
      </c>
    </row>
    <row r="36" spans="2:93" x14ac:dyDescent="0.3">
      <c r="B36" s="2" t="s">
        <v>100</v>
      </c>
      <c r="C36" s="2" t="s">
        <v>109</v>
      </c>
      <c r="D36" s="2" t="s">
        <v>159</v>
      </c>
      <c r="E36" s="2" t="s">
        <v>127</v>
      </c>
      <c r="F36" s="2" t="s">
        <v>147</v>
      </c>
      <c r="G36" s="2" t="s">
        <v>129</v>
      </c>
      <c r="H36" s="2" t="s">
        <v>135</v>
      </c>
      <c r="I36" s="2">
        <v>6</v>
      </c>
      <c r="J36" s="2">
        <v>1</v>
      </c>
      <c r="K36" s="2">
        <v>8</v>
      </c>
      <c r="L36" s="2">
        <v>6</v>
      </c>
      <c r="M36" s="2">
        <v>1</v>
      </c>
      <c r="N36" s="5">
        <v>0</v>
      </c>
      <c r="O36" s="2">
        <v>0</v>
      </c>
      <c r="P36" s="6">
        <v>0</v>
      </c>
      <c r="Q36" s="5">
        <v>8</v>
      </c>
      <c r="R36" s="2">
        <v>6</v>
      </c>
      <c r="S36" s="6">
        <v>1</v>
      </c>
      <c r="T36" s="5">
        <v>0</v>
      </c>
      <c r="U36" s="2">
        <v>0</v>
      </c>
      <c r="V36" s="6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>
        <v>0</v>
      </c>
      <c r="AK36" s="5">
        <v>0</v>
      </c>
      <c r="AL36" s="2">
        <v>0</v>
      </c>
      <c r="AM36" s="6">
        <v>0</v>
      </c>
      <c r="AN36" s="4" t="s">
        <v>100</v>
      </c>
      <c r="AO36" s="3" t="s">
        <v>109</v>
      </c>
      <c r="AP36" s="5">
        <v>8</v>
      </c>
      <c r="AQ36" s="2"/>
      <c r="AR36" s="2"/>
      <c r="AS36" s="22"/>
      <c r="AT36" s="2"/>
      <c r="AU36" s="2"/>
      <c r="AV36" s="2"/>
      <c r="AW36" s="2"/>
      <c r="AX36" s="6"/>
      <c r="AY36" s="4"/>
      <c r="AZ36" s="3"/>
      <c r="BA36" s="5"/>
      <c r="BB36" s="2"/>
      <c r="BC36" s="2"/>
      <c r="BD36" s="22"/>
      <c r="BE36" s="2"/>
      <c r="BF36" s="2"/>
      <c r="BG36" s="2"/>
      <c r="BH36" s="2"/>
      <c r="BI36" s="3"/>
      <c r="BJ36" s="6"/>
      <c r="BK36" s="5"/>
      <c r="BL36" s="2">
        <v>100</v>
      </c>
      <c r="BM36" s="6"/>
      <c r="BN36" s="5"/>
      <c r="BO36" s="2"/>
      <c r="BP36" s="6"/>
      <c r="BQ36" s="5"/>
      <c r="BR36" s="2"/>
      <c r="BS36" s="6"/>
      <c r="BU36" s="100">
        <f t="shared" si="10"/>
        <v>8</v>
      </c>
      <c r="BV36" s="42"/>
      <c r="BW36" s="38"/>
      <c r="BX36" s="107"/>
      <c r="BZ36" s="51">
        <f t="shared" ref="BZ36:BZ41" si="17">_xlfn.RANK.AVG(BU36,BU$28:BU$48)</f>
        <v>14</v>
      </c>
      <c r="CA36" s="52"/>
      <c r="CB36" s="57"/>
      <c r="CC36" s="59"/>
      <c r="CE36" s="51"/>
      <c r="CF36" s="44"/>
      <c r="CG36" s="44"/>
      <c r="CH36" s="44"/>
      <c r="CI36" s="59"/>
      <c r="CK36" s="77">
        <f t="shared" si="15"/>
        <v>0</v>
      </c>
      <c r="CM36" s="35" t="str">
        <f t="shared" si="16"/>
        <v>GD Phillips</v>
      </c>
    </row>
    <row r="37" spans="2:93" x14ac:dyDescent="0.3">
      <c r="B37" s="2" t="s">
        <v>100</v>
      </c>
      <c r="C37" s="2" t="s">
        <v>110</v>
      </c>
      <c r="D37" s="2" t="s">
        <v>160</v>
      </c>
      <c r="E37" s="2" t="s">
        <v>127</v>
      </c>
      <c r="F37" s="2" t="s">
        <v>147</v>
      </c>
      <c r="G37" s="2" t="s">
        <v>129</v>
      </c>
      <c r="H37" s="2" t="s">
        <v>135</v>
      </c>
      <c r="I37" s="2">
        <v>5</v>
      </c>
      <c r="J37" s="2">
        <v>5</v>
      </c>
      <c r="K37" s="2">
        <v>153</v>
      </c>
      <c r="L37" s="2">
        <v>83</v>
      </c>
      <c r="M37" s="2">
        <v>5</v>
      </c>
      <c r="N37" s="5">
        <v>0</v>
      </c>
      <c r="O37" s="2">
        <v>0</v>
      </c>
      <c r="P37" s="6">
        <v>0</v>
      </c>
      <c r="Q37" s="5">
        <v>89</v>
      </c>
      <c r="R37" s="2">
        <v>57</v>
      </c>
      <c r="S37" s="6">
        <v>1</v>
      </c>
      <c r="T37" s="5">
        <v>64</v>
      </c>
      <c r="U37" s="2">
        <v>32</v>
      </c>
      <c r="V37" s="6">
        <v>2</v>
      </c>
      <c r="W37" s="2">
        <v>12</v>
      </c>
      <c r="X37" s="2">
        <v>8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3">
        <v>0</v>
      </c>
      <c r="AK37" s="5">
        <v>0</v>
      </c>
      <c r="AL37" s="2">
        <v>0</v>
      </c>
      <c r="AM37" s="6">
        <v>0</v>
      </c>
      <c r="AN37" s="4" t="s">
        <v>100</v>
      </c>
      <c r="AO37" s="3" t="s">
        <v>110</v>
      </c>
      <c r="AP37" s="5"/>
      <c r="AQ37" s="2"/>
      <c r="AR37" s="2"/>
      <c r="AS37" s="22">
        <v>16</v>
      </c>
      <c r="AT37" s="2">
        <v>36</v>
      </c>
      <c r="AU37" s="2">
        <v>17</v>
      </c>
      <c r="AV37" s="2">
        <v>31</v>
      </c>
      <c r="AW37" s="2">
        <v>53</v>
      </c>
      <c r="AX37" s="6"/>
      <c r="AY37" s="4"/>
      <c r="AZ37" s="3"/>
      <c r="BA37" s="5"/>
      <c r="BB37" s="2"/>
      <c r="BC37" s="2"/>
      <c r="BD37" s="22"/>
      <c r="BE37" s="2"/>
      <c r="BF37" s="2"/>
      <c r="BG37" s="2"/>
      <c r="BH37" s="2"/>
      <c r="BI37" s="3"/>
      <c r="BJ37" s="6"/>
      <c r="BK37" s="5"/>
      <c r="BL37" s="2">
        <v>58</v>
      </c>
      <c r="BM37" s="6">
        <v>42</v>
      </c>
      <c r="BN37" s="5"/>
      <c r="BO37" s="2"/>
      <c r="BP37" s="6"/>
      <c r="BQ37" s="5"/>
      <c r="BR37" s="2"/>
      <c r="BS37" s="6"/>
      <c r="BU37" s="100">
        <f t="shared" si="10"/>
        <v>30.6</v>
      </c>
      <c r="BV37" s="42"/>
      <c r="BW37" s="38">
        <f t="shared" si="12"/>
        <v>42</v>
      </c>
      <c r="BX37" s="107"/>
      <c r="BZ37" s="51">
        <f t="shared" si="17"/>
        <v>2</v>
      </c>
      <c r="CA37" s="52"/>
      <c r="CB37" s="57">
        <f>_xlfn.RANK.AVG(BW37,BW$28:BW$48)</f>
        <v>1</v>
      </c>
      <c r="CC37" s="59"/>
      <c r="CE37" s="51"/>
      <c r="CF37" s="44">
        <v>2</v>
      </c>
      <c r="CG37" s="44"/>
      <c r="CH37" s="44">
        <v>1</v>
      </c>
      <c r="CI37" s="59"/>
      <c r="CK37" s="77">
        <f t="shared" si="15"/>
        <v>2</v>
      </c>
      <c r="CM37" s="35" t="str">
        <f t="shared" si="16"/>
        <v>H Klaasen</v>
      </c>
      <c r="CO37" t="s">
        <v>184</v>
      </c>
    </row>
    <row r="38" spans="2:93" x14ac:dyDescent="0.3">
      <c r="B38" s="2" t="s">
        <v>100</v>
      </c>
      <c r="C38" s="2" t="s">
        <v>111</v>
      </c>
      <c r="D38" s="2" t="s">
        <v>161</v>
      </c>
      <c r="E38" s="2" t="s">
        <v>127</v>
      </c>
      <c r="F38" s="2" t="s">
        <v>145</v>
      </c>
      <c r="G38" s="2" t="s">
        <v>129</v>
      </c>
      <c r="H38" s="2" t="s">
        <v>130</v>
      </c>
      <c r="I38" s="2">
        <v>1</v>
      </c>
      <c r="J38" s="2">
        <v>8</v>
      </c>
      <c r="K38" s="2">
        <v>163</v>
      </c>
      <c r="L38" s="2">
        <v>129</v>
      </c>
      <c r="M38" s="2">
        <v>8</v>
      </c>
      <c r="N38" s="5">
        <v>96</v>
      </c>
      <c r="O38" s="2">
        <v>84</v>
      </c>
      <c r="P38" s="6">
        <v>4</v>
      </c>
      <c r="Q38" s="5">
        <v>49</v>
      </c>
      <c r="R38" s="2">
        <v>39</v>
      </c>
      <c r="S38" s="6">
        <v>3</v>
      </c>
      <c r="T38" s="5">
        <v>18</v>
      </c>
      <c r="U38" s="2">
        <v>10</v>
      </c>
      <c r="V38" s="6">
        <v>0</v>
      </c>
      <c r="W38" s="2">
        <v>4</v>
      </c>
      <c r="X38" s="2">
        <v>8</v>
      </c>
      <c r="Y38" s="2">
        <v>16</v>
      </c>
      <c r="Z38" s="2">
        <v>-2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>
        <v>0</v>
      </c>
      <c r="AK38" s="5">
        <v>0</v>
      </c>
      <c r="AL38" s="2">
        <v>0</v>
      </c>
      <c r="AM38" s="6">
        <v>0</v>
      </c>
      <c r="AN38" s="4" t="s">
        <v>100</v>
      </c>
      <c r="AO38" s="3" t="s">
        <v>111</v>
      </c>
      <c r="AP38" s="5">
        <v>13</v>
      </c>
      <c r="AQ38" s="2">
        <v>3</v>
      </c>
      <c r="AR38" s="2">
        <v>13</v>
      </c>
      <c r="AS38" s="22">
        <v>100</v>
      </c>
      <c r="AT38" s="2">
        <v>9</v>
      </c>
      <c r="AU38" s="2">
        <v>18</v>
      </c>
      <c r="AV38" s="2">
        <v>7</v>
      </c>
      <c r="AW38" s="2">
        <v>0</v>
      </c>
      <c r="AX38" s="6"/>
      <c r="AY38" s="4"/>
      <c r="AZ38" s="3"/>
      <c r="BA38" s="5"/>
      <c r="BB38" s="2"/>
      <c r="BC38" s="2"/>
      <c r="BD38" s="22"/>
      <c r="BE38" s="2"/>
      <c r="BF38" s="2"/>
      <c r="BG38" s="2"/>
      <c r="BH38" s="2"/>
      <c r="BI38" s="3"/>
      <c r="BJ38" s="6"/>
      <c r="BK38" s="5">
        <v>59</v>
      </c>
      <c r="BL38" s="2">
        <v>30</v>
      </c>
      <c r="BM38" s="6">
        <v>11</v>
      </c>
      <c r="BN38" s="5"/>
      <c r="BO38" s="2"/>
      <c r="BP38" s="6"/>
      <c r="BQ38" s="5"/>
      <c r="BR38" s="2"/>
      <c r="BS38" s="6"/>
      <c r="BU38" s="100">
        <f t="shared" si="10"/>
        <v>20.375</v>
      </c>
      <c r="BV38" s="42"/>
      <c r="BW38" s="38">
        <f t="shared" si="12"/>
        <v>3.5</v>
      </c>
      <c r="BX38" s="107"/>
      <c r="BZ38" s="51">
        <f t="shared" si="17"/>
        <v>7</v>
      </c>
      <c r="CA38" s="52"/>
      <c r="CB38" s="57">
        <f>_xlfn.RANK.AVG(BW38,BW$28:BW$48)</f>
        <v>9</v>
      </c>
      <c r="CC38" s="59"/>
      <c r="CE38" s="51">
        <v>100</v>
      </c>
      <c r="CF38" s="44"/>
      <c r="CG38" s="44"/>
      <c r="CH38" s="44"/>
      <c r="CI38" s="59"/>
      <c r="CK38" s="77">
        <f t="shared" si="15"/>
        <v>1</v>
      </c>
      <c r="CM38" s="35" t="str">
        <f t="shared" si="16"/>
        <v>HC Brook</v>
      </c>
    </row>
    <row r="39" spans="2:93" x14ac:dyDescent="0.3">
      <c r="B39" s="2" t="s">
        <v>100</v>
      </c>
      <c r="C39" s="2" t="s">
        <v>112</v>
      </c>
      <c r="D39" s="2" t="s">
        <v>162</v>
      </c>
      <c r="E39" s="2" t="s">
        <v>127</v>
      </c>
      <c r="F39" s="2" t="s">
        <v>163</v>
      </c>
      <c r="G39" s="2" t="s">
        <v>134</v>
      </c>
      <c r="H39" s="2" t="s">
        <v>130</v>
      </c>
      <c r="I39" s="2">
        <v>7</v>
      </c>
      <c r="J39" s="2">
        <v>5</v>
      </c>
      <c r="K39" s="2">
        <v>32</v>
      </c>
      <c r="L39" s="2">
        <v>31</v>
      </c>
      <c r="M39" s="2">
        <v>3</v>
      </c>
      <c r="N39" s="5">
        <v>0</v>
      </c>
      <c r="O39" s="2">
        <v>0</v>
      </c>
      <c r="P39" s="6">
        <v>0</v>
      </c>
      <c r="Q39" s="5">
        <v>14</v>
      </c>
      <c r="R39" s="2">
        <v>12</v>
      </c>
      <c r="S39" s="6">
        <v>0</v>
      </c>
      <c r="T39" s="5">
        <v>18</v>
      </c>
      <c r="U39" s="2">
        <v>20</v>
      </c>
      <c r="V39" s="6">
        <v>2</v>
      </c>
      <c r="W39" s="2">
        <v>0</v>
      </c>
      <c r="X39" s="2">
        <v>0</v>
      </c>
      <c r="Y39" s="2">
        <v>0</v>
      </c>
      <c r="Z39" s="2">
        <v>0</v>
      </c>
      <c r="AA39" s="2">
        <v>96</v>
      </c>
      <c r="AB39" s="2">
        <v>152</v>
      </c>
      <c r="AC39" s="2">
        <v>6</v>
      </c>
      <c r="AD39" s="2">
        <v>16</v>
      </c>
      <c r="AE39" s="2">
        <v>12</v>
      </c>
      <c r="AF39" s="2">
        <v>4</v>
      </c>
      <c r="AG39" s="2">
        <v>0</v>
      </c>
      <c r="AH39" s="2">
        <v>100</v>
      </c>
      <c r="AI39" s="2">
        <v>52</v>
      </c>
      <c r="AJ39" s="3">
        <v>0</v>
      </c>
      <c r="AK39" s="5">
        <v>4</v>
      </c>
      <c r="AL39" s="2">
        <v>2</v>
      </c>
      <c r="AM39" s="6">
        <v>0</v>
      </c>
      <c r="AN39" s="4" t="s">
        <v>100</v>
      </c>
      <c r="AO39" s="3" t="s">
        <v>112</v>
      </c>
      <c r="AP39" s="5"/>
      <c r="AQ39" s="2"/>
      <c r="AR39" s="2"/>
      <c r="AS39" s="22"/>
      <c r="AT39" s="2">
        <v>13</v>
      </c>
      <c r="AU39" s="2">
        <v>17</v>
      </c>
      <c r="AV39" s="2">
        <v>2</v>
      </c>
      <c r="AW39" s="2"/>
      <c r="AX39" s="6"/>
      <c r="AY39" s="4" t="s">
        <v>100</v>
      </c>
      <c r="AZ39" s="3" t="s">
        <v>112</v>
      </c>
      <c r="BA39" s="5"/>
      <c r="BB39" s="2"/>
      <c r="BC39" s="2">
        <v>2</v>
      </c>
      <c r="BD39" s="22">
        <v>2</v>
      </c>
      <c r="BE39" s="2">
        <v>2</v>
      </c>
      <c r="BF39" s="2">
        <v>0</v>
      </c>
      <c r="BG39" s="2">
        <v>0</v>
      </c>
      <c r="BH39" s="2"/>
      <c r="BI39" s="3"/>
      <c r="BJ39" s="6"/>
      <c r="BK39" s="5"/>
      <c r="BL39" s="2">
        <v>44</v>
      </c>
      <c r="BM39" s="6">
        <v>56</v>
      </c>
      <c r="BN39" s="5">
        <v>75</v>
      </c>
      <c r="BO39" s="2">
        <v>25</v>
      </c>
      <c r="BP39" s="6"/>
      <c r="BQ39" s="5">
        <v>67</v>
      </c>
      <c r="BR39" s="2">
        <v>33</v>
      </c>
      <c r="BS39" s="6"/>
      <c r="BU39" s="100">
        <f t="shared" si="10"/>
        <v>10.666666666666666</v>
      </c>
      <c r="BV39" s="42">
        <f t="shared" si="11"/>
        <v>1.2</v>
      </c>
      <c r="BW39" s="38">
        <f t="shared" si="12"/>
        <v>2</v>
      </c>
      <c r="BX39" s="107">
        <f t="shared" si="13"/>
        <v>0</v>
      </c>
      <c r="BZ39" s="51">
        <f t="shared" si="17"/>
        <v>13</v>
      </c>
      <c r="CA39" s="52">
        <f>_xlfn.RANK.AVG(BV39,BV$28:BV$48)</f>
        <v>3</v>
      </c>
      <c r="CB39" s="57">
        <f>_xlfn.RANK.AVG(BW39,BW$28:BW$48)</f>
        <v>10</v>
      </c>
      <c r="CC39" s="59"/>
      <c r="CE39" s="51" t="s">
        <v>171</v>
      </c>
      <c r="CF39" s="44"/>
      <c r="CG39" s="44">
        <v>3</v>
      </c>
      <c r="CH39" s="44"/>
      <c r="CI39" s="59"/>
      <c r="CK39" s="77">
        <f t="shared" si="15"/>
        <v>2</v>
      </c>
      <c r="CM39" s="35" t="str">
        <f t="shared" si="16"/>
        <v>M Jansen</v>
      </c>
      <c r="CO39" t="s">
        <v>179</v>
      </c>
    </row>
    <row r="40" spans="2:93" x14ac:dyDescent="0.3">
      <c r="B40" s="2" t="s">
        <v>100</v>
      </c>
      <c r="C40" s="2" t="s">
        <v>113</v>
      </c>
      <c r="D40" s="2" t="s">
        <v>164</v>
      </c>
      <c r="E40" s="2" t="s">
        <v>127</v>
      </c>
      <c r="F40" s="2" t="s">
        <v>137</v>
      </c>
      <c r="G40" s="2" t="s">
        <v>129</v>
      </c>
      <c r="H40" s="2" t="s">
        <v>135</v>
      </c>
      <c r="I40" s="2">
        <v>11</v>
      </c>
      <c r="J40" s="2">
        <v>6</v>
      </c>
      <c r="K40" s="2">
        <v>2</v>
      </c>
      <c r="L40" s="2">
        <v>2</v>
      </c>
      <c r="M40" s="2">
        <v>1</v>
      </c>
      <c r="N40" s="5">
        <v>0</v>
      </c>
      <c r="O40" s="2">
        <v>0</v>
      </c>
      <c r="P40" s="6">
        <v>0</v>
      </c>
      <c r="Q40" s="5">
        <v>0</v>
      </c>
      <c r="R40" s="2">
        <v>0</v>
      </c>
      <c r="S40" s="6">
        <v>0</v>
      </c>
      <c r="T40" s="5">
        <v>2</v>
      </c>
      <c r="U40" s="2">
        <v>3</v>
      </c>
      <c r="V40" s="6">
        <v>0</v>
      </c>
      <c r="W40" s="2">
        <v>0</v>
      </c>
      <c r="X40" s="2">
        <v>0</v>
      </c>
      <c r="Y40" s="2">
        <v>0</v>
      </c>
      <c r="Z40" s="2">
        <v>0</v>
      </c>
      <c r="AA40" s="2">
        <v>144</v>
      </c>
      <c r="AB40" s="2">
        <v>151</v>
      </c>
      <c r="AC40" s="2">
        <v>10</v>
      </c>
      <c r="AD40" s="2">
        <v>24</v>
      </c>
      <c r="AE40" s="2">
        <v>0</v>
      </c>
      <c r="AF40" s="2">
        <v>22</v>
      </c>
      <c r="AG40" s="2">
        <v>2</v>
      </c>
      <c r="AH40" s="2">
        <v>0</v>
      </c>
      <c r="AI40" s="2">
        <v>133</v>
      </c>
      <c r="AJ40" s="3">
        <v>18</v>
      </c>
      <c r="AK40" s="5">
        <v>0</v>
      </c>
      <c r="AL40" s="2">
        <v>9</v>
      </c>
      <c r="AM40" s="6">
        <v>1</v>
      </c>
      <c r="AN40" s="4" t="s">
        <v>100</v>
      </c>
      <c r="AO40" s="3" t="s">
        <v>113</v>
      </c>
      <c r="AP40" s="5"/>
      <c r="AQ40" s="2"/>
      <c r="AR40" s="2"/>
      <c r="AS40" s="22"/>
      <c r="AT40" s="2">
        <v>2</v>
      </c>
      <c r="AU40" s="2"/>
      <c r="AV40" s="2"/>
      <c r="AW40" s="2"/>
      <c r="AX40" s="6"/>
      <c r="AY40" s="4" t="s">
        <v>100</v>
      </c>
      <c r="AZ40" s="3" t="s">
        <v>113</v>
      </c>
      <c r="BA40" s="5"/>
      <c r="BB40" s="2"/>
      <c r="BC40" s="2">
        <v>4</v>
      </c>
      <c r="BD40" s="22">
        <v>2</v>
      </c>
      <c r="BE40" s="2">
        <v>0</v>
      </c>
      <c r="BF40" s="2">
        <v>2</v>
      </c>
      <c r="BG40" s="2">
        <v>0</v>
      </c>
      <c r="BH40" s="2">
        <v>2</v>
      </c>
      <c r="BI40" s="3"/>
      <c r="BJ40" s="6"/>
      <c r="BK40" s="5"/>
      <c r="BL40" s="2"/>
      <c r="BM40" s="6">
        <v>100</v>
      </c>
      <c r="BN40" s="5"/>
      <c r="BO40" s="2">
        <v>92</v>
      </c>
      <c r="BP40" s="6">
        <v>8</v>
      </c>
      <c r="BQ40" s="5"/>
      <c r="BR40" s="2">
        <v>90</v>
      </c>
      <c r="BS40" s="6">
        <v>10</v>
      </c>
      <c r="BU40" s="100">
        <f t="shared" si="10"/>
        <v>2</v>
      </c>
      <c r="BV40" s="42">
        <f t="shared" si="11"/>
        <v>1.6666666666666667</v>
      </c>
      <c r="BW40" s="38"/>
      <c r="BX40" s="107">
        <f t="shared" si="13"/>
        <v>1</v>
      </c>
      <c r="BZ40" s="51">
        <f t="shared" si="17"/>
        <v>16</v>
      </c>
      <c r="CA40" s="52">
        <f>_xlfn.RANK.AVG(BV40,BV$28:BV$48)</f>
        <v>1</v>
      </c>
      <c r="CB40" s="57"/>
      <c r="CC40" s="59">
        <f>_xlfn.RANK.AVG(BX40,BX$28:BX$48)</f>
        <v>5</v>
      </c>
      <c r="CE40" s="51" t="s">
        <v>171</v>
      </c>
      <c r="CF40" s="44"/>
      <c r="CG40" s="44">
        <v>1</v>
      </c>
      <c r="CH40" s="44"/>
      <c r="CI40" s="59"/>
      <c r="CK40" s="77">
        <f t="shared" si="15"/>
        <v>2</v>
      </c>
      <c r="CM40" s="35" t="str">
        <f t="shared" si="16"/>
        <v>M Markande</v>
      </c>
      <c r="CO40" t="s">
        <v>179</v>
      </c>
    </row>
    <row r="41" spans="2:93" x14ac:dyDescent="0.3">
      <c r="B41" s="2" t="s">
        <v>100</v>
      </c>
      <c r="C41" s="2" t="s">
        <v>114</v>
      </c>
      <c r="D41" s="2" t="s">
        <v>165</v>
      </c>
      <c r="E41" s="2" t="s">
        <v>127</v>
      </c>
      <c r="F41" s="2"/>
      <c r="G41" s="2"/>
      <c r="H41" s="2"/>
      <c r="I41" s="2">
        <v>2</v>
      </c>
      <c r="J41" s="2">
        <v>8</v>
      </c>
      <c r="K41" s="2">
        <v>169</v>
      </c>
      <c r="L41" s="2">
        <v>152</v>
      </c>
      <c r="M41" s="2">
        <v>8</v>
      </c>
      <c r="N41" s="5">
        <v>107</v>
      </c>
      <c r="O41" s="2">
        <v>95</v>
      </c>
      <c r="P41" s="6">
        <v>3</v>
      </c>
      <c r="Q41" s="5">
        <v>62</v>
      </c>
      <c r="R41" s="2">
        <v>63</v>
      </c>
      <c r="S41" s="6">
        <v>5</v>
      </c>
      <c r="T41" s="5">
        <v>0</v>
      </c>
      <c r="U41" s="2">
        <v>0</v>
      </c>
      <c r="V41" s="6">
        <v>0</v>
      </c>
      <c r="W41" s="2">
        <v>8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3">
        <v>0</v>
      </c>
      <c r="AK41" s="5">
        <v>0</v>
      </c>
      <c r="AL41" s="2">
        <v>0</v>
      </c>
      <c r="AM41" s="6">
        <v>0</v>
      </c>
      <c r="AN41" s="4" t="s">
        <v>100</v>
      </c>
      <c r="AO41" s="3" t="s">
        <v>114</v>
      </c>
      <c r="AP41" s="5">
        <v>27</v>
      </c>
      <c r="AQ41" s="2">
        <v>8</v>
      </c>
      <c r="AR41" s="2">
        <v>21</v>
      </c>
      <c r="AS41" s="22">
        <v>9</v>
      </c>
      <c r="AT41" s="2">
        <v>48</v>
      </c>
      <c r="AU41" s="2">
        <v>2</v>
      </c>
      <c r="AV41" s="2">
        <v>49</v>
      </c>
      <c r="AW41" s="2">
        <v>5</v>
      </c>
      <c r="AX41" s="6"/>
      <c r="AY41" s="4"/>
      <c r="AZ41" s="3"/>
      <c r="BA41" s="5"/>
      <c r="BB41" s="2"/>
      <c r="BC41" s="2"/>
      <c r="BD41" s="22"/>
      <c r="BE41" s="2"/>
      <c r="BF41" s="2"/>
      <c r="BG41" s="2"/>
      <c r="BH41" s="2"/>
      <c r="BI41" s="3"/>
      <c r="BJ41" s="6"/>
      <c r="BK41" s="5">
        <v>63</v>
      </c>
      <c r="BL41" s="2">
        <v>37</v>
      </c>
      <c r="BM41" s="6"/>
      <c r="BN41" s="5"/>
      <c r="BO41" s="2"/>
      <c r="BP41" s="6"/>
      <c r="BQ41" s="5"/>
      <c r="BR41" s="2"/>
      <c r="BS41" s="6"/>
      <c r="BU41" s="100">
        <f t="shared" si="10"/>
        <v>21.125</v>
      </c>
      <c r="BV41" s="42"/>
      <c r="BW41" s="38">
        <f t="shared" si="12"/>
        <v>27</v>
      </c>
      <c r="BX41" s="107"/>
      <c r="BZ41" s="51">
        <f t="shared" si="17"/>
        <v>6</v>
      </c>
      <c r="CA41" s="52"/>
      <c r="CB41" s="57">
        <f>_xlfn.RANK.AVG(BW41,BW$28:BW$48)</f>
        <v>4</v>
      </c>
      <c r="CC41" s="59"/>
      <c r="CE41" s="51"/>
      <c r="CF41" s="44"/>
      <c r="CG41" s="44"/>
      <c r="CH41" s="44"/>
      <c r="CI41" s="59"/>
      <c r="CK41" s="77">
        <f t="shared" si="15"/>
        <v>0</v>
      </c>
      <c r="CM41" s="35" t="str">
        <f t="shared" si="16"/>
        <v>MA Agarwal</v>
      </c>
    </row>
    <row r="42" spans="2:93" x14ac:dyDescent="0.3">
      <c r="B42" s="2" t="s">
        <v>100</v>
      </c>
      <c r="C42" s="2" t="s">
        <v>115</v>
      </c>
      <c r="D42" s="2" t="s">
        <v>115</v>
      </c>
      <c r="E42" s="2" t="s">
        <v>127</v>
      </c>
      <c r="F42" s="2" t="s">
        <v>133</v>
      </c>
      <c r="G42" s="2" t="s">
        <v>134</v>
      </c>
      <c r="H42" s="2" t="s">
        <v>135</v>
      </c>
      <c r="I42" s="2"/>
      <c r="J42" s="2">
        <v>1</v>
      </c>
      <c r="K42" s="2">
        <v>0</v>
      </c>
      <c r="L42" s="2">
        <v>0</v>
      </c>
      <c r="M42" s="2">
        <v>0</v>
      </c>
      <c r="N42" s="5">
        <v>0</v>
      </c>
      <c r="O42" s="2">
        <v>0</v>
      </c>
      <c r="P42" s="6">
        <v>0</v>
      </c>
      <c r="Q42" s="5">
        <v>0</v>
      </c>
      <c r="R42" s="2">
        <v>0</v>
      </c>
      <c r="S42" s="6">
        <v>0</v>
      </c>
      <c r="T42" s="5">
        <v>0</v>
      </c>
      <c r="U42" s="2">
        <v>0</v>
      </c>
      <c r="V42" s="6">
        <v>0</v>
      </c>
      <c r="W42" s="2">
        <v>0</v>
      </c>
      <c r="X42" s="2">
        <v>0</v>
      </c>
      <c r="Y42" s="2">
        <v>0</v>
      </c>
      <c r="Z42" s="2">
        <v>0</v>
      </c>
      <c r="AA42" s="2">
        <v>18</v>
      </c>
      <c r="AB42" s="2">
        <v>21</v>
      </c>
      <c r="AC42" s="2">
        <v>0</v>
      </c>
      <c r="AD42" s="2">
        <v>3</v>
      </c>
      <c r="AE42" s="2">
        <v>0</v>
      </c>
      <c r="AF42" s="2">
        <v>3</v>
      </c>
      <c r="AG42" s="2">
        <v>0</v>
      </c>
      <c r="AH42" s="2">
        <v>0</v>
      </c>
      <c r="AI42" s="2">
        <v>21</v>
      </c>
      <c r="AJ42" s="3">
        <v>0</v>
      </c>
      <c r="AK42" s="5">
        <v>0</v>
      </c>
      <c r="AL42" s="2">
        <v>0</v>
      </c>
      <c r="AM42" s="6">
        <v>0</v>
      </c>
      <c r="AN42" s="4"/>
      <c r="AO42" s="3"/>
      <c r="AP42" s="5"/>
      <c r="AQ42" s="2"/>
      <c r="AR42" s="2"/>
      <c r="AS42" s="22"/>
      <c r="AT42" s="2"/>
      <c r="AU42" s="2"/>
      <c r="AV42" s="2"/>
      <c r="AW42" s="2"/>
      <c r="AX42" s="6"/>
      <c r="AY42" s="4" t="s">
        <v>100</v>
      </c>
      <c r="AZ42" s="3" t="s">
        <v>115</v>
      </c>
      <c r="BA42" s="5"/>
      <c r="BB42" s="2"/>
      <c r="BC42" s="2"/>
      <c r="BD42" s="22"/>
      <c r="BE42" s="2"/>
      <c r="BF42" s="2">
        <v>0</v>
      </c>
      <c r="BG42" s="2"/>
      <c r="BH42" s="2"/>
      <c r="BI42" s="3"/>
      <c r="BJ42" s="6"/>
      <c r="BK42" s="5"/>
      <c r="BL42" s="2"/>
      <c r="BM42" s="6"/>
      <c r="BN42" s="5"/>
      <c r="BO42" s="2">
        <v>100</v>
      </c>
      <c r="BP42" s="6"/>
      <c r="BQ42" s="5"/>
      <c r="BR42" s="2"/>
      <c r="BS42" s="6"/>
      <c r="BU42" s="100"/>
      <c r="BV42" s="42">
        <f t="shared" si="11"/>
        <v>0</v>
      </c>
      <c r="BW42" s="38"/>
      <c r="BX42" s="107"/>
      <c r="BZ42" s="51"/>
      <c r="CA42" s="52"/>
      <c r="CB42" s="57"/>
      <c r="CC42" s="59"/>
      <c r="CE42" s="51"/>
      <c r="CF42" s="44"/>
      <c r="CG42" s="44"/>
      <c r="CH42" s="44"/>
      <c r="CI42" s="59"/>
      <c r="CK42" s="77">
        <f t="shared" si="15"/>
        <v>0</v>
      </c>
      <c r="CM42" s="35" t="str">
        <f t="shared" si="16"/>
        <v>Mayank Dagar</v>
      </c>
    </row>
    <row r="43" spans="2:93" x14ac:dyDescent="0.3">
      <c r="B43" s="2" t="s">
        <v>100</v>
      </c>
      <c r="C43" s="2" t="s">
        <v>116</v>
      </c>
      <c r="D43" s="2" t="s">
        <v>166</v>
      </c>
      <c r="E43" s="2" t="s">
        <v>127</v>
      </c>
      <c r="F43" s="2" t="s">
        <v>145</v>
      </c>
      <c r="G43" s="2" t="s">
        <v>129</v>
      </c>
      <c r="H43" s="2" t="s">
        <v>130</v>
      </c>
      <c r="I43" s="2">
        <v>2</v>
      </c>
      <c r="J43" s="2">
        <v>8</v>
      </c>
      <c r="K43" s="2">
        <v>170</v>
      </c>
      <c r="L43" s="2">
        <v>148</v>
      </c>
      <c r="M43" s="2">
        <v>8</v>
      </c>
      <c r="N43" s="5">
        <v>37</v>
      </c>
      <c r="O43" s="2">
        <v>42</v>
      </c>
      <c r="P43" s="6">
        <v>4</v>
      </c>
      <c r="Q43" s="5">
        <v>121</v>
      </c>
      <c r="R43" s="2">
        <v>100</v>
      </c>
      <c r="S43" s="6">
        <v>2</v>
      </c>
      <c r="T43" s="5">
        <v>12</v>
      </c>
      <c r="U43" s="2">
        <v>8</v>
      </c>
      <c r="V43" s="6">
        <v>1</v>
      </c>
      <c r="W43" s="2">
        <v>8</v>
      </c>
      <c r="X43" s="2">
        <v>8</v>
      </c>
      <c r="Y43" s="2">
        <v>0</v>
      </c>
      <c r="Z43" s="2">
        <v>-2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3">
        <v>0</v>
      </c>
      <c r="AK43" s="5">
        <v>0</v>
      </c>
      <c r="AL43" s="2">
        <v>0</v>
      </c>
      <c r="AM43" s="6">
        <v>0</v>
      </c>
      <c r="AN43" s="4" t="s">
        <v>100</v>
      </c>
      <c r="AO43" s="3" t="s">
        <v>116</v>
      </c>
      <c r="AP43" s="5">
        <v>0</v>
      </c>
      <c r="AQ43" s="2">
        <v>34</v>
      </c>
      <c r="AR43" s="2">
        <v>74</v>
      </c>
      <c r="AS43" s="22">
        <v>9</v>
      </c>
      <c r="AT43" s="2">
        <v>7</v>
      </c>
      <c r="AU43" s="2">
        <v>21</v>
      </c>
      <c r="AV43" s="2">
        <v>15</v>
      </c>
      <c r="AW43" s="2">
        <v>10</v>
      </c>
      <c r="AX43" s="6"/>
      <c r="AY43" s="4"/>
      <c r="AZ43" s="3"/>
      <c r="BA43" s="5"/>
      <c r="BB43" s="2"/>
      <c r="BC43" s="2"/>
      <c r="BD43" s="22"/>
      <c r="BE43" s="2"/>
      <c r="BF43" s="2"/>
      <c r="BG43" s="2"/>
      <c r="BH43" s="2"/>
      <c r="BI43" s="3"/>
      <c r="BJ43" s="6"/>
      <c r="BK43" s="5">
        <v>22</v>
      </c>
      <c r="BL43" s="2">
        <v>71</v>
      </c>
      <c r="BM43" s="6">
        <v>7</v>
      </c>
      <c r="BN43" s="5"/>
      <c r="BO43" s="2"/>
      <c r="BP43" s="6"/>
      <c r="BQ43" s="5"/>
      <c r="BR43" s="2"/>
      <c r="BS43" s="6"/>
      <c r="BU43" s="100">
        <f t="shared" si="10"/>
        <v>21.25</v>
      </c>
      <c r="BV43" s="42"/>
      <c r="BW43" s="38">
        <f t="shared" si="12"/>
        <v>12.5</v>
      </c>
      <c r="BX43" s="107"/>
      <c r="BZ43" s="51">
        <f>_xlfn.RANK.AVG(BU43,BU$28:BU$48)</f>
        <v>5</v>
      </c>
      <c r="CA43" s="52"/>
      <c r="CB43" s="57">
        <f>_xlfn.RANK.AVG(BW43,BW$28:BW$48)</f>
        <v>7</v>
      </c>
      <c r="CC43" s="59"/>
      <c r="CE43" s="51"/>
      <c r="CF43" s="44"/>
      <c r="CG43" s="44"/>
      <c r="CH43" s="44"/>
      <c r="CI43" s="59"/>
      <c r="CK43" s="77">
        <f t="shared" si="15"/>
        <v>0</v>
      </c>
      <c r="CM43" s="35" t="str">
        <f t="shared" si="16"/>
        <v>RA Tripathi</v>
      </c>
    </row>
    <row r="44" spans="2:93" x14ac:dyDescent="0.3">
      <c r="B44" s="2" t="s">
        <v>100</v>
      </c>
      <c r="C44" s="2" t="s">
        <v>117</v>
      </c>
      <c r="D44" s="2" t="s">
        <v>117</v>
      </c>
      <c r="E44" s="2" t="s">
        <v>132</v>
      </c>
      <c r="F44" s="2" t="s">
        <v>142</v>
      </c>
      <c r="G44" s="2" t="s">
        <v>134</v>
      </c>
      <c r="H44" s="2" t="s">
        <v>130</v>
      </c>
      <c r="I44" s="2"/>
      <c r="J44" s="2">
        <v>7</v>
      </c>
      <c r="K44" s="2">
        <v>0</v>
      </c>
      <c r="L44" s="2">
        <v>0</v>
      </c>
      <c r="M44" s="2">
        <v>0</v>
      </c>
      <c r="N44" s="5">
        <v>0</v>
      </c>
      <c r="O44" s="2">
        <v>0</v>
      </c>
      <c r="P44" s="6">
        <v>0</v>
      </c>
      <c r="Q44" s="5">
        <v>0</v>
      </c>
      <c r="R44" s="2">
        <v>0</v>
      </c>
      <c r="S44" s="6">
        <v>0</v>
      </c>
      <c r="T44" s="5">
        <v>0</v>
      </c>
      <c r="U44" s="2">
        <v>0</v>
      </c>
      <c r="V44" s="6">
        <v>0</v>
      </c>
      <c r="W44" s="2">
        <v>0</v>
      </c>
      <c r="X44" s="2">
        <v>0</v>
      </c>
      <c r="Y44" s="2">
        <v>0</v>
      </c>
      <c r="Z44" s="2">
        <v>0</v>
      </c>
      <c r="AA44" s="2">
        <v>150</v>
      </c>
      <c r="AB44" s="2">
        <v>243</v>
      </c>
      <c r="AC44" s="2">
        <v>8</v>
      </c>
      <c r="AD44" s="2">
        <v>25</v>
      </c>
      <c r="AE44" s="2">
        <v>6</v>
      </c>
      <c r="AF44" s="2">
        <v>9</v>
      </c>
      <c r="AG44" s="2">
        <v>10</v>
      </c>
      <c r="AH44" s="2">
        <v>63</v>
      </c>
      <c r="AI44" s="2">
        <v>81</v>
      </c>
      <c r="AJ44" s="3">
        <v>99</v>
      </c>
      <c r="AK44" s="5">
        <v>2</v>
      </c>
      <c r="AL44" s="2">
        <v>0</v>
      </c>
      <c r="AM44" s="6">
        <v>6</v>
      </c>
      <c r="AN44" s="4"/>
      <c r="AO44" s="3"/>
      <c r="AP44" s="5"/>
      <c r="AQ44" s="2"/>
      <c r="AR44" s="2"/>
      <c r="AS44" s="22"/>
      <c r="AT44" s="2"/>
      <c r="AU44" s="2"/>
      <c r="AV44" s="2"/>
      <c r="AW44" s="2"/>
      <c r="AX44" s="6"/>
      <c r="AY44" s="4" t="s">
        <v>100</v>
      </c>
      <c r="AZ44" s="3" t="s">
        <v>117</v>
      </c>
      <c r="BA44" s="5">
        <v>2</v>
      </c>
      <c r="BB44" s="2">
        <v>0</v>
      </c>
      <c r="BC44" s="2">
        <v>0</v>
      </c>
      <c r="BD44" s="22">
        <v>1</v>
      </c>
      <c r="BE44" s="2">
        <v>2</v>
      </c>
      <c r="BF44" s="2"/>
      <c r="BG44" s="2">
        <v>2</v>
      </c>
      <c r="BH44" s="2">
        <v>1</v>
      </c>
      <c r="BI44" s="3"/>
      <c r="BJ44" s="6"/>
      <c r="BK44" s="5"/>
      <c r="BL44" s="2"/>
      <c r="BM44" s="6"/>
      <c r="BN44" s="5">
        <v>24</v>
      </c>
      <c r="BO44" s="2">
        <v>36</v>
      </c>
      <c r="BP44" s="6">
        <v>40</v>
      </c>
      <c r="BQ44" s="5">
        <v>25</v>
      </c>
      <c r="BR44" s="2"/>
      <c r="BS44" s="6">
        <v>75</v>
      </c>
      <c r="BU44" s="100"/>
      <c r="BV44" s="42">
        <f t="shared" si="11"/>
        <v>1.1428571428571428</v>
      </c>
      <c r="BW44" s="38"/>
      <c r="BX44" s="107">
        <f t="shared" si="13"/>
        <v>1.5</v>
      </c>
      <c r="BZ44" s="51"/>
      <c r="CA44" s="52">
        <f>_xlfn.RANK.AVG(BV44,BV$28:BV$48)</f>
        <v>4</v>
      </c>
      <c r="CB44" s="57"/>
      <c r="CC44" s="59">
        <f>_xlfn.RANK.AVG(BX44,BX$28:BX$48)</f>
        <v>3</v>
      </c>
      <c r="CE44" s="51" t="s">
        <v>170</v>
      </c>
      <c r="CF44" s="44"/>
      <c r="CG44" s="44"/>
      <c r="CH44" s="44"/>
      <c r="CI44" s="59">
        <v>3</v>
      </c>
      <c r="CK44" s="77">
        <f t="shared" si="15"/>
        <v>2</v>
      </c>
      <c r="CM44" s="35" t="str">
        <f t="shared" si="16"/>
        <v>T Natarajan</v>
      </c>
      <c r="CO44" t="s">
        <v>179</v>
      </c>
    </row>
    <row r="45" spans="2:93" x14ac:dyDescent="0.3">
      <c r="B45" s="2" t="s">
        <v>100</v>
      </c>
      <c r="C45" s="2" t="s">
        <v>118</v>
      </c>
      <c r="D45" s="2" t="s">
        <v>118</v>
      </c>
      <c r="E45" s="2" t="s">
        <v>127</v>
      </c>
      <c r="F45" s="2" t="s">
        <v>128</v>
      </c>
      <c r="G45" s="2" t="s">
        <v>129</v>
      </c>
      <c r="H45" s="2" t="s">
        <v>130</v>
      </c>
      <c r="I45" s="2">
        <v>10</v>
      </c>
      <c r="J45" s="2">
        <v>7</v>
      </c>
      <c r="K45" s="2">
        <v>19</v>
      </c>
      <c r="L45" s="2">
        <v>7</v>
      </c>
      <c r="M45" s="2">
        <v>1</v>
      </c>
      <c r="N45" s="5">
        <v>0</v>
      </c>
      <c r="O45" s="2">
        <v>0</v>
      </c>
      <c r="P45" s="6">
        <v>0</v>
      </c>
      <c r="Q45" s="5">
        <v>0</v>
      </c>
      <c r="R45" s="2">
        <v>0</v>
      </c>
      <c r="S45" s="6">
        <v>0</v>
      </c>
      <c r="T45" s="5">
        <v>19</v>
      </c>
      <c r="U45" s="2">
        <v>8</v>
      </c>
      <c r="V45" s="6">
        <v>0</v>
      </c>
      <c r="W45" s="2">
        <v>0</v>
      </c>
      <c r="X45" s="2">
        <v>0</v>
      </c>
      <c r="Y45" s="2">
        <v>0</v>
      </c>
      <c r="Z45" s="2">
        <v>0</v>
      </c>
      <c r="AA45" s="2">
        <v>102</v>
      </c>
      <c r="AB45" s="2">
        <v>166</v>
      </c>
      <c r="AC45" s="2">
        <v>6</v>
      </c>
      <c r="AD45" s="2">
        <v>17</v>
      </c>
      <c r="AE45" s="2">
        <v>1</v>
      </c>
      <c r="AF45" s="2">
        <v>13</v>
      </c>
      <c r="AG45" s="2">
        <v>3</v>
      </c>
      <c r="AH45" s="2">
        <v>28</v>
      </c>
      <c r="AI45" s="2">
        <v>103</v>
      </c>
      <c r="AJ45" s="3">
        <v>35</v>
      </c>
      <c r="AK45" s="5">
        <v>0</v>
      </c>
      <c r="AL45" s="2">
        <v>5</v>
      </c>
      <c r="AM45" s="6">
        <v>1</v>
      </c>
      <c r="AN45" s="4" t="s">
        <v>100</v>
      </c>
      <c r="AO45" s="3" t="s">
        <v>118</v>
      </c>
      <c r="AP45" s="5">
        <v>19</v>
      </c>
      <c r="AQ45" s="2"/>
      <c r="AR45" s="2"/>
      <c r="AS45" s="22"/>
      <c r="AT45" s="2"/>
      <c r="AU45" s="2"/>
      <c r="AV45" s="2"/>
      <c r="AW45" s="2"/>
      <c r="AX45" s="6"/>
      <c r="AY45" s="4" t="s">
        <v>100</v>
      </c>
      <c r="AZ45" s="3" t="s">
        <v>118</v>
      </c>
      <c r="BA45" s="5">
        <v>1</v>
      </c>
      <c r="BB45" s="2">
        <v>1</v>
      </c>
      <c r="BC45" s="2">
        <v>2</v>
      </c>
      <c r="BD45" s="22">
        <v>1</v>
      </c>
      <c r="BE45" s="2"/>
      <c r="BF45" s="2">
        <v>1</v>
      </c>
      <c r="BG45" s="2">
        <v>0</v>
      </c>
      <c r="BH45" s="2">
        <v>0</v>
      </c>
      <c r="BI45" s="3"/>
      <c r="BJ45" s="6"/>
      <c r="BK45" s="5"/>
      <c r="BL45" s="2"/>
      <c r="BM45" s="6">
        <v>100</v>
      </c>
      <c r="BN45" s="5">
        <v>6</v>
      </c>
      <c r="BO45" s="2">
        <v>76</v>
      </c>
      <c r="BP45" s="6">
        <v>18</v>
      </c>
      <c r="BQ45" s="5"/>
      <c r="BR45" s="2">
        <v>83</v>
      </c>
      <c r="BS45" s="6">
        <v>17</v>
      </c>
      <c r="BU45" s="100">
        <f t="shared" si="10"/>
        <v>19</v>
      </c>
      <c r="BV45" s="42">
        <f t="shared" si="11"/>
        <v>0.8571428571428571</v>
      </c>
      <c r="BW45" s="38"/>
      <c r="BX45" s="107">
        <f t="shared" si="13"/>
        <v>0</v>
      </c>
      <c r="BZ45" s="51">
        <f>_xlfn.RANK.AVG(BU45,BU$28:BU$48)</f>
        <v>8</v>
      </c>
      <c r="CA45" s="52">
        <f>_xlfn.RANK.AVG(BV45,BV$28:BV$48)</f>
        <v>9</v>
      </c>
      <c r="CB45" s="57"/>
      <c r="CC45" s="59"/>
      <c r="CE45" s="51" t="s">
        <v>170</v>
      </c>
      <c r="CF45" s="44"/>
      <c r="CG45" s="44"/>
      <c r="CH45" s="44"/>
      <c r="CI45" s="59"/>
      <c r="CK45" s="77">
        <f t="shared" si="15"/>
        <v>1</v>
      </c>
      <c r="CM45" s="35" t="str">
        <f t="shared" si="16"/>
        <v>Umran Malik</v>
      </c>
    </row>
    <row r="46" spans="2:93" ht="15" thickBot="1" x14ac:dyDescent="0.35">
      <c r="B46" s="2" t="s">
        <v>100</v>
      </c>
      <c r="C46" s="2" t="s">
        <v>119</v>
      </c>
      <c r="D46" s="2" t="s">
        <v>119</v>
      </c>
      <c r="E46" s="2" t="s">
        <v>132</v>
      </c>
      <c r="F46" s="2" t="s">
        <v>167</v>
      </c>
      <c r="G46" s="2" t="s">
        <v>129</v>
      </c>
      <c r="H46" s="2" t="s">
        <v>135</v>
      </c>
      <c r="I46" s="2">
        <v>5</v>
      </c>
      <c r="J46" s="2">
        <v>7</v>
      </c>
      <c r="K46" s="2">
        <v>60</v>
      </c>
      <c r="L46" s="2">
        <v>60</v>
      </c>
      <c r="M46" s="2">
        <v>5</v>
      </c>
      <c r="N46" s="5">
        <v>0</v>
      </c>
      <c r="O46" s="2">
        <v>0</v>
      </c>
      <c r="P46" s="6">
        <v>0</v>
      </c>
      <c r="Q46" s="5">
        <v>18</v>
      </c>
      <c r="R46" s="2">
        <v>34</v>
      </c>
      <c r="S46" s="6">
        <v>1</v>
      </c>
      <c r="T46" s="5">
        <v>42</v>
      </c>
      <c r="U46" s="2">
        <v>28</v>
      </c>
      <c r="V46" s="6">
        <v>2</v>
      </c>
      <c r="W46" s="2">
        <v>0</v>
      </c>
      <c r="X46" s="2">
        <v>0</v>
      </c>
      <c r="Y46" s="2">
        <v>0</v>
      </c>
      <c r="Z46" s="2">
        <v>0</v>
      </c>
      <c r="AA46" s="2">
        <v>106</v>
      </c>
      <c r="AB46" s="2">
        <v>146</v>
      </c>
      <c r="AC46" s="2">
        <v>3</v>
      </c>
      <c r="AD46" s="2">
        <v>18</v>
      </c>
      <c r="AE46" s="2">
        <v>4</v>
      </c>
      <c r="AF46" s="2">
        <v>13</v>
      </c>
      <c r="AG46" s="2">
        <v>1</v>
      </c>
      <c r="AH46" s="2">
        <v>56</v>
      </c>
      <c r="AI46" s="2">
        <v>84</v>
      </c>
      <c r="AJ46" s="3">
        <v>6</v>
      </c>
      <c r="AK46" s="7">
        <v>0</v>
      </c>
      <c r="AL46" s="8">
        <v>3</v>
      </c>
      <c r="AM46" s="9">
        <v>0</v>
      </c>
      <c r="AN46" s="4" t="s">
        <v>100</v>
      </c>
      <c r="AO46" s="3" t="s">
        <v>119</v>
      </c>
      <c r="AP46" s="5">
        <v>1</v>
      </c>
      <c r="AQ46" s="2">
        <v>16</v>
      </c>
      <c r="AR46" s="2"/>
      <c r="AS46" s="22"/>
      <c r="AT46" s="2">
        <v>10</v>
      </c>
      <c r="AU46" s="2">
        <v>9</v>
      </c>
      <c r="AV46" s="2">
        <v>24</v>
      </c>
      <c r="AW46" s="2"/>
      <c r="AX46" s="6"/>
      <c r="AY46" s="4" t="s">
        <v>100</v>
      </c>
      <c r="AZ46" s="3" t="s">
        <v>119</v>
      </c>
      <c r="BA46" s="5">
        <v>0</v>
      </c>
      <c r="BB46" s="2">
        <v>0</v>
      </c>
      <c r="BC46" s="2">
        <v>0</v>
      </c>
      <c r="BD46" s="22">
        <v>0</v>
      </c>
      <c r="BE46" s="2">
        <v>0</v>
      </c>
      <c r="BF46" s="2">
        <v>0</v>
      </c>
      <c r="BG46" s="2">
        <v>3</v>
      </c>
      <c r="BH46" s="2"/>
      <c r="BI46" s="3"/>
      <c r="BJ46" s="6"/>
      <c r="BK46" s="5"/>
      <c r="BL46" s="2">
        <v>30</v>
      </c>
      <c r="BM46" s="6">
        <v>70</v>
      </c>
      <c r="BN46" s="5">
        <v>22</v>
      </c>
      <c r="BO46" s="2">
        <v>72</v>
      </c>
      <c r="BP46" s="6">
        <v>6</v>
      </c>
      <c r="BQ46" s="5"/>
      <c r="BR46" s="2">
        <v>100</v>
      </c>
      <c r="BS46" s="6"/>
      <c r="BU46" s="100">
        <f t="shared" si="10"/>
        <v>12</v>
      </c>
      <c r="BV46" s="42">
        <f t="shared" si="11"/>
        <v>0.42857142857142855</v>
      </c>
      <c r="BW46" s="38">
        <f t="shared" si="12"/>
        <v>24</v>
      </c>
      <c r="BX46" s="107">
        <f t="shared" si="13"/>
        <v>3</v>
      </c>
      <c r="BZ46" s="51">
        <f>_xlfn.RANK.AVG(BU46,BU$28:BU$48)</f>
        <v>11</v>
      </c>
      <c r="CA46" s="52">
        <f>_xlfn.RANK.AVG(BV46,BV$28:BV$48)</f>
        <v>10</v>
      </c>
      <c r="CB46" s="57">
        <f>_xlfn.RANK.AVG(BW46,BW$28:BW$48)</f>
        <v>5</v>
      </c>
      <c r="CC46" s="59">
        <f>_xlfn.RANK.AVG(BX46,BX$28:BX$48)</f>
        <v>1</v>
      </c>
      <c r="CE46" s="51"/>
      <c r="CF46" s="44"/>
      <c r="CG46" s="44"/>
      <c r="CH46" s="44"/>
      <c r="CI46" s="59">
        <v>1</v>
      </c>
      <c r="CK46" s="77">
        <f t="shared" si="15"/>
        <v>1</v>
      </c>
      <c r="CM46" s="35" t="str">
        <f t="shared" si="16"/>
        <v>Washington Sundar</v>
      </c>
    </row>
    <row r="47" spans="2:93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6"/>
      <c r="Q47" s="5"/>
      <c r="R47" s="2"/>
      <c r="S47" s="6"/>
      <c r="T47" s="5"/>
      <c r="U47" s="2"/>
      <c r="V47" s="6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87"/>
      <c r="AL47" s="87"/>
      <c r="AM47" s="87"/>
      <c r="AN47" s="2"/>
      <c r="AO47" s="3"/>
      <c r="AP47" s="5"/>
      <c r="AQ47" s="2"/>
      <c r="AR47" s="2"/>
      <c r="AS47" s="22"/>
      <c r="AT47" s="2"/>
      <c r="AU47" s="2"/>
      <c r="AV47" s="2"/>
      <c r="AW47" s="2"/>
      <c r="AX47" s="6"/>
      <c r="AY47" s="4"/>
      <c r="AZ47" s="3"/>
      <c r="BA47" s="5"/>
      <c r="BB47" s="2"/>
      <c r="BC47" s="2"/>
      <c r="BD47" s="22"/>
      <c r="BE47" s="2"/>
      <c r="BF47" s="2"/>
      <c r="BG47" s="2"/>
      <c r="BH47" s="2"/>
      <c r="BI47" s="3"/>
      <c r="BJ47" s="6"/>
      <c r="BK47" s="5"/>
      <c r="BL47" s="2"/>
      <c r="BM47" s="6"/>
      <c r="BN47" s="5"/>
      <c r="BO47" s="2"/>
      <c r="BP47" s="6"/>
      <c r="BQ47" s="5"/>
      <c r="BR47" s="2"/>
      <c r="BS47" s="6"/>
      <c r="BU47" s="100"/>
      <c r="BV47" s="42"/>
      <c r="BW47" s="38"/>
      <c r="BX47" s="107"/>
      <c r="BZ47" s="51"/>
      <c r="CA47" s="52"/>
      <c r="CB47" s="57"/>
      <c r="CC47" s="59"/>
      <c r="CE47" s="51"/>
      <c r="CF47" s="44"/>
      <c r="CG47" s="44"/>
      <c r="CH47" s="44"/>
      <c r="CI47" s="59"/>
      <c r="CK47" s="77">
        <f t="shared" si="15"/>
        <v>0</v>
      </c>
      <c r="CM47" s="35">
        <f t="shared" si="16"/>
        <v>0</v>
      </c>
    </row>
    <row r="48" spans="2:93" ht="15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7"/>
      <c r="O48" s="8"/>
      <c r="P48" s="9"/>
      <c r="Q48" s="7"/>
      <c r="R48" s="8"/>
      <c r="S48" s="9"/>
      <c r="T48" s="7"/>
      <c r="U48" s="8"/>
      <c r="V48" s="9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3"/>
      <c r="AP48" s="7"/>
      <c r="AQ48" s="8"/>
      <c r="AR48" s="8"/>
      <c r="AS48" s="23"/>
      <c r="AT48" s="8"/>
      <c r="AU48" s="8"/>
      <c r="AV48" s="8"/>
      <c r="AW48" s="8"/>
      <c r="AX48" s="9"/>
      <c r="AY48" s="4"/>
      <c r="AZ48" s="3"/>
      <c r="BA48" s="7"/>
      <c r="BB48" s="8"/>
      <c r="BC48" s="8"/>
      <c r="BD48" s="23"/>
      <c r="BE48" s="8"/>
      <c r="BF48" s="8"/>
      <c r="BG48" s="8"/>
      <c r="BH48" s="8"/>
      <c r="BI48" s="25"/>
      <c r="BJ48" s="9"/>
      <c r="BK48" s="7"/>
      <c r="BL48" s="8"/>
      <c r="BM48" s="9"/>
      <c r="BN48" s="7"/>
      <c r="BO48" s="8"/>
      <c r="BP48" s="9"/>
      <c r="BQ48" s="7"/>
      <c r="BR48" s="8"/>
      <c r="BS48" s="9"/>
      <c r="BU48" s="102"/>
      <c r="BV48" s="108"/>
      <c r="BW48" s="103"/>
      <c r="BX48" s="109"/>
      <c r="BZ48" s="55"/>
      <c r="CA48" s="56"/>
      <c r="CB48" s="60"/>
      <c r="CC48" s="62"/>
      <c r="CE48" s="55"/>
      <c r="CF48" s="8"/>
      <c r="CG48" s="8"/>
      <c r="CH48" s="8"/>
      <c r="CI48" s="9"/>
      <c r="CK48" s="78">
        <f t="shared" si="15"/>
        <v>0</v>
      </c>
      <c r="CM48" s="36">
        <f t="shared" si="16"/>
        <v>0</v>
      </c>
    </row>
  </sheetData>
  <conditionalFormatting sqref="K4:K24">
    <cfRule type="colorScale" priority="138">
      <colorScale>
        <cfvo type="min"/>
        <cfvo type="max"/>
        <color rgb="FFFCFCFF"/>
        <color rgb="FF63BE7B"/>
      </colorScale>
    </cfRule>
  </conditionalFormatting>
  <conditionalFormatting sqref="K28:K48">
    <cfRule type="colorScale" priority="75">
      <colorScale>
        <cfvo type="min"/>
        <cfvo type="max"/>
        <color rgb="FFFCFCFF"/>
        <color rgb="FF63BE7B"/>
      </colorScale>
    </cfRule>
  </conditionalFormatting>
  <conditionalFormatting sqref="N4:N24">
    <cfRule type="colorScale" priority="16">
      <colorScale>
        <cfvo type="min"/>
        <cfvo type="max"/>
        <color rgb="FFFCFCFF"/>
        <color rgb="FF63BE7B"/>
      </colorScale>
    </cfRule>
  </conditionalFormatting>
  <conditionalFormatting sqref="N28:N48">
    <cfRule type="colorScale" priority="10">
      <colorScale>
        <cfvo type="min"/>
        <cfvo type="max"/>
        <color rgb="FFFCFCFF"/>
        <color rgb="FF63BE7B"/>
      </colorScale>
    </cfRule>
  </conditionalFormatting>
  <conditionalFormatting sqref="P4:P24">
    <cfRule type="colorScale" priority="19">
      <colorScale>
        <cfvo type="min"/>
        <cfvo type="max"/>
        <color rgb="FFFCFCFF"/>
        <color rgb="FFF8696B"/>
      </colorScale>
    </cfRule>
  </conditionalFormatting>
  <conditionalFormatting sqref="P28:P48">
    <cfRule type="colorScale" priority="13">
      <colorScale>
        <cfvo type="min"/>
        <cfvo type="max"/>
        <color rgb="FFFCFCFF"/>
        <color rgb="FFF8696B"/>
      </colorScale>
    </cfRule>
  </conditionalFormatting>
  <conditionalFormatting sqref="Q4:Q24">
    <cfRule type="colorScale" priority="17">
      <colorScale>
        <cfvo type="min"/>
        <cfvo type="max"/>
        <color rgb="FFFCFCFF"/>
        <color rgb="FF63BE7B"/>
      </colorScale>
    </cfRule>
  </conditionalFormatting>
  <conditionalFormatting sqref="Q28:Q48">
    <cfRule type="colorScale" priority="11">
      <colorScale>
        <cfvo type="min"/>
        <cfvo type="max"/>
        <color rgb="FFFCFCFF"/>
        <color rgb="FF63BE7B"/>
      </colorScale>
    </cfRule>
  </conditionalFormatting>
  <conditionalFormatting sqref="S4:S24">
    <cfRule type="colorScale" priority="18">
      <colorScale>
        <cfvo type="min"/>
        <cfvo type="max"/>
        <color rgb="FFFCFCFF"/>
        <color rgb="FFF8696B"/>
      </colorScale>
    </cfRule>
  </conditionalFormatting>
  <conditionalFormatting sqref="S28:S48">
    <cfRule type="colorScale" priority="12">
      <colorScale>
        <cfvo type="min"/>
        <cfvo type="max"/>
        <color rgb="FFFCFCFF"/>
        <color rgb="FFF8696B"/>
      </colorScale>
    </cfRule>
  </conditionalFormatting>
  <conditionalFormatting sqref="T4:T24">
    <cfRule type="colorScale" priority="15">
      <colorScale>
        <cfvo type="min"/>
        <cfvo type="max"/>
        <color rgb="FFFCFCFF"/>
        <color rgb="FF63BE7B"/>
      </colorScale>
    </cfRule>
  </conditionalFormatting>
  <conditionalFormatting sqref="T28:T48">
    <cfRule type="colorScale" priority="9">
      <colorScale>
        <cfvo type="min"/>
        <cfvo type="max"/>
        <color rgb="FFFCFCFF"/>
        <color rgb="FF63BE7B"/>
      </colorScale>
    </cfRule>
  </conditionalFormatting>
  <conditionalFormatting sqref="V4:V24">
    <cfRule type="colorScale" priority="14">
      <colorScale>
        <cfvo type="min"/>
        <cfvo type="max"/>
        <color rgb="FFFCFCFF"/>
        <color rgb="FFF8696B"/>
      </colorScale>
    </cfRule>
  </conditionalFormatting>
  <conditionalFormatting sqref="V28:V48">
    <cfRule type="colorScale" priority="8">
      <colorScale>
        <cfvo type="min"/>
        <cfvo type="max"/>
        <color rgb="FFFCFCFF"/>
        <color rgb="FFF8696B"/>
      </colorScale>
    </cfRule>
  </conditionalFormatting>
  <conditionalFormatting sqref="AC4:AC24">
    <cfRule type="colorScale" priority="137">
      <colorScale>
        <cfvo type="min"/>
        <cfvo type="max"/>
        <color rgb="FFFCFCFF"/>
        <color rgb="FF63BE7B"/>
      </colorScale>
    </cfRule>
  </conditionalFormatting>
  <conditionalFormatting sqref="AC28:AC48">
    <cfRule type="colorScale" priority="74">
      <colorScale>
        <cfvo type="min"/>
        <cfvo type="max"/>
        <color rgb="FFFCFCFF"/>
        <color rgb="FF63BE7B"/>
      </colorScale>
    </cfRule>
  </conditionalFormatting>
  <conditionalFormatting sqref="AD4:AD2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AD28:AD48">
    <cfRule type="colorScale" priority="49">
      <colorScale>
        <cfvo type="min"/>
        <cfvo type="max"/>
        <color rgb="FFFCFCFF"/>
        <color rgb="FF63BE7B"/>
      </colorScale>
    </cfRule>
  </conditionalFormatting>
  <conditionalFormatting sqref="AG4:AG24">
    <cfRule type="colorScale" priority="7">
      <colorScale>
        <cfvo type="min"/>
        <cfvo type="max"/>
        <color rgb="FFFCFCFF"/>
        <color rgb="FF63BE7B"/>
      </colorScale>
    </cfRule>
  </conditionalFormatting>
  <conditionalFormatting sqref="AK4:AK24">
    <cfRule type="colorScale" priority="6">
      <colorScale>
        <cfvo type="min"/>
        <cfvo type="max"/>
        <color rgb="FFFCFCFF"/>
        <color rgb="FF63BE7B"/>
      </colorScale>
    </cfRule>
  </conditionalFormatting>
  <conditionalFormatting sqref="AK28:AK46">
    <cfRule type="colorScale" priority="3">
      <colorScale>
        <cfvo type="min"/>
        <cfvo type="max"/>
        <color rgb="FFFCFCFF"/>
        <color rgb="FF63BE7B"/>
      </colorScale>
    </cfRule>
  </conditionalFormatting>
  <conditionalFormatting sqref="AL4:AL24">
    <cfRule type="colorScale" priority="5">
      <colorScale>
        <cfvo type="min"/>
        <cfvo type="max"/>
        <color rgb="FFFCFCFF"/>
        <color rgb="FF63BE7B"/>
      </colorScale>
    </cfRule>
  </conditionalFormatting>
  <conditionalFormatting sqref="AL28:AL46">
    <cfRule type="colorScale" priority="2">
      <colorScale>
        <cfvo type="min"/>
        <cfvo type="max"/>
        <color rgb="FFFCFCFF"/>
        <color rgb="FF63BE7B"/>
      </colorScale>
    </cfRule>
  </conditionalFormatting>
  <conditionalFormatting sqref="AM4:AM24">
    <cfRule type="colorScale" priority="4">
      <colorScale>
        <cfvo type="min"/>
        <cfvo type="max"/>
        <color rgb="FFFCFCFF"/>
        <color rgb="FF63BE7B"/>
      </colorScale>
    </cfRule>
  </conditionalFormatting>
  <conditionalFormatting sqref="AM28:AM46">
    <cfRule type="colorScale" priority="1">
      <colorScale>
        <cfvo type="min"/>
        <cfvo type="max"/>
        <color rgb="FFFCFCFF"/>
        <color rgb="FF63BE7B"/>
      </colorScale>
    </cfRule>
  </conditionalFormatting>
  <conditionalFormatting sqref="AP4:AP24">
    <cfRule type="colorScale" priority="136">
      <colorScale>
        <cfvo type="min"/>
        <cfvo type="max"/>
        <color rgb="FFFCFCFF"/>
        <color rgb="FF63BE7B"/>
      </colorScale>
    </cfRule>
  </conditionalFormatting>
  <conditionalFormatting sqref="AP28:AP48">
    <cfRule type="colorScale" priority="73">
      <colorScale>
        <cfvo type="min"/>
        <cfvo type="max"/>
        <color rgb="FFFCFCFF"/>
        <color rgb="FF63BE7B"/>
      </colorScale>
    </cfRule>
  </conditionalFormatting>
  <conditionalFormatting sqref="AQ4:AQ24">
    <cfRule type="colorScale" priority="135">
      <colorScale>
        <cfvo type="min"/>
        <cfvo type="max"/>
        <color rgb="FFFCFCFF"/>
        <color rgb="FF63BE7B"/>
      </colorScale>
    </cfRule>
  </conditionalFormatting>
  <conditionalFormatting sqref="AQ28:AQ48">
    <cfRule type="colorScale" priority="72">
      <colorScale>
        <cfvo type="min"/>
        <cfvo type="max"/>
        <color rgb="FFFCFCFF"/>
        <color rgb="FF63BE7B"/>
      </colorScale>
    </cfRule>
  </conditionalFormatting>
  <conditionalFormatting sqref="AR4:AR24">
    <cfRule type="colorScale" priority="134">
      <colorScale>
        <cfvo type="min"/>
        <cfvo type="max"/>
        <color rgb="FFFCFCFF"/>
        <color rgb="FF63BE7B"/>
      </colorScale>
    </cfRule>
  </conditionalFormatting>
  <conditionalFormatting sqref="AR28:AR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AS4:AS24">
    <cfRule type="colorScale" priority="133">
      <colorScale>
        <cfvo type="min"/>
        <cfvo type="max"/>
        <color rgb="FFFCFCFF"/>
        <color rgb="FF63BE7B"/>
      </colorScale>
    </cfRule>
  </conditionalFormatting>
  <conditionalFormatting sqref="AS28:AS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AT4:AT24">
    <cfRule type="colorScale" priority="132">
      <colorScale>
        <cfvo type="min"/>
        <cfvo type="max"/>
        <color rgb="FFFCFCFF"/>
        <color rgb="FF63BE7B"/>
      </colorScale>
    </cfRule>
  </conditionalFormatting>
  <conditionalFormatting sqref="AT28:AT48">
    <cfRule type="colorScale" priority="69">
      <colorScale>
        <cfvo type="min"/>
        <cfvo type="max"/>
        <color rgb="FFFCFCFF"/>
        <color rgb="FF63BE7B"/>
      </colorScale>
    </cfRule>
  </conditionalFormatting>
  <conditionalFormatting sqref="AU4:AU24">
    <cfRule type="colorScale" priority="131">
      <colorScale>
        <cfvo type="min"/>
        <cfvo type="max"/>
        <color rgb="FFFCFCFF"/>
        <color rgb="FF63BE7B"/>
      </colorScale>
    </cfRule>
  </conditionalFormatting>
  <conditionalFormatting sqref="AU28:AU48">
    <cfRule type="colorScale" priority="68">
      <colorScale>
        <cfvo type="min"/>
        <cfvo type="max"/>
        <color rgb="FFFCFCFF"/>
        <color rgb="FF63BE7B"/>
      </colorScale>
    </cfRule>
  </conditionalFormatting>
  <conditionalFormatting sqref="AV4:AV24">
    <cfRule type="colorScale" priority="130">
      <colorScale>
        <cfvo type="min"/>
        <cfvo type="max"/>
        <color rgb="FFFCFCFF"/>
        <color rgb="FF63BE7B"/>
      </colorScale>
    </cfRule>
  </conditionalFormatting>
  <conditionalFormatting sqref="AV28:AV48">
    <cfRule type="colorScale" priority="67">
      <colorScale>
        <cfvo type="min"/>
        <cfvo type="max"/>
        <color rgb="FFFCFCFF"/>
        <color rgb="FF63BE7B"/>
      </colorScale>
    </cfRule>
  </conditionalFormatting>
  <conditionalFormatting sqref="AW4:AW24">
    <cfRule type="colorScale" priority="129">
      <colorScale>
        <cfvo type="min"/>
        <cfvo type="max"/>
        <color rgb="FFFCFCFF"/>
        <color rgb="FF63BE7B"/>
      </colorScale>
    </cfRule>
  </conditionalFormatting>
  <conditionalFormatting sqref="AW28:AW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X4:AX24">
    <cfRule type="colorScale" priority="128">
      <colorScale>
        <cfvo type="min"/>
        <cfvo type="max"/>
        <color rgb="FFFCFCFF"/>
        <color rgb="FF63BE7B"/>
      </colorScale>
    </cfRule>
  </conditionalFormatting>
  <conditionalFormatting sqref="AX28:AX48">
    <cfRule type="colorScale" priority="65">
      <colorScale>
        <cfvo type="min"/>
        <cfvo type="max"/>
        <color rgb="FFFCFCFF"/>
        <color rgb="FF63BE7B"/>
      </colorScale>
    </cfRule>
  </conditionalFormatting>
  <conditionalFormatting sqref="BA4:BA24">
    <cfRule type="colorScale" priority="127">
      <colorScale>
        <cfvo type="min"/>
        <cfvo type="max"/>
        <color rgb="FFFCFCFF"/>
        <color rgb="FF63BE7B"/>
      </colorScale>
    </cfRule>
  </conditionalFormatting>
  <conditionalFormatting sqref="BA28:BA48">
    <cfRule type="colorScale" priority="64">
      <colorScale>
        <cfvo type="min"/>
        <cfvo type="max"/>
        <color rgb="FFFCFCFF"/>
        <color rgb="FF63BE7B"/>
      </colorScale>
    </cfRule>
  </conditionalFormatting>
  <conditionalFormatting sqref="BB4:BB24">
    <cfRule type="colorScale" priority="126">
      <colorScale>
        <cfvo type="min"/>
        <cfvo type="max"/>
        <color rgb="FFFCFCFF"/>
        <color rgb="FF63BE7B"/>
      </colorScale>
    </cfRule>
  </conditionalFormatting>
  <conditionalFormatting sqref="BB28:BB48">
    <cfRule type="colorScale" priority="63">
      <colorScale>
        <cfvo type="min"/>
        <cfvo type="max"/>
        <color rgb="FFFCFCFF"/>
        <color rgb="FF63BE7B"/>
      </colorScale>
    </cfRule>
  </conditionalFormatting>
  <conditionalFormatting sqref="BC4:BC24">
    <cfRule type="colorScale" priority="125">
      <colorScale>
        <cfvo type="min"/>
        <cfvo type="max"/>
        <color rgb="FFFCFCFF"/>
        <color rgb="FF63BE7B"/>
      </colorScale>
    </cfRule>
  </conditionalFormatting>
  <conditionalFormatting sqref="BC28:BC48">
    <cfRule type="colorScale" priority="62">
      <colorScale>
        <cfvo type="min"/>
        <cfvo type="max"/>
        <color rgb="FFFCFCFF"/>
        <color rgb="FF63BE7B"/>
      </colorScale>
    </cfRule>
  </conditionalFormatting>
  <conditionalFormatting sqref="BD4:BD24">
    <cfRule type="colorScale" priority="124">
      <colorScale>
        <cfvo type="min"/>
        <cfvo type="max"/>
        <color rgb="FFFCFCFF"/>
        <color rgb="FF63BE7B"/>
      </colorScale>
    </cfRule>
  </conditionalFormatting>
  <conditionalFormatting sqref="BD28:BD48">
    <cfRule type="colorScale" priority="61">
      <colorScale>
        <cfvo type="min"/>
        <cfvo type="max"/>
        <color rgb="FFFCFCFF"/>
        <color rgb="FF63BE7B"/>
      </colorScale>
    </cfRule>
  </conditionalFormatting>
  <conditionalFormatting sqref="BE4:BE24">
    <cfRule type="colorScale" priority="123">
      <colorScale>
        <cfvo type="min"/>
        <cfvo type="max"/>
        <color rgb="FFFCFCFF"/>
        <color rgb="FF63BE7B"/>
      </colorScale>
    </cfRule>
  </conditionalFormatting>
  <conditionalFormatting sqref="BE28:BE48">
    <cfRule type="colorScale" priority="60">
      <colorScale>
        <cfvo type="min"/>
        <cfvo type="max"/>
        <color rgb="FFFCFCFF"/>
        <color rgb="FF63BE7B"/>
      </colorScale>
    </cfRule>
  </conditionalFormatting>
  <conditionalFormatting sqref="BF4:BF24">
    <cfRule type="colorScale" priority="122">
      <colorScale>
        <cfvo type="min"/>
        <cfvo type="max"/>
        <color rgb="FFFCFCFF"/>
        <color rgb="FF63BE7B"/>
      </colorScale>
    </cfRule>
  </conditionalFormatting>
  <conditionalFormatting sqref="BF28:BF48">
    <cfRule type="colorScale" priority="59">
      <colorScale>
        <cfvo type="min"/>
        <cfvo type="max"/>
        <color rgb="FFFCFCFF"/>
        <color rgb="FF63BE7B"/>
      </colorScale>
    </cfRule>
  </conditionalFormatting>
  <conditionalFormatting sqref="BG4:BG24">
    <cfRule type="colorScale" priority="121">
      <colorScale>
        <cfvo type="min"/>
        <cfvo type="max"/>
        <color rgb="FFFCFCFF"/>
        <color rgb="FF63BE7B"/>
      </colorScale>
    </cfRule>
  </conditionalFormatting>
  <conditionalFormatting sqref="BG28:BG48">
    <cfRule type="colorScale" priority="58">
      <colorScale>
        <cfvo type="min"/>
        <cfvo type="max"/>
        <color rgb="FFFCFCFF"/>
        <color rgb="FF63BE7B"/>
      </colorScale>
    </cfRule>
  </conditionalFormatting>
  <conditionalFormatting sqref="BH4:BI24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H28:BI48">
    <cfRule type="colorScale" priority="57">
      <colorScale>
        <cfvo type="min"/>
        <cfvo type="max"/>
        <color rgb="FFFCFCFF"/>
        <color rgb="FF63BE7B"/>
      </colorScale>
    </cfRule>
  </conditionalFormatting>
  <conditionalFormatting sqref="BJ4:BJ24">
    <cfRule type="colorScale" priority="119">
      <colorScale>
        <cfvo type="min"/>
        <cfvo type="max"/>
        <color rgb="FFFCFCFF"/>
        <color rgb="FF63BE7B"/>
      </colorScale>
    </cfRule>
  </conditionalFormatting>
  <conditionalFormatting sqref="BJ28:BJ48">
    <cfRule type="colorScale" priority="56">
      <colorScale>
        <cfvo type="min"/>
        <cfvo type="max"/>
        <color rgb="FFFCFCFF"/>
        <color rgb="FF63BE7B"/>
      </colorScale>
    </cfRule>
  </conditionalFormatting>
  <conditionalFormatting sqref="BK4:BK24">
    <cfRule type="colorScale" priority="115">
      <colorScale>
        <cfvo type="min"/>
        <cfvo type="max"/>
        <color rgb="FFFFEF9C"/>
        <color rgb="FF63BE7B"/>
      </colorScale>
    </cfRule>
  </conditionalFormatting>
  <conditionalFormatting sqref="BK28:BK48">
    <cfRule type="colorScale" priority="55">
      <colorScale>
        <cfvo type="min"/>
        <cfvo type="max"/>
        <color rgb="FFFFEF9C"/>
        <color rgb="FF63BE7B"/>
      </colorScale>
    </cfRule>
  </conditionalFormatting>
  <conditionalFormatting sqref="BL4:BL24">
    <cfRule type="colorScale" priority="114">
      <colorScale>
        <cfvo type="min"/>
        <cfvo type="max"/>
        <color rgb="FFFFEF9C"/>
        <color rgb="FF63BE7B"/>
      </colorScale>
    </cfRule>
  </conditionalFormatting>
  <conditionalFormatting sqref="BL28:BL48">
    <cfRule type="colorScale" priority="54">
      <colorScale>
        <cfvo type="min"/>
        <cfvo type="max"/>
        <color rgb="FFFFEF9C"/>
        <color rgb="FF63BE7B"/>
      </colorScale>
    </cfRule>
  </conditionalFormatting>
  <conditionalFormatting sqref="BM4:BM24">
    <cfRule type="colorScale" priority="113">
      <colorScale>
        <cfvo type="min"/>
        <cfvo type="max"/>
        <color rgb="FFFFEF9C"/>
        <color rgb="FF63BE7B"/>
      </colorScale>
    </cfRule>
  </conditionalFormatting>
  <conditionalFormatting sqref="BM28:BM48">
    <cfRule type="colorScale" priority="53">
      <colorScale>
        <cfvo type="min"/>
        <cfvo type="max"/>
        <color rgb="FFFFEF9C"/>
        <color rgb="FF63BE7B"/>
      </colorScale>
    </cfRule>
  </conditionalFormatting>
  <conditionalFormatting sqref="BN4:BN24">
    <cfRule type="colorScale" priority="112">
      <colorScale>
        <cfvo type="min"/>
        <cfvo type="max"/>
        <color rgb="FFFFEF9C"/>
        <color rgb="FF63BE7B"/>
      </colorScale>
    </cfRule>
  </conditionalFormatting>
  <conditionalFormatting sqref="BN28:BN48">
    <cfRule type="colorScale" priority="52">
      <colorScale>
        <cfvo type="min"/>
        <cfvo type="max"/>
        <color rgb="FFFFEF9C"/>
        <color rgb="FF63BE7B"/>
      </colorScale>
    </cfRule>
  </conditionalFormatting>
  <conditionalFormatting sqref="BO4:BO24">
    <cfRule type="colorScale" priority="111">
      <colorScale>
        <cfvo type="min"/>
        <cfvo type="max"/>
        <color rgb="FFFFEF9C"/>
        <color rgb="FF63BE7B"/>
      </colorScale>
    </cfRule>
  </conditionalFormatting>
  <conditionalFormatting sqref="BO28:BO48">
    <cfRule type="colorScale" priority="51">
      <colorScale>
        <cfvo type="min"/>
        <cfvo type="max"/>
        <color rgb="FFFFEF9C"/>
        <color rgb="FF63BE7B"/>
      </colorScale>
    </cfRule>
  </conditionalFormatting>
  <conditionalFormatting sqref="BP4:BP24">
    <cfRule type="colorScale" priority="110">
      <colorScale>
        <cfvo type="min"/>
        <cfvo type="max"/>
        <color rgb="FFFFEF9C"/>
        <color rgb="FF63BE7B"/>
      </colorScale>
    </cfRule>
  </conditionalFormatting>
  <conditionalFormatting sqref="BP28:BP48">
    <cfRule type="colorScale" priority="50">
      <colorScale>
        <cfvo type="min"/>
        <cfvo type="max"/>
        <color rgb="FFFFEF9C"/>
        <color rgb="FF63BE7B"/>
      </colorScale>
    </cfRule>
  </conditionalFormatting>
  <conditionalFormatting sqref="BQ4:BQ24">
    <cfRule type="colorScale" priority="81">
      <colorScale>
        <cfvo type="min"/>
        <cfvo type="max"/>
        <color rgb="FFFFEF9C"/>
        <color rgb="FF63BE7B"/>
      </colorScale>
    </cfRule>
  </conditionalFormatting>
  <conditionalFormatting sqref="BQ28:BQ48">
    <cfRule type="colorScale" priority="48">
      <colorScale>
        <cfvo type="min"/>
        <cfvo type="max"/>
        <color rgb="FFFFEF9C"/>
        <color rgb="FF63BE7B"/>
      </colorScale>
    </cfRule>
  </conditionalFormatting>
  <conditionalFormatting sqref="BR4:BR24">
    <cfRule type="colorScale" priority="80">
      <colorScale>
        <cfvo type="min"/>
        <cfvo type="max"/>
        <color rgb="FFFFEF9C"/>
        <color rgb="FF63BE7B"/>
      </colorScale>
    </cfRule>
  </conditionalFormatting>
  <conditionalFormatting sqref="BR28:BR48">
    <cfRule type="colorScale" priority="47">
      <colorScale>
        <cfvo type="min"/>
        <cfvo type="max"/>
        <color rgb="FFFFEF9C"/>
        <color rgb="FF63BE7B"/>
      </colorScale>
    </cfRule>
  </conditionalFormatting>
  <conditionalFormatting sqref="BS4:BS24">
    <cfRule type="colorScale" priority="79">
      <colorScale>
        <cfvo type="min"/>
        <cfvo type="max"/>
        <color rgb="FFFFEF9C"/>
        <color rgb="FF63BE7B"/>
      </colorScale>
    </cfRule>
  </conditionalFormatting>
  <conditionalFormatting sqref="BS28:BS48">
    <cfRule type="colorScale" priority="46">
      <colorScale>
        <cfvo type="min"/>
        <cfvo type="max"/>
        <color rgb="FFFFEF9C"/>
        <color rgb="FF63BE7B"/>
      </colorScale>
    </cfRule>
  </conditionalFormatting>
  <conditionalFormatting sqref="BU4:BU24">
    <cfRule type="colorScale" priority="45">
      <colorScale>
        <cfvo type="min"/>
        <cfvo type="max"/>
        <color rgb="FFFCFCFF"/>
        <color rgb="FF63BE7B"/>
      </colorScale>
    </cfRule>
  </conditionalFormatting>
  <conditionalFormatting sqref="BU28">
    <cfRule type="colorScale" priority="41">
      <colorScale>
        <cfvo type="min"/>
        <cfvo type="max"/>
        <color rgb="FFFCFCFF"/>
        <color rgb="FF63BE7B"/>
      </colorScale>
    </cfRule>
  </conditionalFormatting>
  <conditionalFormatting sqref="BU28:BU48">
    <cfRule type="colorScale" priority="37">
      <colorScale>
        <cfvo type="min"/>
        <cfvo type="max"/>
        <color rgb="FFFCFCFF"/>
        <color rgb="FF63BE7B"/>
      </colorScale>
    </cfRule>
  </conditionalFormatting>
  <conditionalFormatting sqref="BV4:BV24">
    <cfRule type="colorScale" priority="44">
      <colorScale>
        <cfvo type="min"/>
        <cfvo type="max"/>
        <color rgb="FFFCFCFF"/>
        <color rgb="FF63BE7B"/>
      </colorScale>
    </cfRule>
  </conditionalFormatting>
  <conditionalFormatting sqref="BV28">
    <cfRule type="colorScale" priority="40">
      <colorScale>
        <cfvo type="min"/>
        <cfvo type="max"/>
        <color rgb="FFFCFCFF"/>
        <color rgb="FF63BE7B"/>
      </colorScale>
    </cfRule>
  </conditionalFormatting>
  <conditionalFormatting sqref="BV28:BV48">
    <cfRule type="colorScale" priority="36">
      <colorScale>
        <cfvo type="min"/>
        <cfvo type="max"/>
        <color rgb="FFFCFCFF"/>
        <color rgb="FF63BE7B"/>
      </colorScale>
    </cfRule>
  </conditionalFormatting>
  <conditionalFormatting sqref="BW4:BW7 BW9:BW24">
    <cfRule type="colorScale" priority="43">
      <colorScale>
        <cfvo type="min"/>
        <cfvo type="max"/>
        <color rgb="FFFCFCFF"/>
        <color rgb="FF63BE7B"/>
      </colorScale>
    </cfRule>
  </conditionalFormatting>
  <conditionalFormatting sqref="BW8">
    <cfRule type="colorScale" priority="21">
      <colorScale>
        <cfvo type="min"/>
        <cfvo type="max"/>
        <color rgb="FFFCFCFF"/>
        <color rgb="FF63BE7B"/>
      </colorScale>
    </cfRule>
  </conditionalFormatting>
  <conditionalFormatting sqref="BW28">
    <cfRule type="colorScale" priority="39">
      <colorScale>
        <cfvo type="min"/>
        <cfvo type="max"/>
        <color rgb="FFFCFCFF"/>
        <color rgb="FF63BE7B"/>
      </colorScale>
    </cfRule>
  </conditionalFormatting>
  <conditionalFormatting sqref="BW28:BW48">
    <cfRule type="colorScale" priority="35">
      <colorScale>
        <cfvo type="min"/>
        <cfvo type="max"/>
        <color rgb="FFFCFCFF"/>
        <color rgb="FF63BE7B"/>
      </colorScale>
    </cfRule>
  </conditionalFormatting>
  <conditionalFormatting sqref="BX4:BX24">
    <cfRule type="colorScale" priority="42">
      <colorScale>
        <cfvo type="min"/>
        <cfvo type="max"/>
        <color rgb="FFFCFCFF"/>
        <color rgb="FF63BE7B"/>
      </colorScale>
    </cfRule>
  </conditionalFormatting>
  <conditionalFormatting sqref="BX28">
    <cfRule type="colorScale" priority="38">
      <colorScale>
        <cfvo type="min"/>
        <cfvo type="max"/>
        <color rgb="FFFCFCFF"/>
        <color rgb="FF63BE7B"/>
      </colorScale>
    </cfRule>
  </conditionalFormatting>
  <conditionalFormatting sqref="BX28:BX48">
    <cfRule type="colorScale" priority="34">
      <colorScale>
        <cfvo type="min"/>
        <cfvo type="max"/>
        <color rgb="FFFCFCFF"/>
        <color rgb="FF63BE7B"/>
      </colorScale>
    </cfRule>
  </conditionalFormatting>
  <conditionalFormatting sqref="BZ4:BZ24">
    <cfRule type="colorScale" priority="25">
      <colorScale>
        <cfvo type="min"/>
        <cfvo type="max"/>
        <color rgb="FF63BE7B"/>
        <color rgb="FFFFEF9C"/>
      </colorScale>
    </cfRule>
  </conditionalFormatting>
  <conditionalFormatting sqref="BZ28:BZ48">
    <cfRule type="colorScale" priority="29">
      <colorScale>
        <cfvo type="min"/>
        <cfvo type="max"/>
        <color rgb="FF63BE7B"/>
        <color rgb="FFFFEF9C"/>
      </colorScale>
    </cfRule>
  </conditionalFormatting>
  <conditionalFormatting sqref="CA4:CA24">
    <cfRule type="colorScale" priority="24">
      <colorScale>
        <cfvo type="min"/>
        <cfvo type="max"/>
        <color rgb="FF63BE7B"/>
        <color rgb="FFFFEF9C"/>
      </colorScale>
    </cfRule>
  </conditionalFormatting>
  <conditionalFormatting sqref="CA28:CA48">
    <cfRule type="colorScale" priority="28">
      <colorScale>
        <cfvo type="min"/>
        <cfvo type="max"/>
        <color rgb="FF63BE7B"/>
        <color rgb="FFFFEF9C"/>
      </colorScale>
    </cfRule>
  </conditionalFormatting>
  <conditionalFormatting sqref="CB4:CB24">
    <cfRule type="colorScale" priority="23">
      <colorScale>
        <cfvo type="min"/>
        <cfvo type="max"/>
        <color rgb="FF63BE7B"/>
        <color rgb="FFFFEF9C"/>
      </colorScale>
    </cfRule>
  </conditionalFormatting>
  <conditionalFormatting sqref="CB28:CB48">
    <cfRule type="colorScale" priority="27">
      <colorScale>
        <cfvo type="min"/>
        <cfvo type="max"/>
        <color rgb="FF63BE7B"/>
        <color rgb="FFFFEF9C"/>
      </colorScale>
    </cfRule>
  </conditionalFormatting>
  <conditionalFormatting sqref="CC4:CC24">
    <cfRule type="colorScale" priority="22">
      <colorScale>
        <cfvo type="min"/>
        <cfvo type="max"/>
        <color rgb="FF63BE7B"/>
        <color rgb="FFFFEF9C"/>
      </colorScale>
    </cfRule>
  </conditionalFormatting>
  <conditionalFormatting sqref="CC28:CC48">
    <cfRule type="colorScale" priority="26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D2B8-BBFF-4C4E-AD06-051EEF03BD27}">
  <sheetPr codeName="Sheet10"/>
  <dimension ref="B2:L26"/>
  <sheetViews>
    <sheetView showGridLines="0" workbookViewId="0">
      <selection activeCell="B3" sqref="B3"/>
    </sheetView>
  </sheetViews>
  <sheetFormatPr defaultRowHeight="14.4" x14ac:dyDescent="0.3"/>
  <cols>
    <col min="1" max="1" width="2.6640625" customWidth="1"/>
    <col min="2" max="2" width="27.109375" bestFit="1" customWidth="1"/>
    <col min="3" max="4" width="0" hidden="1" customWidth="1"/>
    <col min="6" max="6" width="0" hidden="1" customWidth="1"/>
    <col min="8" max="12" width="0" hidden="1" customWidth="1"/>
  </cols>
  <sheetData>
    <row r="2" spans="2:12" x14ac:dyDescent="0.3">
      <c r="B2" s="2"/>
      <c r="C2" s="176">
        <v>0</v>
      </c>
      <c r="D2" s="176">
        <v>1</v>
      </c>
      <c r="E2" s="176">
        <v>2</v>
      </c>
      <c r="F2" s="176">
        <v>3</v>
      </c>
      <c r="G2" s="176">
        <v>4</v>
      </c>
      <c r="H2" s="176">
        <v>5</v>
      </c>
      <c r="I2" s="176">
        <v>6</v>
      </c>
      <c r="J2" s="176">
        <v>7</v>
      </c>
      <c r="K2" s="176">
        <v>8</v>
      </c>
      <c r="L2" s="176">
        <v>9</v>
      </c>
    </row>
    <row r="3" spans="2:12" ht="72" x14ac:dyDescent="0.3">
      <c r="B3" s="200" t="s">
        <v>450</v>
      </c>
      <c r="C3" s="201" t="s">
        <v>368</v>
      </c>
      <c r="D3" s="201" t="s">
        <v>298</v>
      </c>
      <c r="E3" s="202" t="s">
        <v>207</v>
      </c>
      <c r="F3" s="201" t="s">
        <v>40</v>
      </c>
      <c r="G3" s="201" t="s">
        <v>377</v>
      </c>
      <c r="H3" s="177" t="s">
        <v>372</v>
      </c>
      <c r="I3" s="177" t="s">
        <v>384</v>
      </c>
      <c r="J3" s="177" t="s">
        <v>195</v>
      </c>
      <c r="K3" s="177" t="s">
        <v>258</v>
      </c>
      <c r="L3" s="177" t="s">
        <v>100</v>
      </c>
    </row>
    <row r="4" spans="2:12" x14ac:dyDescent="0.3">
      <c r="B4" s="176" t="s">
        <v>449</v>
      </c>
      <c r="C4" s="2">
        <v>9</v>
      </c>
      <c r="D4" s="2">
        <v>9</v>
      </c>
      <c r="E4" s="26">
        <v>9</v>
      </c>
      <c r="F4" s="2">
        <v>9</v>
      </c>
      <c r="G4" s="2">
        <v>9</v>
      </c>
      <c r="H4" s="2">
        <v>9</v>
      </c>
      <c r="I4" s="2">
        <v>10</v>
      </c>
      <c r="J4" s="2">
        <v>9</v>
      </c>
      <c r="K4" s="2">
        <v>9</v>
      </c>
      <c r="L4" s="2">
        <v>8</v>
      </c>
    </row>
    <row r="5" spans="2:12" x14ac:dyDescent="0.3">
      <c r="B5" s="176" t="s">
        <v>448</v>
      </c>
      <c r="C5" s="2">
        <v>1629</v>
      </c>
      <c r="D5" s="2">
        <v>1269</v>
      </c>
      <c r="E5" s="26">
        <v>1455</v>
      </c>
      <c r="F5" s="2">
        <v>1550</v>
      </c>
      <c r="G5" s="2">
        <v>1443</v>
      </c>
      <c r="H5" s="2">
        <v>1606</v>
      </c>
      <c r="I5" s="2">
        <v>1727</v>
      </c>
      <c r="J5" s="2">
        <v>1592</v>
      </c>
      <c r="K5" s="2">
        <v>1489</v>
      </c>
      <c r="L5" s="2">
        <v>1214</v>
      </c>
    </row>
    <row r="6" spans="2:12" x14ac:dyDescent="0.3">
      <c r="B6" s="176" t="s">
        <v>447</v>
      </c>
      <c r="C6" s="2">
        <v>488</v>
      </c>
      <c r="D6" s="2">
        <v>378</v>
      </c>
      <c r="E6" s="26">
        <v>417</v>
      </c>
      <c r="F6" s="2">
        <v>417</v>
      </c>
      <c r="G6" s="2">
        <v>409</v>
      </c>
      <c r="H6" s="2">
        <v>454</v>
      </c>
      <c r="I6" s="2">
        <v>505</v>
      </c>
      <c r="J6" s="2">
        <v>489</v>
      </c>
      <c r="K6" s="2">
        <v>487</v>
      </c>
      <c r="L6" s="2">
        <v>340</v>
      </c>
    </row>
    <row r="7" spans="2:12" x14ac:dyDescent="0.3">
      <c r="B7" s="176" t="s">
        <v>446</v>
      </c>
      <c r="C7" s="2">
        <v>775</v>
      </c>
      <c r="D7" s="2">
        <v>607</v>
      </c>
      <c r="E7" s="26">
        <v>666</v>
      </c>
      <c r="F7" s="2">
        <v>806</v>
      </c>
      <c r="G7" s="2">
        <v>747</v>
      </c>
      <c r="H7" s="2">
        <v>807</v>
      </c>
      <c r="I7" s="2">
        <v>834</v>
      </c>
      <c r="J7" s="2">
        <v>690</v>
      </c>
      <c r="K7" s="2">
        <v>735</v>
      </c>
      <c r="L7" s="2">
        <v>584</v>
      </c>
    </row>
    <row r="8" spans="2:12" ht="15" thickBot="1" x14ac:dyDescent="0.35">
      <c r="B8" s="186" t="s">
        <v>445</v>
      </c>
      <c r="C8" s="187">
        <v>366</v>
      </c>
      <c r="D8" s="187">
        <v>284</v>
      </c>
      <c r="E8" s="188">
        <v>372</v>
      </c>
      <c r="F8" s="187">
        <v>327</v>
      </c>
      <c r="G8" s="187">
        <v>287</v>
      </c>
      <c r="H8" s="2">
        <v>345</v>
      </c>
      <c r="I8" s="2">
        <v>388</v>
      </c>
      <c r="J8" s="2">
        <v>413</v>
      </c>
      <c r="K8" s="2">
        <v>267</v>
      </c>
      <c r="L8" s="2">
        <v>290</v>
      </c>
    </row>
    <row r="9" spans="2:12" x14ac:dyDescent="0.3">
      <c r="B9" s="191" t="s">
        <v>444</v>
      </c>
      <c r="C9" s="179">
        <v>6</v>
      </c>
      <c r="D9" s="179">
        <v>19</v>
      </c>
      <c r="E9" s="192">
        <v>14</v>
      </c>
      <c r="F9" s="179">
        <v>19</v>
      </c>
      <c r="G9" s="180">
        <v>13</v>
      </c>
      <c r="H9" s="4">
        <v>11</v>
      </c>
      <c r="I9" s="2">
        <v>18</v>
      </c>
      <c r="J9" s="2">
        <v>8</v>
      </c>
      <c r="K9" s="2">
        <v>10</v>
      </c>
      <c r="L9" s="2">
        <v>12</v>
      </c>
    </row>
    <row r="10" spans="2:12" x14ac:dyDescent="0.3">
      <c r="B10" s="193" t="s">
        <v>443</v>
      </c>
      <c r="C10" s="2">
        <v>25</v>
      </c>
      <c r="D10" s="2">
        <v>30</v>
      </c>
      <c r="E10" s="26">
        <v>19</v>
      </c>
      <c r="F10" s="2">
        <v>27</v>
      </c>
      <c r="G10" s="6">
        <v>28</v>
      </c>
      <c r="H10" s="4">
        <v>27</v>
      </c>
      <c r="I10" s="2">
        <v>31</v>
      </c>
      <c r="J10" s="2">
        <v>28</v>
      </c>
      <c r="K10" s="2">
        <v>26</v>
      </c>
      <c r="L10" s="2">
        <v>25</v>
      </c>
    </row>
    <row r="11" spans="2:12" ht="15" thickBot="1" x14ac:dyDescent="0.35">
      <c r="B11" s="194" t="s">
        <v>442</v>
      </c>
      <c r="C11" s="8">
        <v>15</v>
      </c>
      <c r="D11" s="8">
        <v>22</v>
      </c>
      <c r="E11" s="195">
        <v>12</v>
      </c>
      <c r="F11" s="8">
        <v>18</v>
      </c>
      <c r="G11" s="9">
        <v>23</v>
      </c>
      <c r="H11" s="4">
        <v>14</v>
      </c>
      <c r="I11" s="2">
        <v>23</v>
      </c>
      <c r="J11" s="2">
        <v>19</v>
      </c>
      <c r="K11" s="2">
        <v>22</v>
      </c>
      <c r="L11" s="2">
        <v>14</v>
      </c>
    </row>
    <row r="12" spans="2:12" x14ac:dyDescent="0.3">
      <c r="B12" s="189" t="s">
        <v>441</v>
      </c>
      <c r="C12" s="87">
        <v>1076</v>
      </c>
      <c r="D12" s="87">
        <v>1069</v>
      </c>
      <c r="E12" s="190">
        <v>1076</v>
      </c>
      <c r="F12" s="87">
        <v>0</v>
      </c>
      <c r="G12" s="87">
        <v>1076</v>
      </c>
      <c r="H12" s="2">
        <v>1026</v>
      </c>
      <c r="I12" s="2">
        <v>1133</v>
      </c>
      <c r="J12" s="2">
        <v>1077</v>
      </c>
      <c r="K12" s="2">
        <v>1069</v>
      </c>
      <c r="L12" s="2">
        <v>0</v>
      </c>
    </row>
    <row r="13" spans="2:12" x14ac:dyDescent="0.3">
      <c r="B13" s="176" t="s">
        <v>440</v>
      </c>
      <c r="C13" s="2">
        <v>1563</v>
      </c>
      <c r="D13" s="2">
        <v>1421</v>
      </c>
      <c r="E13" s="26">
        <v>1412</v>
      </c>
      <c r="F13" s="2">
        <v>0</v>
      </c>
      <c r="G13" s="2">
        <v>1383</v>
      </c>
      <c r="H13" s="2">
        <v>1559</v>
      </c>
      <c r="I13" s="2">
        <v>1724</v>
      </c>
      <c r="J13" s="2">
        <v>1473</v>
      </c>
      <c r="K13" s="2">
        <v>1515</v>
      </c>
      <c r="L13" s="2">
        <v>0</v>
      </c>
    </row>
    <row r="14" spans="2:12" x14ac:dyDescent="0.3">
      <c r="B14" s="176" t="s">
        <v>439</v>
      </c>
      <c r="C14" s="2">
        <v>522</v>
      </c>
      <c r="D14" s="2">
        <v>415</v>
      </c>
      <c r="E14" s="26">
        <v>363</v>
      </c>
      <c r="F14" s="2">
        <v>0</v>
      </c>
      <c r="G14" s="2">
        <v>424</v>
      </c>
      <c r="H14" s="2">
        <v>451</v>
      </c>
      <c r="I14" s="2">
        <v>499</v>
      </c>
      <c r="J14" s="2">
        <v>401</v>
      </c>
      <c r="K14" s="2">
        <v>367</v>
      </c>
      <c r="L14" s="2">
        <v>0</v>
      </c>
    </row>
    <row r="15" spans="2:12" x14ac:dyDescent="0.3">
      <c r="B15" s="176" t="s">
        <v>438</v>
      </c>
      <c r="C15" s="2">
        <v>711</v>
      </c>
      <c r="D15" s="2">
        <v>655</v>
      </c>
      <c r="E15" s="26">
        <v>720</v>
      </c>
      <c r="F15" s="2">
        <v>0</v>
      </c>
      <c r="G15" s="2">
        <v>628</v>
      </c>
      <c r="H15" s="2">
        <v>759</v>
      </c>
      <c r="I15" s="2">
        <v>875</v>
      </c>
      <c r="J15" s="2">
        <v>711</v>
      </c>
      <c r="K15" s="2">
        <v>804</v>
      </c>
      <c r="L15" s="2">
        <v>0</v>
      </c>
    </row>
    <row r="16" spans="2:12" x14ac:dyDescent="0.3">
      <c r="B16" s="176" t="s">
        <v>437</v>
      </c>
      <c r="C16" s="2">
        <v>330</v>
      </c>
      <c r="D16" s="2">
        <v>351</v>
      </c>
      <c r="E16" s="26">
        <v>329</v>
      </c>
      <c r="F16" s="2">
        <v>0</v>
      </c>
      <c r="G16" s="2">
        <v>331</v>
      </c>
      <c r="H16" s="2">
        <v>349</v>
      </c>
      <c r="I16" s="2">
        <v>350</v>
      </c>
      <c r="J16" s="2">
        <v>361</v>
      </c>
      <c r="K16" s="2">
        <v>344</v>
      </c>
      <c r="L16" s="2">
        <v>0</v>
      </c>
    </row>
    <row r="17" spans="2:12" ht="15" thickBot="1" x14ac:dyDescent="0.35">
      <c r="B17" s="186" t="s">
        <v>436</v>
      </c>
      <c r="C17" s="187">
        <v>62</v>
      </c>
      <c r="D17" s="187">
        <v>52</v>
      </c>
      <c r="E17" s="188">
        <v>68</v>
      </c>
      <c r="F17" s="187">
        <v>0</v>
      </c>
      <c r="G17" s="187">
        <v>65</v>
      </c>
      <c r="H17" s="2">
        <v>55</v>
      </c>
      <c r="I17" s="2">
        <v>51</v>
      </c>
      <c r="J17" s="2">
        <v>61</v>
      </c>
      <c r="K17" s="2">
        <v>69</v>
      </c>
      <c r="L17" s="2">
        <v>0</v>
      </c>
    </row>
    <row r="18" spans="2:12" x14ac:dyDescent="0.3">
      <c r="B18" s="191" t="s">
        <v>435</v>
      </c>
      <c r="C18" s="179">
        <v>10</v>
      </c>
      <c r="D18" s="179">
        <v>14</v>
      </c>
      <c r="E18" s="192">
        <v>18</v>
      </c>
      <c r="F18" s="179">
        <v>0</v>
      </c>
      <c r="G18" s="180">
        <v>9</v>
      </c>
      <c r="H18" s="4">
        <v>9</v>
      </c>
      <c r="I18" s="2">
        <v>13</v>
      </c>
      <c r="J18" s="2">
        <v>12</v>
      </c>
      <c r="K18" s="2">
        <v>22</v>
      </c>
      <c r="L18" s="2">
        <v>0</v>
      </c>
    </row>
    <row r="19" spans="2:12" x14ac:dyDescent="0.3">
      <c r="B19" s="193" t="s">
        <v>434</v>
      </c>
      <c r="C19" s="2">
        <v>32</v>
      </c>
      <c r="D19" s="2">
        <v>29</v>
      </c>
      <c r="E19" s="26">
        <v>23</v>
      </c>
      <c r="F19" s="2">
        <v>0</v>
      </c>
      <c r="G19" s="6">
        <v>30</v>
      </c>
      <c r="H19" s="4">
        <v>26</v>
      </c>
      <c r="I19" s="2">
        <v>20</v>
      </c>
      <c r="J19" s="2">
        <v>31</v>
      </c>
      <c r="K19" s="2">
        <v>26</v>
      </c>
      <c r="L19" s="2">
        <v>0</v>
      </c>
    </row>
    <row r="20" spans="2:12" ht="15" thickBot="1" x14ac:dyDescent="0.35">
      <c r="B20" s="194" t="s">
        <v>433</v>
      </c>
      <c r="C20" s="8">
        <v>20</v>
      </c>
      <c r="D20" s="8">
        <v>9</v>
      </c>
      <c r="E20" s="195">
        <v>27</v>
      </c>
      <c r="F20" s="8">
        <v>0</v>
      </c>
      <c r="G20" s="9">
        <v>26</v>
      </c>
      <c r="H20" s="4">
        <v>20</v>
      </c>
      <c r="I20" s="2">
        <v>18</v>
      </c>
      <c r="J20" s="2">
        <v>18</v>
      </c>
      <c r="K20" s="2">
        <v>21</v>
      </c>
      <c r="L20" s="2">
        <v>0</v>
      </c>
    </row>
    <row r="21" spans="2:12" x14ac:dyDescent="0.3">
      <c r="B21" s="189" t="s">
        <v>432</v>
      </c>
      <c r="C21" s="87">
        <v>30</v>
      </c>
      <c r="D21" s="87">
        <v>30</v>
      </c>
      <c r="E21" s="190">
        <v>29</v>
      </c>
      <c r="F21" s="87">
        <v>27</v>
      </c>
      <c r="G21" s="87">
        <v>28</v>
      </c>
      <c r="H21" s="2">
        <v>28</v>
      </c>
      <c r="I21" s="2">
        <v>29</v>
      </c>
      <c r="J21" s="2">
        <v>31</v>
      </c>
      <c r="K21" s="2">
        <v>33</v>
      </c>
      <c r="L21" s="2">
        <v>28</v>
      </c>
    </row>
    <row r="22" spans="2:12" x14ac:dyDescent="0.3">
      <c r="B22" s="176" t="s">
        <v>431</v>
      </c>
      <c r="C22" s="2">
        <v>48</v>
      </c>
      <c r="D22" s="2">
        <v>48</v>
      </c>
      <c r="E22" s="26">
        <v>46</v>
      </c>
      <c r="F22" s="2">
        <v>52</v>
      </c>
      <c r="G22" s="2">
        <v>52</v>
      </c>
      <c r="H22" s="2">
        <v>50</v>
      </c>
      <c r="I22" s="2">
        <v>48</v>
      </c>
      <c r="J22" s="2">
        <v>43</v>
      </c>
      <c r="K22" s="2">
        <v>49</v>
      </c>
      <c r="L22" s="2">
        <v>48</v>
      </c>
    </row>
    <row r="23" spans="2:12" x14ac:dyDescent="0.3">
      <c r="B23" s="176" t="s">
        <v>430</v>
      </c>
      <c r="C23" s="2">
        <v>22</v>
      </c>
      <c r="D23" s="2">
        <v>22</v>
      </c>
      <c r="E23" s="26">
        <v>26</v>
      </c>
      <c r="F23" s="2">
        <v>21</v>
      </c>
      <c r="G23" s="2">
        <v>20</v>
      </c>
      <c r="H23" s="2">
        <v>21</v>
      </c>
      <c r="I23" s="2">
        <v>22</v>
      </c>
      <c r="J23" s="2">
        <v>26</v>
      </c>
      <c r="K23" s="2">
        <v>18</v>
      </c>
      <c r="L23" s="2">
        <v>24</v>
      </c>
    </row>
    <row r="24" spans="2:12" x14ac:dyDescent="0.3">
      <c r="B24" s="176" t="s">
        <v>429</v>
      </c>
      <c r="C24" s="2">
        <v>16</v>
      </c>
      <c r="D24" s="2">
        <v>27</v>
      </c>
      <c r="E24" s="26">
        <v>26</v>
      </c>
      <c r="F24" s="2"/>
      <c r="G24" s="2">
        <v>14</v>
      </c>
      <c r="H24" s="2">
        <v>16</v>
      </c>
      <c r="I24" s="2">
        <v>25</v>
      </c>
      <c r="J24" s="2">
        <v>20</v>
      </c>
      <c r="K24" s="2">
        <v>32</v>
      </c>
      <c r="L24" s="2"/>
    </row>
    <row r="25" spans="2:12" x14ac:dyDescent="0.3">
      <c r="B25" s="176" t="s">
        <v>428</v>
      </c>
      <c r="C25" s="2">
        <v>52</v>
      </c>
      <c r="D25" s="2">
        <v>56</v>
      </c>
      <c r="E25" s="26">
        <v>34</v>
      </c>
      <c r="F25" s="2"/>
      <c r="G25" s="2">
        <v>46</v>
      </c>
      <c r="H25" s="2">
        <v>47</v>
      </c>
      <c r="I25" s="2">
        <v>39</v>
      </c>
      <c r="J25" s="2">
        <v>51</v>
      </c>
      <c r="K25" s="2">
        <v>38</v>
      </c>
      <c r="L25" s="2"/>
    </row>
    <row r="26" spans="2:12" x14ac:dyDescent="0.3">
      <c r="B26" s="176" t="s">
        <v>427</v>
      </c>
      <c r="C26" s="2">
        <v>32</v>
      </c>
      <c r="D26" s="2">
        <v>17</v>
      </c>
      <c r="E26" s="26">
        <v>40</v>
      </c>
      <c r="F26" s="2"/>
      <c r="G26" s="2">
        <v>40</v>
      </c>
      <c r="H26" s="2">
        <v>36</v>
      </c>
      <c r="I26" s="2">
        <v>35</v>
      </c>
      <c r="J26" s="2">
        <v>30</v>
      </c>
      <c r="K26" s="2">
        <v>30</v>
      </c>
      <c r="L26" s="2"/>
    </row>
  </sheetData>
  <conditionalFormatting sqref="E18:E20 G18:G20">
    <cfRule type="colorScale" priority="3">
      <colorScale>
        <cfvo type="min"/>
        <cfvo type="max"/>
        <color rgb="FFFCFCFF"/>
        <color rgb="FF63BE7B"/>
      </colorScale>
    </cfRule>
  </conditionalFormatting>
  <conditionalFormatting sqref="E9:E11 G9:G11">
    <cfRule type="colorScale" priority="2">
      <colorScale>
        <cfvo type="min"/>
        <cfvo type="max"/>
        <color rgb="FFFCFCFF"/>
        <color rgb="FF63BE7B"/>
      </colorScale>
    </cfRule>
  </conditionalFormatting>
  <conditionalFormatting sqref="E6:E8 G6:G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C7-7013-4AB1-9519-D9C2BD94CAEE}">
  <sheetPr codeName="Sheet2" filterMode="1"/>
  <dimension ref="B2:V48"/>
  <sheetViews>
    <sheetView showGridLines="0" topLeftCell="E1" workbookViewId="0">
      <selection activeCell="O8" sqref="O8"/>
    </sheetView>
  </sheetViews>
  <sheetFormatPr defaultRowHeight="14.4" x14ac:dyDescent="0.3"/>
  <cols>
    <col min="1" max="1" width="5.77734375" customWidth="1"/>
    <col min="2" max="2" width="11.33203125" bestFit="1" customWidth="1"/>
    <col min="3" max="3" width="7.109375" bestFit="1" customWidth="1"/>
    <col min="4" max="4" width="47.88671875" bestFit="1" customWidth="1"/>
    <col min="5" max="6" width="25.77734375" bestFit="1" customWidth="1"/>
    <col min="7" max="7" width="4" bestFit="1" customWidth="1"/>
    <col min="8" max="8" width="7.44140625" bestFit="1" customWidth="1"/>
    <col min="9" max="9" width="4" bestFit="1" customWidth="1"/>
    <col min="10" max="10" width="7.44140625" bestFit="1" customWidth="1"/>
    <col min="11" max="11" width="7.109375" bestFit="1" customWidth="1"/>
    <col min="12" max="12" width="8.21875" bestFit="1" customWidth="1"/>
    <col min="13" max="13" width="7.77734375" bestFit="1" customWidth="1"/>
    <col min="14" max="16" width="7.44140625" customWidth="1"/>
    <col min="17" max="17" width="7.109375" bestFit="1" customWidth="1"/>
    <col min="18" max="18" width="8.21875" bestFit="1" customWidth="1"/>
    <col min="19" max="19" width="7.77734375" bestFit="1" customWidth="1"/>
    <col min="20" max="22" width="7" customWidth="1"/>
  </cols>
  <sheetData>
    <row r="2" spans="2:22" ht="15" thickBot="1" x14ac:dyDescent="0.35"/>
    <row r="3" spans="2:22" ht="43.8" thickBot="1" x14ac:dyDescent="0.35">
      <c r="B3" s="205" t="s">
        <v>346</v>
      </c>
      <c r="C3" s="205" t="s">
        <v>3</v>
      </c>
      <c r="D3" s="205" t="s">
        <v>347</v>
      </c>
      <c r="E3" s="205" t="s">
        <v>348</v>
      </c>
      <c r="F3" s="206" t="s">
        <v>349</v>
      </c>
      <c r="G3" s="207" t="s">
        <v>350</v>
      </c>
      <c r="H3" s="208" t="s">
        <v>351</v>
      </c>
      <c r="I3" s="208" t="s">
        <v>352</v>
      </c>
      <c r="J3" s="214" t="s">
        <v>353</v>
      </c>
      <c r="K3" s="213" t="s">
        <v>354</v>
      </c>
      <c r="L3" s="208" t="s">
        <v>355</v>
      </c>
      <c r="M3" s="209" t="s">
        <v>356</v>
      </c>
      <c r="N3" s="210" t="s">
        <v>360</v>
      </c>
      <c r="O3" s="211" t="s">
        <v>361</v>
      </c>
      <c r="P3" s="212" t="s">
        <v>362</v>
      </c>
      <c r="Q3" s="213" t="s">
        <v>357</v>
      </c>
      <c r="R3" s="208" t="s">
        <v>358</v>
      </c>
      <c r="S3" s="214" t="s">
        <v>359</v>
      </c>
      <c r="T3" s="215" t="s">
        <v>363</v>
      </c>
      <c r="U3" s="215" t="s">
        <v>364</v>
      </c>
      <c r="V3" s="215" t="s">
        <v>365</v>
      </c>
    </row>
    <row r="4" spans="2:22" x14ac:dyDescent="0.3">
      <c r="B4" s="178" t="s">
        <v>366</v>
      </c>
      <c r="C4" s="179">
        <v>1</v>
      </c>
      <c r="D4" s="179" t="s">
        <v>367</v>
      </c>
      <c r="E4" s="179" t="s">
        <v>368</v>
      </c>
      <c r="F4" s="203" t="s">
        <v>207</v>
      </c>
      <c r="G4" s="178">
        <v>170</v>
      </c>
      <c r="H4" s="179">
        <v>7</v>
      </c>
      <c r="I4" s="179">
        <v>170</v>
      </c>
      <c r="J4" s="180">
        <v>5</v>
      </c>
      <c r="K4" s="204">
        <v>49</v>
      </c>
      <c r="L4" s="179">
        <v>85</v>
      </c>
      <c r="M4" s="203">
        <v>36</v>
      </c>
      <c r="N4" s="178">
        <v>2</v>
      </c>
      <c r="O4" s="179">
        <v>2</v>
      </c>
      <c r="P4" s="180">
        <v>3</v>
      </c>
      <c r="Q4" s="204">
        <v>61</v>
      </c>
      <c r="R4" s="179">
        <v>77</v>
      </c>
      <c r="S4" s="180">
        <v>32</v>
      </c>
      <c r="T4" s="179">
        <v>1</v>
      </c>
      <c r="U4" s="179">
        <v>3</v>
      </c>
      <c r="V4" s="180">
        <v>1</v>
      </c>
    </row>
    <row r="5" spans="2:22" x14ac:dyDescent="0.3">
      <c r="B5" s="5" t="s">
        <v>366</v>
      </c>
      <c r="C5" s="2">
        <v>13</v>
      </c>
      <c r="D5" s="2" t="s">
        <v>369</v>
      </c>
      <c r="E5" s="2" t="s">
        <v>207</v>
      </c>
      <c r="F5" s="3" t="s">
        <v>40</v>
      </c>
      <c r="G5" s="5">
        <v>188</v>
      </c>
      <c r="H5" s="2">
        <v>4</v>
      </c>
      <c r="I5" s="2">
        <v>203</v>
      </c>
      <c r="J5" s="6">
        <v>7</v>
      </c>
      <c r="K5" s="4">
        <v>42</v>
      </c>
      <c r="L5" s="2">
        <v>89</v>
      </c>
      <c r="M5" s="3">
        <v>57</v>
      </c>
      <c r="N5" s="5">
        <v>1</v>
      </c>
      <c r="O5" s="2">
        <v>2</v>
      </c>
      <c r="P5" s="6">
        <v>1</v>
      </c>
      <c r="Q5" s="4">
        <v>42</v>
      </c>
      <c r="R5" s="2">
        <v>111</v>
      </c>
      <c r="S5" s="6">
        <v>50</v>
      </c>
      <c r="T5" s="2">
        <v>2</v>
      </c>
      <c r="U5" s="2">
        <v>2</v>
      </c>
      <c r="V5" s="6">
        <v>3</v>
      </c>
    </row>
    <row r="6" spans="2:22" x14ac:dyDescent="0.3">
      <c r="B6" s="5" t="s">
        <v>366</v>
      </c>
      <c r="C6" s="2">
        <v>23</v>
      </c>
      <c r="D6" s="2" t="s">
        <v>370</v>
      </c>
      <c r="E6" s="2" t="s">
        <v>207</v>
      </c>
      <c r="F6" s="3" t="s">
        <v>195</v>
      </c>
      <c r="G6" s="5">
        <v>172</v>
      </c>
      <c r="H6" s="2">
        <v>7</v>
      </c>
      <c r="I6" s="2">
        <v>176</v>
      </c>
      <c r="J6" s="6">
        <v>7</v>
      </c>
      <c r="K6" s="4">
        <v>40</v>
      </c>
      <c r="L6" s="2">
        <v>81</v>
      </c>
      <c r="M6" s="3">
        <v>51</v>
      </c>
      <c r="N6" s="5">
        <v>2</v>
      </c>
      <c r="O6" s="2">
        <v>2</v>
      </c>
      <c r="P6" s="6">
        <v>3</v>
      </c>
      <c r="Q6" s="4">
        <v>24</v>
      </c>
      <c r="R6" s="2">
        <v>108</v>
      </c>
      <c r="S6" s="6">
        <v>44</v>
      </c>
      <c r="T6" s="2">
        <v>2</v>
      </c>
      <c r="U6" s="2">
        <v>3</v>
      </c>
      <c r="V6" s="6">
        <v>2</v>
      </c>
    </row>
    <row r="7" spans="2:22" x14ac:dyDescent="0.3">
      <c r="B7" s="5" t="s">
        <v>366</v>
      </c>
      <c r="C7" s="2">
        <v>35</v>
      </c>
      <c r="D7" s="2" t="s">
        <v>371</v>
      </c>
      <c r="E7" s="2" t="s">
        <v>207</v>
      </c>
      <c r="F7" s="3" t="s">
        <v>372</v>
      </c>
      <c r="G7" s="5">
        <v>202</v>
      </c>
      <c r="H7" s="2">
        <v>6</v>
      </c>
      <c r="I7" s="2">
        <v>147</v>
      </c>
      <c r="J7" s="6">
        <v>9</v>
      </c>
      <c r="K7" s="4">
        <v>48</v>
      </c>
      <c r="L7" s="2">
        <v>85</v>
      </c>
      <c r="M7" s="3">
        <v>69</v>
      </c>
      <c r="N7" s="5">
        <v>1</v>
      </c>
      <c r="O7" s="2">
        <v>3</v>
      </c>
      <c r="P7" s="6">
        <v>2</v>
      </c>
      <c r="Q7" s="4">
        <v>24</v>
      </c>
      <c r="R7" s="2">
        <v>100</v>
      </c>
      <c r="S7" s="6">
        <v>23</v>
      </c>
      <c r="T7" s="2">
        <v>1</v>
      </c>
      <c r="U7" s="2">
        <v>5</v>
      </c>
      <c r="V7" s="6">
        <v>3</v>
      </c>
    </row>
    <row r="8" spans="2:22" ht="15" thickBot="1" x14ac:dyDescent="0.35">
      <c r="B8" s="7" t="s">
        <v>366</v>
      </c>
      <c r="C8" s="8">
        <v>44</v>
      </c>
      <c r="D8" s="8" t="s">
        <v>373</v>
      </c>
      <c r="E8" s="8" t="s">
        <v>298</v>
      </c>
      <c r="F8" s="25" t="s">
        <v>207</v>
      </c>
      <c r="G8" s="7">
        <v>125</v>
      </c>
      <c r="H8" s="8">
        <v>8</v>
      </c>
      <c r="I8" s="8">
        <v>120</v>
      </c>
      <c r="J8" s="9">
        <v>6</v>
      </c>
      <c r="K8" s="97">
        <v>27</v>
      </c>
      <c r="L8" s="8">
        <v>59</v>
      </c>
      <c r="M8" s="25">
        <v>39</v>
      </c>
      <c r="N8" s="7">
        <v>5</v>
      </c>
      <c r="O8" s="8">
        <v>1</v>
      </c>
      <c r="P8" s="9">
        <v>2</v>
      </c>
      <c r="Q8" s="97">
        <v>30</v>
      </c>
      <c r="R8" s="8">
        <v>54</v>
      </c>
      <c r="S8" s="9">
        <v>36</v>
      </c>
      <c r="T8" s="8">
        <v>3</v>
      </c>
      <c r="U8" s="8">
        <v>1</v>
      </c>
      <c r="V8" s="9">
        <v>2</v>
      </c>
    </row>
    <row r="9" spans="2:22" hidden="1" x14ac:dyDescent="0.3">
      <c r="B9" s="178" t="s">
        <v>374</v>
      </c>
      <c r="C9" s="179">
        <v>5</v>
      </c>
      <c r="D9" s="179" t="s">
        <v>375</v>
      </c>
      <c r="E9" s="179" t="s">
        <v>372</v>
      </c>
      <c r="F9" s="203" t="s">
        <v>258</v>
      </c>
      <c r="G9" s="178">
        <v>160</v>
      </c>
      <c r="H9" s="179">
        <v>7</v>
      </c>
      <c r="I9" s="179">
        <v>167</v>
      </c>
      <c r="J9" s="180">
        <v>2</v>
      </c>
      <c r="K9" s="204">
        <v>28</v>
      </c>
      <c r="L9" s="179">
        <v>80</v>
      </c>
      <c r="M9" s="203">
        <v>52</v>
      </c>
      <c r="N9" s="178">
        <v>3</v>
      </c>
      <c r="O9" s="179">
        <v>3</v>
      </c>
      <c r="P9" s="180">
        <v>1</v>
      </c>
      <c r="Q9" s="204">
        <v>49</v>
      </c>
      <c r="R9" s="179">
        <v>108</v>
      </c>
      <c r="S9" s="179">
        <v>10</v>
      </c>
      <c r="T9" s="179">
        <v>0</v>
      </c>
      <c r="U9" s="179">
        <v>2</v>
      </c>
      <c r="V9" s="180">
        <v>0</v>
      </c>
    </row>
    <row r="10" spans="2:22" hidden="1" x14ac:dyDescent="0.3">
      <c r="B10" s="5" t="s">
        <v>374</v>
      </c>
      <c r="C10" s="2">
        <v>15</v>
      </c>
      <c r="D10" s="2" t="s">
        <v>376</v>
      </c>
      <c r="E10" s="2" t="s">
        <v>258</v>
      </c>
      <c r="F10" s="3" t="s">
        <v>377</v>
      </c>
      <c r="G10" s="5">
        <v>200</v>
      </c>
      <c r="H10" s="2">
        <v>2</v>
      </c>
      <c r="I10" s="2">
        <v>197</v>
      </c>
      <c r="J10" s="6">
        <v>9</v>
      </c>
      <c r="K10" s="4">
        <v>54</v>
      </c>
      <c r="L10" s="2">
        <v>82</v>
      </c>
      <c r="M10" s="3">
        <v>64</v>
      </c>
      <c r="N10" s="5">
        <v>0</v>
      </c>
      <c r="O10" s="2">
        <v>1</v>
      </c>
      <c r="P10" s="6">
        <v>1</v>
      </c>
      <c r="Q10" s="4">
        <v>31</v>
      </c>
      <c r="R10" s="2">
        <v>142</v>
      </c>
      <c r="S10" s="2">
        <v>24</v>
      </c>
      <c r="T10" s="2">
        <v>3</v>
      </c>
      <c r="U10" s="2">
        <v>2</v>
      </c>
      <c r="V10" s="6">
        <v>4</v>
      </c>
    </row>
    <row r="11" spans="2:22" hidden="1" x14ac:dyDescent="0.3">
      <c r="B11" s="5" t="s">
        <v>374</v>
      </c>
      <c r="C11" s="2">
        <v>20</v>
      </c>
      <c r="D11" s="2" t="s">
        <v>378</v>
      </c>
      <c r="E11" s="2" t="s">
        <v>258</v>
      </c>
      <c r="F11" s="3" t="s">
        <v>298</v>
      </c>
      <c r="G11" s="5">
        <v>163</v>
      </c>
      <c r="H11" s="2">
        <v>6</v>
      </c>
      <c r="I11" s="2">
        <v>148</v>
      </c>
      <c r="J11" s="6">
        <v>9</v>
      </c>
      <c r="K11" s="4">
        <v>46</v>
      </c>
      <c r="L11" s="2">
        <v>86</v>
      </c>
      <c r="M11" s="3">
        <v>31</v>
      </c>
      <c r="N11" s="5">
        <v>1</v>
      </c>
      <c r="O11" s="2">
        <v>5</v>
      </c>
      <c r="P11" s="6">
        <v>0</v>
      </c>
      <c r="Q11" s="4">
        <v>32</v>
      </c>
      <c r="R11" s="2">
        <v>78</v>
      </c>
      <c r="S11" s="2">
        <v>38</v>
      </c>
      <c r="T11" s="2">
        <v>4</v>
      </c>
      <c r="U11" s="2">
        <v>4</v>
      </c>
      <c r="V11" s="6">
        <v>1</v>
      </c>
    </row>
    <row r="12" spans="2:22" hidden="1" x14ac:dyDescent="0.3">
      <c r="B12" s="5" t="s">
        <v>374</v>
      </c>
      <c r="C12" s="2">
        <v>24</v>
      </c>
      <c r="D12" s="2" t="s">
        <v>379</v>
      </c>
      <c r="E12" s="2" t="s">
        <v>368</v>
      </c>
      <c r="F12" s="3" t="s">
        <v>258</v>
      </c>
      <c r="G12" s="5">
        <v>219</v>
      </c>
      <c r="H12" s="2">
        <v>6</v>
      </c>
      <c r="I12" s="2">
        <v>207</v>
      </c>
      <c r="J12" s="6">
        <v>8</v>
      </c>
      <c r="K12" s="4">
        <v>53</v>
      </c>
      <c r="L12" s="2">
        <v>117</v>
      </c>
      <c r="M12" s="3">
        <v>49</v>
      </c>
      <c r="N12" s="5">
        <v>1</v>
      </c>
      <c r="O12" s="2">
        <v>2</v>
      </c>
      <c r="P12" s="6">
        <v>3</v>
      </c>
      <c r="Q12" s="4">
        <v>71</v>
      </c>
      <c r="R12" s="2">
        <v>103</v>
      </c>
      <c r="S12" s="2">
        <v>33</v>
      </c>
      <c r="T12" s="2">
        <v>2</v>
      </c>
      <c r="U12" s="2">
        <v>2</v>
      </c>
      <c r="V12" s="6">
        <v>4</v>
      </c>
    </row>
    <row r="13" spans="2:22" hidden="1" x14ac:dyDescent="0.3">
      <c r="B13" s="5" t="s">
        <v>374</v>
      </c>
      <c r="C13" s="2">
        <v>32</v>
      </c>
      <c r="D13" s="2" t="s">
        <v>380</v>
      </c>
      <c r="E13" s="2" t="s">
        <v>258</v>
      </c>
      <c r="F13" s="3" t="s">
        <v>195</v>
      </c>
      <c r="G13" s="5">
        <v>176</v>
      </c>
      <c r="H13" s="2">
        <v>9</v>
      </c>
      <c r="I13" s="2">
        <v>171</v>
      </c>
      <c r="J13" s="6">
        <v>6</v>
      </c>
      <c r="K13" s="4">
        <v>62</v>
      </c>
      <c r="L13" s="2">
        <v>89</v>
      </c>
      <c r="M13" s="3">
        <v>25</v>
      </c>
      <c r="N13" s="5">
        <v>2</v>
      </c>
      <c r="O13" s="2">
        <v>2</v>
      </c>
      <c r="P13" s="6">
        <v>5</v>
      </c>
      <c r="Q13" s="4">
        <v>47</v>
      </c>
      <c r="R13" s="2">
        <v>78</v>
      </c>
      <c r="S13" s="2">
        <v>46</v>
      </c>
      <c r="T13" s="2">
        <v>1</v>
      </c>
      <c r="U13" s="2">
        <v>3</v>
      </c>
      <c r="V13" s="6">
        <v>2</v>
      </c>
    </row>
    <row r="14" spans="2:22" ht="15" hidden="1" thickBot="1" x14ac:dyDescent="0.35">
      <c r="B14" s="7" t="s">
        <v>374</v>
      </c>
      <c r="C14" s="8">
        <v>36</v>
      </c>
      <c r="D14" s="8" t="s">
        <v>381</v>
      </c>
      <c r="E14" s="8" t="s">
        <v>40</v>
      </c>
      <c r="F14" s="25" t="s">
        <v>258</v>
      </c>
      <c r="G14" s="7">
        <v>193</v>
      </c>
      <c r="H14" s="8">
        <v>5</v>
      </c>
      <c r="I14" s="8">
        <v>173</v>
      </c>
      <c r="J14" s="9">
        <v>8</v>
      </c>
      <c r="K14" s="97">
        <v>65</v>
      </c>
      <c r="L14" s="8">
        <v>79</v>
      </c>
      <c r="M14" s="25">
        <v>49</v>
      </c>
      <c r="N14" s="7">
        <v>0</v>
      </c>
      <c r="O14" s="8">
        <v>2</v>
      </c>
      <c r="P14" s="9">
        <v>3</v>
      </c>
      <c r="Q14" s="97">
        <v>57</v>
      </c>
      <c r="R14" s="8">
        <v>85</v>
      </c>
      <c r="S14" s="8">
        <v>31</v>
      </c>
      <c r="T14" s="8">
        <v>3</v>
      </c>
      <c r="U14" s="8">
        <v>3</v>
      </c>
      <c r="V14" s="9">
        <v>2</v>
      </c>
    </row>
    <row r="15" spans="2:22" hidden="1" x14ac:dyDescent="0.3">
      <c r="B15" s="178" t="s">
        <v>382</v>
      </c>
      <c r="C15" s="179">
        <v>2</v>
      </c>
      <c r="D15" s="179" t="s">
        <v>383</v>
      </c>
      <c r="E15" s="179" t="s">
        <v>384</v>
      </c>
      <c r="F15" s="203" t="s">
        <v>40</v>
      </c>
      <c r="G15" s="178">
        <v>187</v>
      </c>
      <c r="H15" s="179">
        <v>5</v>
      </c>
      <c r="I15" s="179">
        <v>140</v>
      </c>
      <c r="J15" s="180">
        <v>7</v>
      </c>
      <c r="K15" s="204">
        <v>56</v>
      </c>
      <c r="L15" s="179">
        <v>94</v>
      </c>
      <c r="M15" s="203">
        <v>37</v>
      </c>
      <c r="N15" s="178">
        <v>1</v>
      </c>
      <c r="O15" s="179">
        <v>3</v>
      </c>
      <c r="P15" s="180">
        <v>1</v>
      </c>
      <c r="Q15" s="204">
        <v>45</v>
      </c>
      <c r="R15" s="179">
        <v>95</v>
      </c>
      <c r="S15" s="179">
        <v>0</v>
      </c>
      <c r="T15" s="179">
        <v>3</v>
      </c>
      <c r="U15" s="179">
        <v>4</v>
      </c>
      <c r="V15" s="180">
        <v>0</v>
      </c>
    </row>
    <row r="16" spans="2:22" hidden="1" x14ac:dyDescent="0.3">
      <c r="B16" s="5" t="s">
        <v>382</v>
      </c>
      <c r="C16" s="2">
        <v>18</v>
      </c>
      <c r="D16" s="2" t="s">
        <v>385</v>
      </c>
      <c r="E16" s="2" t="s">
        <v>384</v>
      </c>
      <c r="F16" s="3" t="s">
        <v>207</v>
      </c>
      <c r="G16" s="5">
        <v>142</v>
      </c>
      <c r="H16" s="2">
        <v>8</v>
      </c>
      <c r="I16" s="2">
        <v>146</v>
      </c>
      <c r="J16" s="6">
        <v>4</v>
      </c>
      <c r="K16" s="4">
        <v>46</v>
      </c>
      <c r="L16" s="2">
        <v>55</v>
      </c>
      <c r="M16" s="3">
        <v>41</v>
      </c>
      <c r="N16" s="5">
        <v>2</v>
      </c>
      <c r="O16" s="2">
        <v>2</v>
      </c>
      <c r="P16" s="6">
        <v>4</v>
      </c>
      <c r="Q16" s="4">
        <v>55</v>
      </c>
      <c r="R16" s="2">
        <v>59</v>
      </c>
      <c r="S16" s="2">
        <v>32</v>
      </c>
      <c r="T16" s="2">
        <v>1</v>
      </c>
      <c r="U16" s="2">
        <v>2</v>
      </c>
      <c r="V16" s="6">
        <v>1</v>
      </c>
    </row>
    <row r="17" spans="2:22" hidden="1" x14ac:dyDescent="0.3">
      <c r="B17" s="5" t="s">
        <v>382</v>
      </c>
      <c r="C17" s="2">
        <v>27</v>
      </c>
      <c r="D17" s="2" t="s">
        <v>386</v>
      </c>
      <c r="E17" s="2" t="s">
        <v>258</v>
      </c>
      <c r="F17" s="3" t="s">
        <v>384</v>
      </c>
      <c r="G17" s="5">
        <v>162</v>
      </c>
      <c r="H17" s="2">
        <v>4</v>
      </c>
      <c r="I17" s="2">
        <v>145</v>
      </c>
      <c r="J17" s="6">
        <v>10</v>
      </c>
      <c r="K17" s="4">
        <v>56</v>
      </c>
      <c r="L17" s="2">
        <v>74</v>
      </c>
      <c r="M17" s="3">
        <v>32</v>
      </c>
      <c r="N17" s="5">
        <v>0</v>
      </c>
      <c r="O17" s="2">
        <v>0</v>
      </c>
      <c r="P17" s="6">
        <v>4</v>
      </c>
      <c r="Q17" s="4">
        <v>48</v>
      </c>
      <c r="R17" s="2">
        <v>87</v>
      </c>
      <c r="S17" s="2">
        <v>10</v>
      </c>
      <c r="T17" s="2">
        <v>4</v>
      </c>
      <c r="U17" s="2">
        <v>3</v>
      </c>
      <c r="V17" s="6">
        <v>3</v>
      </c>
    </row>
    <row r="18" spans="2:22" hidden="1" x14ac:dyDescent="0.3">
      <c r="B18" s="5" t="s">
        <v>382</v>
      </c>
      <c r="C18" s="2">
        <v>38</v>
      </c>
      <c r="D18" s="2" t="s">
        <v>387</v>
      </c>
      <c r="E18" s="2" t="s">
        <v>377</v>
      </c>
      <c r="F18" s="3" t="s">
        <v>384</v>
      </c>
      <c r="G18" s="5">
        <v>242</v>
      </c>
      <c r="H18" s="2">
        <v>5</v>
      </c>
      <c r="I18" s="2">
        <v>188</v>
      </c>
      <c r="J18" s="6">
        <v>10</v>
      </c>
      <c r="K18" s="4">
        <v>70</v>
      </c>
      <c r="L18" s="2">
        <v>116</v>
      </c>
      <c r="M18" s="3">
        <v>56</v>
      </c>
      <c r="N18" s="5">
        <v>2</v>
      </c>
      <c r="O18" s="2">
        <v>1</v>
      </c>
      <c r="P18" s="6">
        <v>2</v>
      </c>
      <c r="Q18" s="4">
        <v>50</v>
      </c>
      <c r="R18" s="2">
        <v>107</v>
      </c>
      <c r="S18" s="2">
        <v>31</v>
      </c>
      <c r="T18" s="2">
        <v>2</v>
      </c>
      <c r="U18" s="2">
        <v>3</v>
      </c>
      <c r="V18" s="6">
        <v>5</v>
      </c>
    </row>
    <row r="19" spans="2:22" ht="15" hidden="1" thickBot="1" x14ac:dyDescent="0.35">
      <c r="B19" s="7" t="s">
        <v>382</v>
      </c>
      <c r="C19" s="8">
        <v>46</v>
      </c>
      <c r="D19" s="8" t="s">
        <v>418</v>
      </c>
      <c r="E19" s="8" t="s">
        <v>384</v>
      </c>
      <c r="F19" s="25" t="s">
        <v>372</v>
      </c>
      <c r="G19" s="7">
        <v>197</v>
      </c>
      <c r="H19" s="8">
        <v>3</v>
      </c>
      <c r="I19" s="8">
        <v>209</v>
      </c>
      <c r="J19" s="9">
        <v>4</v>
      </c>
      <c r="K19" s="97">
        <v>50</v>
      </c>
      <c r="L19" s="8">
        <v>91</v>
      </c>
      <c r="M19" s="25">
        <v>56</v>
      </c>
      <c r="N19" s="7">
        <v>1</v>
      </c>
      <c r="O19" s="8">
        <v>2</v>
      </c>
      <c r="P19" s="9">
        <v>0</v>
      </c>
      <c r="Q19" s="97">
        <v>49</v>
      </c>
      <c r="R19" s="8">
        <v>122</v>
      </c>
      <c r="S19" s="8">
        <v>38</v>
      </c>
      <c r="T19" s="8">
        <v>2</v>
      </c>
      <c r="U19" s="8">
        <v>1</v>
      </c>
      <c r="V19" s="9">
        <v>1</v>
      </c>
    </row>
    <row r="20" spans="2:22" hidden="1" x14ac:dyDescent="0.3">
      <c r="B20" s="178" t="s">
        <v>388</v>
      </c>
      <c r="C20" s="179">
        <v>6</v>
      </c>
      <c r="D20" s="179" t="s">
        <v>389</v>
      </c>
      <c r="E20" s="179" t="s">
        <v>368</v>
      </c>
      <c r="F20" s="203" t="s">
        <v>377</v>
      </c>
      <c r="G20" s="178">
        <v>201</v>
      </c>
      <c r="H20" s="179">
        <v>7</v>
      </c>
      <c r="I20" s="179">
        <v>187</v>
      </c>
      <c r="J20" s="180">
        <v>7</v>
      </c>
      <c r="K20" s="204">
        <v>69</v>
      </c>
      <c r="L20" s="179">
        <v>87</v>
      </c>
      <c r="M20" s="203">
        <v>45</v>
      </c>
      <c r="N20" s="178">
        <v>0</v>
      </c>
      <c r="O20" s="179">
        <v>4</v>
      </c>
      <c r="P20" s="180">
        <v>3</v>
      </c>
      <c r="Q20" s="204">
        <v>73</v>
      </c>
      <c r="R20" s="179">
        <v>74</v>
      </c>
      <c r="S20" s="179">
        <v>40</v>
      </c>
      <c r="T20" s="179">
        <v>1</v>
      </c>
      <c r="U20" s="179">
        <v>5</v>
      </c>
      <c r="V20" s="180">
        <v>1</v>
      </c>
    </row>
    <row r="21" spans="2:22" hidden="1" x14ac:dyDescent="0.3">
      <c r="B21" s="5" t="s">
        <v>388</v>
      </c>
      <c r="C21" s="2">
        <v>17</v>
      </c>
      <c r="D21" s="2" t="s">
        <v>390</v>
      </c>
      <c r="E21" s="2" t="s">
        <v>195</v>
      </c>
      <c r="F21" s="3" t="s">
        <v>368</v>
      </c>
      <c r="G21" s="5">
        <v>165</v>
      </c>
      <c r="H21" s="2">
        <v>8</v>
      </c>
      <c r="I21" s="2">
        <v>162</v>
      </c>
      <c r="J21" s="6">
        <v>6</v>
      </c>
      <c r="K21" s="4">
        <v>57</v>
      </c>
      <c r="L21" s="2">
        <v>75</v>
      </c>
      <c r="M21" s="3">
        <v>33</v>
      </c>
      <c r="N21" s="5">
        <v>1</v>
      </c>
      <c r="O21" s="2">
        <v>3</v>
      </c>
      <c r="P21" s="6">
        <v>4</v>
      </c>
      <c r="Q21" s="4">
        <v>44</v>
      </c>
      <c r="R21" s="2">
        <v>67</v>
      </c>
      <c r="S21" s="2">
        <v>51</v>
      </c>
      <c r="T21" s="2">
        <v>1</v>
      </c>
      <c r="U21" s="2">
        <v>5</v>
      </c>
      <c r="V21" s="6">
        <v>0</v>
      </c>
    </row>
    <row r="22" spans="2:22" hidden="1" x14ac:dyDescent="0.3">
      <c r="B22" s="5" t="s">
        <v>388</v>
      </c>
      <c r="C22" s="2">
        <v>29</v>
      </c>
      <c r="D22" s="2" t="s">
        <v>391</v>
      </c>
      <c r="E22" s="2" t="s">
        <v>100</v>
      </c>
      <c r="F22" s="3" t="s">
        <v>368</v>
      </c>
      <c r="G22" s="5">
        <v>130</v>
      </c>
      <c r="H22" s="2">
        <v>7</v>
      </c>
      <c r="I22" s="2">
        <v>136</v>
      </c>
      <c r="J22" s="6">
        <v>3</v>
      </c>
      <c r="K22" s="4">
        <v>43</v>
      </c>
      <c r="L22" s="2">
        <v>60</v>
      </c>
      <c r="M22" s="3">
        <v>27</v>
      </c>
      <c r="N22" s="5">
        <v>1</v>
      </c>
      <c r="O22" s="2">
        <v>4</v>
      </c>
      <c r="P22" s="6">
        <v>2</v>
      </c>
      <c r="Q22" s="4">
        <v>58</v>
      </c>
      <c r="R22" s="2">
        <v>59</v>
      </c>
      <c r="S22" s="2">
        <v>19</v>
      </c>
      <c r="T22" s="2">
        <v>0</v>
      </c>
      <c r="U22" s="2">
        <v>2</v>
      </c>
      <c r="V22" s="6">
        <v>1</v>
      </c>
    </row>
    <row r="23" spans="2:22" ht="15" hidden="1" thickBot="1" x14ac:dyDescent="0.35">
      <c r="B23" s="7" t="s">
        <v>388</v>
      </c>
      <c r="C23" s="8">
        <v>41</v>
      </c>
      <c r="D23" s="8" t="s">
        <v>392</v>
      </c>
      <c r="E23" s="8" t="s">
        <v>368</v>
      </c>
      <c r="F23" s="25" t="s">
        <v>384</v>
      </c>
      <c r="G23" s="7">
        <v>192</v>
      </c>
      <c r="H23" s="8">
        <v>4</v>
      </c>
      <c r="I23" s="8">
        <v>188</v>
      </c>
      <c r="J23" s="9">
        <v>6</v>
      </c>
      <c r="K23" s="97">
        <v>53</v>
      </c>
      <c r="L23" s="8">
        <v>98</v>
      </c>
      <c r="M23" s="25">
        <v>41</v>
      </c>
      <c r="N23" s="7">
        <v>0</v>
      </c>
      <c r="O23" s="8">
        <v>2</v>
      </c>
      <c r="P23" s="9">
        <v>2</v>
      </c>
      <c r="Q23" s="97">
        <v>60</v>
      </c>
      <c r="R23" s="8">
        <v>84</v>
      </c>
      <c r="S23" s="8">
        <v>44</v>
      </c>
      <c r="T23" s="8">
        <v>1</v>
      </c>
      <c r="U23" s="8">
        <v>3</v>
      </c>
      <c r="V23" s="9">
        <v>2</v>
      </c>
    </row>
    <row r="24" spans="2:22" hidden="1" x14ac:dyDescent="0.3">
      <c r="B24" s="178" t="s">
        <v>393</v>
      </c>
      <c r="C24" s="179">
        <v>7</v>
      </c>
      <c r="D24" s="179" t="s">
        <v>373</v>
      </c>
      <c r="E24" s="179" t="s">
        <v>298</v>
      </c>
      <c r="F24" s="203" t="s">
        <v>207</v>
      </c>
      <c r="G24" s="178">
        <v>147</v>
      </c>
      <c r="H24" s="179">
        <v>8</v>
      </c>
      <c r="I24" s="179">
        <v>155</v>
      </c>
      <c r="J24" s="180">
        <v>4</v>
      </c>
      <c r="K24" s="204">
        <v>38</v>
      </c>
      <c r="L24" s="179">
        <v>73</v>
      </c>
      <c r="M24" s="203">
        <v>36</v>
      </c>
      <c r="N24" s="178">
        <v>2</v>
      </c>
      <c r="O24" s="179">
        <v>3</v>
      </c>
      <c r="P24" s="180">
        <v>3</v>
      </c>
      <c r="Q24" s="204">
        <v>51</v>
      </c>
      <c r="R24" s="179">
        <v>79</v>
      </c>
      <c r="S24" s="179">
        <v>25</v>
      </c>
      <c r="T24" s="179">
        <v>3</v>
      </c>
      <c r="U24" s="179">
        <v>1</v>
      </c>
      <c r="V24" s="180">
        <v>0</v>
      </c>
    </row>
    <row r="25" spans="2:22" hidden="1" x14ac:dyDescent="0.3">
      <c r="B25" s="5" t="s">
        <v>393</v>
      </c>
      <c r="C25" s="2">
        <v>16</v>
      </c>
      <c r="D25" s="2" t="s">
        <v>394</v>
      </c>
      <c r="E25" s="2" t="s">
        <v>298</v>
      </c>
      <c r="F25" s="3" t="s">
        <v>372</v>
      </c>
      <c r="G25" s="5">
        <v>161</v>
      </c>
      <c r="H25" s="2">
        <v>10</v>
      </c>
      <c r="I25" s="2">
        <v>167</v>
      </c>
      <c r="J25" s="6">
        <v>4</v>
      </c>
      <c r="K25" s="4">
        <v>50</v>
      </c>
      <c r="L25" s="2">
        <v>77</v>
      </c>
      <c r="M25" s="3">
        <v>34</v>
      </c>
      <c r="N25" s="5">
        <v>1</v>
      </c>
      <c r="O25" s="2">
        <v>4</v>
      </c>
      <c r="P25" s="6">
        <v>5</v>
      </c>
      <c r="Q25" s="4">
        <v>67</v>
      </c>
      <c r="R25" s="2">
        <v>66</v>
      </c>
      <c r="S25" s="2">
        <v>34</v>
      </c>
      <c r="T25" s="2">
        <v>0</v>
      </c>
      <c r="U25" s="2">
        <v>3</v>
      </c>
      <c r="V25" s="6">
        <v>1</v>
      </c>
    </row>
    <row r="26" spans="2:22" hidden="1" x14ac:dyDescent="0.3">
      <c r="B26" s="5" t="s">
        <v>393</v>
      </c>
      <c r="C26" s="2">
        <v>28</v>
      </c>
      <c r="D26" s="2" t="s">
        <v>395</v>
      </c>
      <c r="E26" s="2" t="s">
        <v>40</v>
      </c>
      <c r="F26" s="3" t="s">
        <v>298</v>
      </c>
      <c r="G26" s="5">
        <v>115</v>
      </c>
      <c r="H26" s="2">
        <v>10</v>
      </c>
      <c r="I26" s="2">
        <v>121</v>
      </c>
      <c r="J26" s="6">
        <v>6</v>
      </c>
      <c r="K26" s="4">
        <v>32</v>
      </c>
      <c r="L26" s="2">
        <v>57</v>
      </c>
      <c r="M26" s="3">
        <v>26</v>
      </c>
      <c r="N26" s="5">
        <v>3</v>
      </c>
      <c r="O26" s="2">
        <v>6</v>
      </c>
      <c r="P26" s="6">
        <v>1</v>
      </c>
      <c r="Q26" s="4">
        <v>59</v>
      </c>
      <c r="R26" s="2">
        <v>46</v>
      </c>
      <c r="S26" s="2">
        <v>16</v>
      </c>
      <c r="T26" s="2">
        <v>1</v>
      </c>
      <c r="U26" s="2">
        <v>4</v>
      </c>
      <c r="V26" s="6">
        <v>1</v>
      </c>
    </row>
    <row r="27" spans="2:22" ht="15" hidden="1" thickBot="1" x14ac:dyDescent="0.35">
      <c r="B27" s="7" t="s">
        <v>393</v>
      </c>
      <c r="C27" s="8">
        <v>40</v>
      </c>
      <c r="D27" s="8" t="s">
        <v>396</v>
      </c>
      <c r="E27" s="8" t="s">
        <v>100</v>
      </c>
      <c r="F27" s="25" t="s">
        <v>298</v>
      </c>
      <c r="G27" s="7">
        <v>187</v>
      </c>
      <c r="H27" s="8">
        <v>6</v>
      </c>
      <c r="I27" s="8">
        <v>184</v>
      </c>
      <c r="J27" s="9">
        <v>6</v>
      </c>
      <c r="K27" s="97">
        <v>59</v>
      </c>
      <c r="L27" s="8">
        <v>84</v>
      </c>
      <c r="M27" s="25">
        <v>44</v>
      </c>
      <c r="N27" s="7">
        <v>2</v>
      </c>
      <c r="O27" s="8">
        <v>3</v>
      </c>
      <c r="P27" s="9">
        <v>1</v>
      </c>
      <c r="Q27" s="97">
        <v>56</v>
      </c>
      <c r="R27" s="8">
        <v>84</v>
      </c>
      <c r="S27" s="8">
        <v>44</v>
      </c>
      <c r="T27" s="8">
        <v>1</v>
      </c>
      <c r="U27" s="8">
        <v>4</v>
      </c>
      <c r="V27" s="9">
        <v>1</v>
      </c>
    </row>
    <row r="28" spans="2:22" hidden="1" x14ac:dyDescent="0.3">
      <c r="B28" s="178" t="s">
        <v>397</v>
      </c>
      <c r="C28" s="179">
        <v>8</v>
      </c>
      <c r="D28" s="179" t="s">
        <v>398</v>
      </c>
      <c r="E28" s="179" t="s">
        <v>384</v>
      </c>
      <c r="F28" s="203" t="s">
        <v>195</v>
      </c>
      <c r="G28" s="178">
        <v>187</v>
      </c>
      <c r="H28" s="179">
        <v>5</v>
      </c>
      <c r="I28" s="179">
        <v>182</v>
      </c>
      <c r="J28" s="180">
        <v>7</v>
      </c>
      <c r="K28" s="204">
        <v>59</v>
      </c>
      <c r="L28" s="179">
        <v>93</v>
      </c>
      <c r="M28" s="203">
        <v>35</v>
      </c>
      <c r="N28" s="178">
        <v>0</v>
      </c>
      <c r="O28" s="179">
        <v>3</v>
      </c>
      <c r="P28" s="180">
        <v>2</v>
      </c>
      <c r="Q28" s="204">
        <v>55</v>
      </c>
      <c r="R28" s="179">
        <v>66</v>
      </c>
      <c r="S28" s="179">
        <v>61</v>
      </c>
      <c r="T28" s="179">
        <v>3</v>
      </c>
      <c r="U28" s="179">
        <v>3</v>
      </c>
      <c r="V28" s="180">
        <v>1</v>
      </c>
    </row>
    <row r="29" spans="2:22" ht="15" hidden="1" thickBot="1" x14ac:dyDescent="0.35">
      <c r="B29" s="7" t="s">
        <v>397</v>
      </c>
      <c r="C29" s="8">
        <v>11</v>
      </c>
      <c r="D29" s="8" t="s">
        <v>399</v>
      </c>
      <c r="E29" s="8" t="s">
        <v>195</v>
      </c>
      <c r="F29" s="25" t="s">
        <v>298</v>
      </c>
      <c r="G29" s="7">
        <v>193</v>
      </c>
      <c r="H29" s="8">
        <v>4</v>
      </c>
      <c r="I29" s="8">
        <v>132</v>
      </c>
      <c r="J29" s="9">
        <v>9</v>
      </c>
      <c r="K29" s="97">
        <v>65</v>
      </c>
      <c r="L29" s="8">
        <v>73</v>
      </c>
      <c r="M29" s="25">
        <v>55</v>
      </c>
      <c r="N29" s="7">
        <v>0</v>
      </c>
      <c r="O29" s="8">
        <v>3</v>
      </c>
      <c r="P29" s="9">
        <v>1</v>
      </c>
      <c r="Q29" s="97">
        <v>35</v>
      </c>
      <c r="R29" s="8">
        <v>75</v>
      </c>
      <c r="S29" s="8">
        <v>22</v>
      </c>
      <c r="T29" s="8">
        <v>3</v>
      </c>
      <c r="U29" s="8">
        <v>3</v>
      </c>
      <c r="V29" s="9">
        <v>3</v>
      </c>
    </row>
    <row r="30" spans="2:22" hidden="1" x14ac:dyDescent="0.3">
      <c r="B30" s="178" t="s">
        <v>400</v>
      </c>
      <c r="C30" s="179">
        <v>4</v>
      </c>
      <c r="D30" s="179" t="s">
        <v>401</v>
      </c>
      <c r="E30" s="179" t="s">
        <v>195</v>
      </c>
      <c r="F30" s="203" t="s">
        <v>100</v>
      </c>
      <c r="G30" s="178">
        <v>195</v>
      </c>
      <c r="H30" s="179">
        <v>5</v>
      </c>
      <c r="I30" s="179">
        <v>124</v>
      </c>
      <c r="J30" s="180">
        <v>8</v>
      </c>
      <c r="K30" s="204">
        <v>84</v>
      </c>
      <c r="L30" s="179">
        <v>82</v>
      </c>
      <c r="M30" s="203">
        <v>29</v>
      </c>
      <c r="N30" s="178">
        <v>1</v>
      </c>
      <c r="O30" s="179">
        <v>2</v>
      </c>
      <c r="P30" s="180">
        <v>2</v>
      </c>
      <c r="Q30" s="204">
        <v>30</v>
      </c>
      <c r="R30" s="179">
        <v>53</v>
      </c>
      <c r="S30" s="179">
        <v>41</v>
      </c>
      <c r="T30" s="179">
        <v>2</v>
      </c>
      <c r="U30" s="179">
        <v>5</v>
      </c>
      <c r="V30" s="180">
        <v>1</v>
      </c>
    </row>
    <row r="31" spans="2:22" hidden="1" x14ac:dyDescent="0.3">
      <c r="B31" s="5" t="s">
        <v>400</v>
      </c>
      <c r="C31" s="2">
        <v>14</v>
      </c>
      <c r="D31" s="2" t="s">
        <v>402</v>
      </c>
      <c r="E31" s="2" t="s">
        <v>384</v>
      </c>
      <c r="F31" s="3" t="s">
        <v>100</v>
      </c>
      <c r="G31" s="5">
        <v>137</v>
      </c>
      <c r="H31" s="2">
        <v>9</v>
      </c>
      <c r="I31" s="2">
        <v>145</v>
      </c>
      <c r="J31" s="6">
        <v>2</v>
      </c>
      <c r="K31" s="4">
        <v>38</v>
      </c>
      <c r="L31" s="2">
        <v>59</v>
      </c>
      <c r="M31" s="3">
        <v>40</v>
      </c>
      <c r="N31" s="5">
        <v>3</v>
      </c>
      <c r="O31" s="2">
        <v>6</v>
      </c>
      <c r="P31" s="6">
        <v>0</v>
      </c>
      <c r="Q31" s="4">
        <v>34</v>
      </c>
      <c r="R31" s="2">
        <v>90</v>
      </c>
      <c r="S31" s="2">
        <v>21</v>
      </c>
      <c r="T31" s="2">
        <v>1</v>
      </c>
      <c r="U31" s="2">
        <v>1</v>
      </c>
      <c r="V31" s="6">
        <v>0</v>
      </c>
    </row>
    <row r="32" spans="2:22" hidden="1" x14ac:dyDescent="0.3">
      <c r="B32" s="5" t="s">
        <v>400</v>
      </c>
      <c r="C32" s="2">
        <v>25</v>
      </c>
      <c r="D32" s="2" t="s">
        <v>403</v>
      </c>
      <c r="E32" s="2" t="s">
        <v>372</v>
      </c>
      <c r="F32" s="3" t="s">
        <v>100</v>
      </c>
      <c r="G32" s="5">
        <v>190</v>
      </c>
      <c r="H32" s="2">
        <v>5</v>
      </c>
      <c r="I32" s="2">
        <v>159</v>
      </c>
      <c r="J32" s="6">
        <v>10</v>
      </c>
      <c r="K32" s="4">
        <v>52</v>
      </c>
      <c r="L32" s="2">
        <v>90</v>
      </c>
      <c r="M32" s="3">
        <v>48</v>
      </c>
      <c r="N32" s="5">
        <v>1</v>
      </c>
      <c r="O32" s="2">
        <v>2</v>
      </c>
      <c r="P32" s="6">
        <v>2</v>
      </c>
      <c r="Q32" s="4">
        <v>39</v>
      </c>
      <c r="R32" s="2">
        <v>95</v>
      </c>
      <c r="S32" s="2">
        <v>25</v>
      </c>
      <c r="T32" s="2">
        <v>2</v>
      </c>
      <c r="U32" s="2">
        <v>4</v>
      </c>
      <c r="V32" s="6">
        <v>4</v>
      </c>
    </row>
    <row r="33" spans="2:22" ht="15" hidden="1" thickBot="1" x14ac:dyDescent="0.35">
      <c r="B33" s="7" t="s">
        <v>400</v>
      </c>
      <c r="C33" s="8">
        <v>34</v>
      </c>
      <c r="D33" s="8" t="s">
        <v>404</v>
      </c>
      <c r="E33" s="8" t="s">
        <v>298</v>
      </c>
      <c r="F33" s="25" t="s">
        <v>100</v>
      </c>
      <c r="G33" s="7">
        <v>140</v>
      </c>
      <c r="H33" s="8">
        <v>9</v>
      </c>
      <c r="I33" s="8">
        <v>136</v>
      </c>
      <c r="J33" s="9">
        <v>6</v>
      </c>
      <c r="K33" s="97">
        <v>48</v>
      </c>
      <c r="L33" s="8">
        <v>62</v>
      </c>
      <c r="M33" s="25">
        <v>30</v>
      </c>
      <c r="N33" s="7">
        <v>2</v>
      </c>
      <c r="O33" s="8">
        <v>3</v>
      </c>
      <c r="P33" s="9">
        <v>4</v>
      </c>
      <c r="Q33" s="97">
        <v>36</v>
      </c>
      <c r="R33" s="8">
        <v>57</v>
      </c>
      <c r="S33" s="8">
        <v>43</v>
      </c>
      <c r="T33" s="8">
        <v>1</v>
      </c>
      <c r="U33" s="8">
        <v>4</v>
      </c>
      <c r="V33" s="9">
        <v>1</v>
      </c>
    </row>
    <row r="34" spans="2:22" hidden="1" x14ac:dyDescent="0.3">
      <c r="B34" s="178" t="s">
        <v>405</v>
      </c>
      <c r="C34" s="179">
        <v>26</v>
      </c>
      <c r="D34" s="179" t="s">
        <v>406</v>
      </c>
      <c r="E34" s="179" t="s">
        <v>377</v>
      </c>
      <c r="F34" s="203" t="s">
        <v>195</v>
      </c>
      <c r="G34" s="178">
        <v>148</v>
      </c>
      <c r="H34" s="179">
        <v>7</v>
      </c>
      <c r="I34" s="179">
        <v>132</v>
      </c>
      <c r="J34" s="180">
        <v>6</v>
      </c>
      <c r="K34" s="204">
        <v>35</v>
      </c>
      <c r="L34" s="179">
        <v>74</v>
      </c>
      <c r="M34" s="203">
        <v>39</v>
      </c>
      <c r="N34" s="178">
        <v>0</v>
      </c>
      <c r="O34" s="179">
        <v>4</v>
      </c>
      <c r="P34" s="180">
        <v>3</v>
      </c>
      <c r="Q34" s="204">
        <v>42</v>
      </c>
      <c r="R34" s="179">
        <v>54</v>
      </c>
      <c r="S34" s="179">
        <v>36</v>
      </c>
      <c r="T34" s="179">
        <v>0</v>
      </c>
      <c r="U34" s="179">
        <v>4</v>
      </c>
      <c r="V34" s="180">
        <v>2</v>
      </c>
    </row>
    <row r="35" spans="2:22" ht="15" hidden="1" thickBot="1" x14ac:dyDescent="0.35">
      <c r="B35" s="7" t="s">
        <v>405</v>
      </c>
      <c r="C35" s="8">
        <v>37</v>
      </c>
      <c r="D35" s="8" t="s">
        <v>390</v>
      </c>
      <c r="E35" s="8" t="s">
        <v>195</v>
      </c>
      <c r="F35" s="25" t="s">
        <v>368</v>
      </c>
      <c r="G35" s="7">
        <v>191</v>
      </c>
      <c r="H35" s="8">
        <v>5</v>
      </c>
      <c r="I35" s="8">
        <v>168</v>
      </c>
      <c r="J35" s="9">
        <v>6</v>
      </c>
      <c r="K35" s="97">
        <v>63</v>
      </c>
      <c r="L35" s="8">
        <v>74</v>
      </c>
      <c r="M35" s="25">
        <v>54</v>
      </c>
      <c r="N35" s="7">
        <v>0</v>
      </c>
      <c r="O35" s="8">
        <v>3</v>
      </c>
      <c r="P35" s="9">
        <v>2</v>
      </c>
      <c r="Q35" s="97">
        <v>42</v>
      </c>
      <c r="R35" s="8">
        <v>85</v>
      </c>
      <c r="S35" s="8">
        <v>41</v>
      </c>
      <c r="T35" s="8">
        <v>1</v>
      </c>
      <c r="U35" s="8">
        <v>4</v>
      </c>
      <c r="V35" s="9">
        <v>1</v>
      </c>
    </row>
    <row r="36" spans="2:22" hidden="1" x14ac:dyDescent="0.3">
      <c r="B36" s="178" t="s">
        <v>407</v>
      </c>
      <c r="C36" s="179">
        <v>9</v>
      </c>
      <c r="D36" s="179" t="s">
        <v>381</v>
      </c>
      <c r="E36" s="179" t="s">
        <v>40</v>
      </c>
      <c r="F36" s="203" t="s">
        <v>258</v>
      </c>
      <c r="G36" s="178">
        <v>181</v>
      </c>
      <c r="H36" s="179">
        <v>7</v>
      </c>
      <c r="I36" s="179">
        <v>117</v>
      </c>
      <c r="J36" s="180">
        <v>10</v>
      </c>
      <c r="K36" s="204">
        <v>31</v>
      </c>
      <c r="L36" s="179">
        <v>98</v>
      </c>
      <c r="M36" s="203">
        <v>52</v>
      </c>
      <c r="N36" s="178">
        <v>2</v>
      </c>
      <c r="O36" s="179">
        <v>3</v>
      </c>
      <c r="P36" s="180">
        <v>2</v>
      </c>
      <c r="Q36" s="204">
        <v>50</v>
      </c>
      <c r="R36" s="179">
        <v>53</v>
      </c>
      <c r="S36" s="179">
        <v>14</v>
      </c>
      <c r="T36" s="179">
        <v>2</v>
      </c>
      <c r="U36" s="179">
        <v>7</v>
      </c>
      <c r="V36" s="180">
        <v>1</v>
      </c>
    </row>
    <row r="37" spans="2:22" hidden="1" x14ac:dyDescent="0.3">
      <c r="B37" s="5" t="s">
        <v>407</v>
      </c>
      <c r="C37" s="2">
        <v>19</v>
      </c>
      <c r="D37" s="2" t="s">
        <v>408</v>
      </c>
      <c r="E37" s="2" t="s">
        <v>100</v>
      </c>
      <c r="F37" s="3" t="s">
        <v>40</v>
      </c>
      <c r="G37" s="5">
        <v>216</v>
      </c>
      <c r="H37" s="2">
        <v>4</v>
      </c>
      <c r="I37" s="2">
        <v>195</v>
      </c>
      <c r="J37" s="6">
        <v>7</v>
      </c>
      <c r="K37" s="4">
        <v>58</v>
      </c>
      <c r="L37" s="2">
        <v>105</v>
      </c>
      <c r="M37" s="3">
        <v>53</v>
      </c>
      <c r="N37" s="5">
        <v>2</v>
      </c>
      <c r="O37" s="2">
        <v>1</v>
      </c>
      <c r="P37" s="6">
        <v>1</v>
      </c>
      <c r="Q37" s="4">
        <v>60</v>
      </c>
      <c r="R37" s="2">
        <v>90</v>
      </c>
      <c r="S37" s="2">
        <v>45</v>
      </c>
      <c r="T37" s="2">
        <v>3</v>
      </c>
      <c r="U37" s="2">
        <v>2</v>
      </c>
      <c r="V37" s="6">
        <v>2</v>
      </c>
    </row>
    <row r="38" spans="2:22" hidden="1" x14ac:dyDescent="0.3">
      <c r="B38" s="5" t="s">
        <v>407</v>
      </c>
      <c r="C38" s="2">
        <v>33</v>
      </c>
      <c r="D38" s="2" t="s">
        <v>409</v>
      </c>
      <c r="E38" s="2" t="s">
        <v>368</v>
      </c>
      <c r="F38" s="3" t="s">
        <v>40</v>
      </c>
      <c r="G38" s="5">
        <v>232</v>
      </c>
      <c r="H38" s="2">
        <v>4</v>
      </c>
      <c r="I38" s="2">
        <v>176</v>
      </c>
      <c r="J38" s="6">
        <v>8</v>
      </c>
      <c r="K38" s="4">
        <v>59</v>
      </c>
      <c r="L38" s="2">
        <v>110</v>
      </c>
      <c r="M38" s="3">
        <v>63</v>
      </c>
      <c r="N38" s="5">
        <v>0</v>
      </c>
      <c r="O38" s="2">
        <v>2</v>
      </c>
      <c r="P38" s="6">
        <v>2</v>
      </c>
      <c r="Q38" s="4">
        <v>35</v>
      </c>
      <c r="R38" s="2">
        <v>114</v>
      </c>
      <c r="S38" s="2">
        <v>27</v>
      </c>
      <c r="T38" s="2">
        <v>2</v>
      </c>
      <c r="U38" s="2">
        <v>3</v>
      </c>
      <c r="V38" s="6">
        <v>3</v>
      </c>
    </row>
    <row r="39" spans="2:22" ht="15" hidden="1" thickBot="1" x14ac:dyDescent="0.35">
      <c r="B39" s="7" t="s">
        <v>407</v>
      </c>
      <c r="C39" s="8">
        <v>39</v>
      </c>
      <c r="D39" s="8" t="s">
        <v>410</v>
      </c>
      <c r="E39" s="8" t="s">
        <v>40</v>
      </c>
      <c r="F39" s="25" t="s">
        <v>207</v>
      </c>
      <c r="G39" s="7">
        <v>176</v>
      </c>
      <c r="H39" s="8">
        <v>7</v>
      </c>
      <c r="I39" s="8">
        <v>168</v>
      </c>
      <c r="J39" s="9">
        <v>3</v>
      </c>
      <c r="K39" s="97">
        <v>60</v>
      </c>
      <c r="L39" s="8">
        <v>74</v>
      </c>
      <c r="M39" s="25">
        <v>42</v>
      </c>
      <c r="N39" s="7">
        <v>2</v>
      </c>
      <c r="O39" s="8">
        <v>3</v>
      </c>
      <c r="P39" s="9">
        <v>2</v>
      </c>
      <c r="Q39" s="97">
        <v>50</v>
      </c>
      <c r="R39" s="8">
        <v>85</v>
      </c>
      <c r="S39" s="8">
        <v>33</v>
      </c>
      <c r="T39" s="8">
        <v>1</v>
      </c>
      <c r="U39" s="8">
        <v>2</v>
      </c>
      <c r="V39" s="9">
        <v>0</v>
      </c>
    </row>
    <row r="40" spans="2:22" hidden="1" x14ac:dyDescent="0.3">
      <c r="B40" s="178" t="s">
        <v>411</v>
      </c>
      <c r="C40" s="179">
        <v>3</v>
      </c>
      <c r="D40" s="179" t="s">
        <v>412</v>
      </c>
      <c r="E40" s="179" t="s">
        <v>377</v>
      </c>
      <c r="F40" s="203" t="s">
        <v>298</v>
      </c>
      <c r="G40" s="178">
        <v>185</v>
      </c>
      <c r="H40" s="179">
        <v>6</v>
      </c>
      <c r="I40" s="179">
        <v>133</v>
      </c>
      <c r="J40" s="180">
        <v>9</v>
      </c>
      <c r="K40" s="204">
        <v>29</v>
      </c>
      <c r="L40" s="179">
        <v>99</v>
      </c>
      <c r="M40" s="203">
        <v>57</v>
      </c>
      <c r="N40" s="178">
        <v>1</v>
      </c>
      <c r="O40" s="179">
        <v>3</v>
      </c>
      <c r="P40" s="180">
        <v>2</v>
      </c>
      <c r="Q40" s="204">
        <v>43</v>
      </c>
      <c r="R40" s="179">
        <v>65</v>
      </c>
      <c r="S40" s="179">
        <v>25</v>
      </c>
      <c r="T40" s="179">
        <v>2</v>
      </c>
      <c r="U40" s="179">
        <v>5</v>
      </c>
      <c r="V40" s="180">
        <v>2</v>
      </c>
    </row>
    <row r="41" spans="2:22" hidden="1" x14ac:dyDescent="0.3">
      <c r="B41" s="5" t="s">
        <v>411</v>
      </c>
      <c r="C41" s="2">
        <v>10</v>
      </c>
      <c r="D41" s="2" t="s">
        <v>413</v>
      </c>
      <c r="E41" s="2" t="s">
        <v>100</v>
      </c>
      <c r="F41" s="3" t="s">
        <v>377</v>
      </c>
      <c r="G41" s="5">
        <v>117</v>
      </c>
      <c r="H41" s="2">
        <v>8</v>
      </c>
      <c r="I41" s="2">
        <v>110</v>
      </c>
      <c r="J41" s="6">
        <v>5</v>
      </c>
      <c r="K41" s="4">
        <v>41</v>
      </c>
      <c r="L41" s="2">
        <v>40</v>
      </c>
      <c r="M41" s="3">
        <v>36</v>
      </c>
      <c r="N41" s="5">
        <v>1</v>
      </c>
      <c r="O41" s="2">
        <v>3</v>
      </c>
      <c r="P41" s="6">
        <v>4</v>
      </c>
      <c r="Q41" s="4">
        <v>38</v>
      </c>
      <c r="R41" s="2">
        <v>72</v>
      </c>
      <c r="S41" s="2">
        <v>0</v>
      </c>
      <c r="T41" s="2">
        <v>2</v>
      </c>
      <c r="U41" s="2">
        <v>3</v>
      </c>
      <c r="V41" s="6">
        <v>0</v>
      </c>
    </row>
    <row r="42" spans="2:22" hidden="1" x14ac:dyDescent="0.3">
      <c r="B42" s="5" t="s">
        <v>411</v>
      </c>
      <c r="C42" s="2">
        <v>21</v>
      </c>
      <c r="D42" s="2" t="s">
        <v>387</v>
      </c>
      <c r="E42" s="2" t="s">
        <v>377</v>
      </c>
      <c r="F42" s="3" t="s">
        <v>384</v>
      </c>
      <c r="G42" s="5">
        <v>147</v>
      </c>
      <c r="H42" s="2">
        <v>8</v>
      </c>
      <c r="I42" s="2">
        <v>154</v>
      </c>
      <c r="J42" s="6">
        <v>8</v>
      </c>
      <c r="K42" s="4">
        <v>48</v>
      </c>
      <c r="L42" s="2">
        <v>70</v>
      </c>
      <c r="M42" s="3">
        <v>29</v>
      </c>
      <c r="N42" s="5">
        <v>0</v>
      </c>
      <c r="O42" s="2">
        <v>4</v>
      </c>
      <c r="P42" s="6">
        <v>4</v>
      </c>
      <c r="Q42" s="4">
        <v>43</v>
      </c>
      <c r="R42" s="2">
        <v>81</v>
      </c>
      <c r="S42" s="2">
        <v>30</v>
      </c>
      <c r="T42" s="2">
        <v>3</v>
      </c>
      <c r="U42" s="2">
        <v>3</v>
      </c>
      <c r="V42" s="6">
        <v>2</v>
      </c>
    </row>
    <row r="43" spans="2:22" hidden="1" x14ac:dyDescent="0.3">
      <c r="B43" s="5" t="s">
        <v>411</v>
      </c>
      <c r="C43" s="2">
        <v>30</v>
      </c>
      <c r="D43" s="2" t="s">
        <v>414</v>
      </c>
      <c r="E43" s="2" t="s">
        <v>207</v>
      </c>
      <c r="F43" s="3" t="s">
        <v>377</v>
      </c>
      <c r="G43" s="5">
        <v>134</v>
      </c>
      <c r="H43" s="2">
        <v>6</v>
      </c>
      <c r="I43" s="2">
        <v>126</v>
      </c>
      <c r="J43" s="6">
        <v>7</v>
      </c>
      <c r="K43" s="4">
        <v>40</v>
      </c>
      <c r="L43" s="2">
        <v>57</v>
      </c>
      <c r="M43" s="3">
        <v>37</v>
      </c>
      <c r="N43" s="5">
        <v>1</v>
      </c>
      <c r="O43" s="2">
        <v>3</v>
      </c>
      <c r="P43" s="6">
        <v>2</v>
      </c>
      <c r="Q43" s="4">
        <v>53</v>
      </c>
      <c r="R43" s="2">
        <v>55</v>
      </c>
      <c r="S43" s="2">
        <v>18</v>
      </c>
      <c r="T43" s="2">
        <v>0</v>
      </c>
      <c r="U43" s="2">
        <v>2</v>
      </c>
      <c r="V43" s="6">
        <v>5</v>
      </c>
    </row>
    <row r="44" spans="2:22" ht="15" hidden="1" thickBot="1" x14ac:dyDescent="0.35">
      <c r="B44" s="7" t="s">
        <v>411</v>
      </c>
      <c r="C44" s="8">
        <v>43</v>
      </c>
      <c r="D44" s="8" t="s">
        <v>376</v>
      </c>
      <c r="E44" s="8" t="s">
        <v>258</v>
      </c>
      <c r="F44" s="25" t="s">
        <v>377</v>
      </c>
      <c r="G44" s="7">
        <v>124</v>
      </c>
      <c r="H44" s="8">
        <v>9</v>
      </c>
      <c r="I44" s="8">
        <v>101</v>
      </c>
      <c r="J44" s="9">
        <v>10</v>
      </c>
      <c r="K44" s="97">
        <v>42</v>
      </c>
      <c r="L44" s="8">
        <v>55</v>
      </c>
      <c r="M44" s="25">
        <v>27</v>
      </c>
      <c r="N44" s="7">
        <v>0</v>
      </c>
      <c r="O44" s="8">
        <v>4</v>
      </c>
      <c r="P44" s="9">
        <v>5</v>
      </c>
      <c r="Q44" s="97">
        <v>32</v>
      </c>
      <c r="R44" s="8">
        <v>45</v>
      </c>
      <c r="S44" s="8">
        <v>24</v>
      </c>
      <c r="T44" s="8">
        <v>4</v>
      </c>
      <c r="U44" s="8">
        <v>4</v>
      </c>
      <c r="V44" s="9">
        <v>2</v>
      </c>
    </row>
    <row r="45" spans="2:22" hidden="1" x14ac:dyDescent="0.3">
      <c r="B45" s="178" t="s">
        <v>415</v>
      </c>
      <c r="C45" s="179">
        <v>12</v>
      </c>
      <c r="D45" s="179" t="s">
        <v>416</v>
      </c>
      <c r="E45" s="179" t="s">
        <v>372</v>
      </c>
      <c r="F45" s="203" t="s">
        <v>368</v>
      </c>
      <c r="G45" s="178">
        <v>149</v>
      </c>
      <c r="H45" s="179">
        <v>8</v>
      </c>
      <c r="I45" s="179">
        <v>149</v>
      </c>
      <c r="J45" s="180">
        <v>3</v>
      </c>
      <c r="K45" s="204">
        <v>59</v>
      </c>
      <c r="L45" s="179">
        <v>50</v>
      </c>
      <c r="M45" s="203">
        <v>40</v>
      </c>
      <c r="N45" s="178">
        <v>1</v>
      </c>
      <c r="O45" s="179">
        <v>6</v>
      </c>
      <c r="P45" s="180">
        <v>1</v>
      </c>
      <c r="Q45" s="204">
        <v>61</v>
      </c>
      <c r="R45" s="179">
        <v>67</v>
      </c>
      <c r="S45" s="179">
        <v>21</v>
      </c>
      <c r="T45" s="179">
        <v>1</v>
      </c>
      <c r="U45" s="179">
        <v>2</v>
      </c>
      <c r="V45" s="180">
        <v>0</v>
      </c>
    </row>
    <row r="46" spans="2:22" hidden="1" x14ac:dyDescent="0.3">
      <c r="B46" s="5" t="s">
        <v>415</v>
      </c>
      <c r="C46" s="2">
        <v>22</v>
      </c>
      <c r="D46" s="2" t="s">
        <v>417</v>
      </c>
      <c r="E46" s="2" t="s">
        <v>40</v>
      </c>
      <c r="F46" s="3" t="s">
        <v>372</v>
      </c>
      <c r="G46" s="5">
        <v>171</v>
      </c>
      <c r="H46" s="2">
        <v>6</v>
      </c>
      <c r="I46" s="2">
        <v>182</v>
      </c>
      <c r="J46" s="6">
        <v>5</v>
      </c>
      <c r="K46" s="4">
        <v>47</v>
      </c>
      <c r="L46" s="2">
        <v>88</v>
      </c>
      <c r="M46" s="3">
        <v>36</v>
      </c>
      <c r="N46" s="5">
        <v>2</v>
      </c>
      <c r="O46" s="2">
        <v>2</v>
      </c>
      <c r="P46" s="6">
        <v>2</v>
      </c>
      <c r="Q46" s="4">
        <v>70</v>
      </c>
      <c r="R46" s="2">
        <v>98</v>
      </c>
      <c r="S46" s="2">
        <v>14</v>
      </c>
      <c r="T46" s="2">
        <v>1</v>
      </c>
      <c r="U46" s="2">
        <v>2</v>
      </c>
      <c r="V46" s="6">
        <v>2</v>
      </c>
    </row>
    <row r="47" spans="2:22" hidden="1" x14ac:dyDescent="0.3">
      <c r="B47" s="5" t="s">
        <v>415</v>
      </c>
      <c r="C47" s="2">
        <v>31</v>
      </c>
      <c r="D47" s="2" t="s">
        <v>418</v>
      </c>
      <c r="E47" s="2" t="s">
        <v>384</v>
      </c>
      <c r="F47" s="3" t="s">
        <v>372</v>
      </c>
      <c r="G47" s="5">
        <v>202</v>
      </c>
      <c r="H47" s="2">
        <v>8</v>
      </c>
      <c r="I47" s="2">
        <v>198</v>
      </c>
      <c r="J47" s="6">
        <v>6</v>
      </c>
      <c r="K47" s="4">
        <v>55</v>
      </c>
      <c r="L47" s="2">
        <v>83</v>
      </c>
      <c r="M47" s="3">
        <v>64</v>
      </c>
      <c r="N47" s="5">
        <v>1</v>
      </c>
      <c r="O47" s="2">
        <v>3</v>
      </c>
      <c r="P47" s="6">
        <v>4</v>
      </c>
      <c r="Q47" s="4">
        <v>51</v>
      </c>
      <c r="R47" s="2">
        <v>107</v>
      </c>
      <c r="S47" s="2">
        <v>40</v>
      </c>
      <c r="T47" s="2">
        <v>1</v>
      </c>
      <c r="U47" s="2">
        <v>2</v>
      </c>
      <c r="V47" s="6">
        <v>3</v>
      </c>
    </row>
    <row r="48" spans="2:22" ht="15" hidden="1" thickBot="1" x14ac:dyDescent="0.35">
      <c r="B48" s="7" t="s">
        <v>415</v>
      </c>
      <c r="C48" s="8">
        <v>42</v>
      </c>
      <c r="D48" s="8" t="s">
        <v>419</v>
      </c>
      <c r="E48" s="8" t="s">
        <v>195</v>
      </c>
      <c r="F48" s="25" t="s">
        <v>372</v>
      </c>
      <c r="G48" s="7">
        <v>187</v>
      </c>
      <c r="H48" s="8">
        <v>7</v>
      </c>
      <c r="I48" s="8">
        <v>204</v>
      </c>
      <c r="J48" s="9">
        <v>4</v>
      </c>
      <c r="K48" s="97">
        <v>52</v>
      </c>
      <c r="L48" s="8">
        <v>80</v>
      </c>
      <c r="M48" s="25">
        <v>55</v>
      </c>
      <c r="N48" s="7">
        <v>0</v>
      </c>
      <c r="O48" s="8">
        <v>4</v>
      </c>
      <c r="P48" s="9">
        <v>3</v>
      </c>
      <c r="Q48" s="97">
        <v>54</v>
      </c>
      <c r="R48" s="8">
        <v>94</v>
      </c>
      <c r="S48" s="8">
        <v>56</v>
      </c>
      <c r="T48" s="8">
        <v>1</v>
      </c>
      <c r="U48" s="8">
        <v>3</v>
      </c>
      <c r="V48" s="9">
        <v>0</v>
      </c>
    </row>
  </sheetData>
  <autoFilter ref="B3:V48" xr:uid="{58E46DC7-7013-4AB1-9519-D9C2BD94CAEE}">
    <filterColumn colId="0">
      <filters>
        <filter val="Ahmedabad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2AE3-ED37-4DB9-B6CF-6EDD12B9161D}">
  <dimension ref="B2:CB45"/>
  <sheetViews>
    <sheetView showGridLines="0" tabSelected="1" workbookViewId="0">
      <pane xSplit="3" ySplit="3" topLeftCell="BP5" activePane="bottomRight" state="frozen"/>
      <selection pane="topRight" activeCell="D1" sqref="D1"/>
      <selection pane="bottomLeft" activeCell="A4" sqref="A4"/>
      <selection pane="bottomRight" activeCell="BT3" sqref="BT3"/>
    </sheetView>
  </sheetViews>
  <sheetFormatPr defaultRowHeight="14.4" x14ac:dyDescent="0.3"/>
  <cols>
    <col min="2" max="2" width="4.33203125" customWidth="1"/>
    <col min="3" max="4" width="17.33203125" bestFit="1" customWidth="1"/>
    <col min="49" max="57" width="11.44140625" customWidth="1"/>
    <col min="64" max="65" width="11.44140625" customWidth="1"/>
    <col min="66" max="68" width="12.109375" customWidth="1"/>
    <col min="71" max="72" width="13.33203125" customWidth="1"/>
    <col min="75" max="75" width="13.21875" customWidth="1"/>
  </cols>
  <sheetData>
    <row r="2" spans="2:80" ht="15" thickBot="1" x14ac:dyDescent="0.35"/>
    <row r="3" spans="2:80" ht="28.8" x14ac:dyDescent="0.3">
      <c r="B3" s="129" t="s">
        <v>0</v>
      </c>
      <c r="C3" s="111" t="s">
        <v>1</v>
      </c>
      <c r="D3" s="111" t="s">
        <v>121</v>
      </c>
      <c r="E3" s="111" t="s">
        <v>122</v>
      </c>
      <c r="F3" s="111" t="s">
        <v>123</v>
      </c>
      <c r="G3" s="111" t="s">
        <v>124</v>
      </c>
      <c r="H3" s="111" t="s">
        <v>125</v>
      </c>
      <c r="I3" s="111" t="s">
        <v>190</v>
      </c>
      <c r="J3" s="111" t="s">
        <v>2</v>
      </c>
      <c r="K3" s="112" t="s">
        <v>5</v>
      </c>
      <c r="L3" s="110" t="s">
        <v>62</v>
      </c>
      <c r="M3" s="112" t="s">
        <v>63</v>
      </c>
      <c r="N3" s="113" t="s">
        <v>64</v>
      </c>
      <c r="O3" s="110" t="s">
        <v>65</v>
      </c>
      <c r="P3" s="111" t="s">
        <v>66</v>
      </c>
      <c r="Q3" s="113" t="s">
        <v>67</v>
      </c>
      <c r="R3" s="110" t="s">
        <v>68</v>
      </c>
      <c r="S3" s="111" t="s">
        <v>69</v>
      </c>
      <c r="T3" s="113" t="s">
        <v>70</v>
      </c>
      <c r="U3" s="114" t="s">
        <v>71</v>
      </c>
      <c r="V3" s="114" t="s">
        <v>72</v>
      </c>
      <c r="W3" s="114" t="s">
        <v>73</v>
      </c>
      <c r="X3" s="114" t="s">
        <v>74</v>
      </c>
      <c r="Y3" s="111" t="s">
        <v>7</v>
      </c>
      <c r="Z3" s="112" t="s">
        <v>8</v>
      </c>
      <c r="AA3" s="110" t="s">
        <v>75</v>
      </c>
      <c r="AB3" s="111" t="s">
        <v>76</v>
      </c>
      <c r="AC3" s="113" t="s">
        <v>77</v>
      </c>
      <c r="AD3" s="113" t="s">
        <v>78</v>
      </c>
      <c r="AE3" s="113" t="s">
        <v>79</v>
      </c>
      <c r="AF3" s="112" t="s">
        <v>80</v>
      </c>
      <c r="AG3" s="117" t="s">
        <v>81</v>
      </c>
      <c r="AH3" s="115" t="s">
        <v>82</v>
      </c>
      <c r="AI3" s="118" t="s">
        <v>83</v>
      </c>
      <c r="AJ3" s="152" t="s">
        <v>84</v>
      </c>
      <c r="AK3" s="119" t="s">
        <v>11</v>
      </c>
      <c r="AL3" s="120" t="s">
        <v>470</v>
      </c>
      <c r="AM3" s="120" t="s">
        <v>203</v>
      </c>
      <c r="AN3" s="120" t="s">
        <v>14</v>
      </c>
      <c r="AO3" s="119" t="s">
        <v>471</v>
      </c>
      <c r="AP3" s="120" t="s">
        <v>472</v>
      </c>
      <c r="AQ3" s="121" t="s">
        <v>473</v>
      </c>
      <c r="AR3" s="121" t="s">
        <v>474</v>
      </c>
      <c r="AS3" s="121" t="s">
        <v>20</v>
      </c>
      <c r="AT3" s="122" t="s">
        <v>204</v>
      </c>
      <c r="AU3" s="123" t="s">
        <v>92</v>
      </c>
      <c r="AV3" s="115" t="s">
        <v>21</v>
      </c>
      <c r="AW3" s="115" t="s">
        <v>475</v>
      </c>
      <c r="AX3" s="115" t="s">
        <v>205</v>
      </c>
      <c r="AY3" s="118" t="s">
        <v>24</v>
      </c>
      <c r="AZ3" s="116" t="s">
        <v>476</v>
      </c>
      <c r="BA3" s="117" t="s">
        <v>477</v>
      </c>
      <c r="BB3" s="115" t="s">
        <v>478</v>
      </c>
      <c r="BC3" s="115" t="s">
        <v>479</v>
      </c>
      <c r="BD3" s="115" t="s">
        <v>30</v>
      </c>
      <c r="BE3" s="116" t="s">
        <v>206</v>
      </c>
      <c r="BF3" s="157" t="s">
        <v>31</v>
      </c>
      <c r="BG3" s="158" t="s">
        <v>32</v>
      </c>
      <c r="BH3" s="159" t="s">
        <v>33</v>
      </c>
      <c r="BI3" s="160" t="s">
        <v>4</v>
      </c>
      <c r="BJ3" s="159" t="s">
        <v>209</v>
      </c>
      <c r="BK3" s="120" t="s">
        <v>37</v>
      </c>
      <c r="BL3" s="121" t="s">
        <v>38</v>
      </c>
      <c r="BM3" s="122" t="s">
        <v>39</v>
      </c>
      <c r="BN3" s="135" t="s">
        <v>34</v>
      </c>
      <c r="BO3" s="135" t="s">
        <v>35</v>
      </c>
      <c r="BP3" s="135" t="s">
        <v>36</v>
      </c>
      <c r="BQ3" s="117" t="s">
        <v>9</v>
      </c>
      <c r="BR3" s="116" t="s">
        <v>10</v>
      </c>
      <c r="BS3" s="124" t="s">
        <v>338</v>
      </c>
      <c r="BT3" s="134" t="s">
        <v>344</v>
      </c>
      <c r="BV3" s="222" t="s">
        <v>420</v>
      </c>
      <c r="BW3" s="134" t="s">
        <v>544</v>
      </c>
      <c r="BY3" s="222" t="s">
        <v>550</v>
      </c>
      <c r="BZ3" s="222" t="s">
        <v>551</v>
      </c>
      <c r="CB3" s="222" t="s">
        <v>553</v>
      </c>
    </row>
    <row r="4" spans="2:80" x14ac:dyDescent="0.3">
      <c r="B4" s="130" t="s">
        <v>207</v>
      </c>
      <c r="C4" s="34" t="s">
        <v>480</v>
      </c>
      <c r="D4" s="34" t="s">
        <v>481</v>
      </c>
      <c r="E4" s="34" t="s">
        <v>127</v>
      </c>
      <c r="F4" s="34" t="s">
        <v>137</v>
      </c>
      <c r="G4" s="34" t="s">
        <v>129</v>
      </c>
      <c r="H4" s="34" t="s">
        <v>135</v>
      </c>
      <c r="I4" s="34" t="s">
        <v>196</v>
      </c>
      <c r="J4" s="34">
        <v>4</v>
      </c>
      <c r="K4" s="127">
        <v>80</v>
      </c>
      <c r="L4" s="51">
        <v>0</v>
      </c>
      <c r="M4" s="127">
        <v>0</v>
      </c>
      <c r="N4" s="52">
        <v>0</v>
      </c>
      <c r="O4" s="51">
        <v>64</v>
      </c>
      <c r="P4" s="34">
        <v>60</v>
      </c>
      <c r="Q4" s="52">
        <v>2</v>
      </c>
      <c r="R4" s="51">
        <v>48</v>
      </c>
      <c r="S4" s="34">
        <v>23</v>
      </c>
      <c r="T4" s="52">
        <v>3</v>
      </c>
      <c r="U4" s="128">
        <v>4</v>
      </c>
      <c r="V4" s="128">
        <v>0</v>
      </c>
      <c r="W4" s="128">
        <v>0</v>
      </c>
      <c r="X4" s="128">
        <v>0</v>
      </c>
      <c r="Y4" s="34">
        <v>0</v>
      </c>
      <c r="Z4" s="127">
        <v>0</v>
      </c>
      <c r="AA4" s="51">
        <v>0</v>
      </c>
      <c r="AB4" s="34">
        <v>0</v>
      </c>
      <c r="AC4" s="52">
        <v>0</v>
      </c>
      <c r="AD4" s="52">
        <v>0</v>
      </c>
      <c r="AE4" s="52">
        <v>0</v>
      </c>
      <c r="AF4" s="127">
        <v>0</v>
      </c>
      <c r="AG4" s="51">
        <v>0</v>
      </c>
      <c r="AH4" s="34">
        <v>0</v>
      </c>
      <c r="AI4" s="52">
        <v>0</v>
      </c>
      <c r="AJ4" s="153" t="s">
        <v>207</v>
      </c>
      <c r="AK4" s="127" t="s">
        <v>480</v>
      </c>
      <c r="AL4" s="51"/>
      <c r="AM4" s="51"/>
      <c r="AN4" s="51">
        <v>14</v>
      </c>
      <c r="AO4" s="218"/>
      <c r="AP4" s="51">
        <v>27</v>
      </c>
      <c r="AQ4" s="220">
        <v>3</v>
      </c>
      <c r="AR4" s="34">
        <v>42</v>
      </c>
      <c r="AS4" s="34"/>
      <c r="AT4" s="52">
        <v>26</v>
      </c>
      <c r="AU4" s="128"/>
      <c r="AV4" s="34"/>
      <c r="AW4" s="34"/>
      <c r="AX4" s="34"/>
      <c r="AY4" s="52"/>
      <c r="AZ4" s="218"/>
      <c r="BA4" s="51"/>
      <c r="BB4" s="220"/>
      <c r="BC4" s="34"/>
      <c r="BD4" s="34"/>
      <c r="BE4" s="127"/>
      <c r="BF4" s="51">
        <v>0</v>
      </c>
      <c r="BG4" s="34">
        <v>57</v>
      </c>
      <c r="BH4" s="52">
        <v>43</v>
      </c>
      <c r="BI4" s="136">
        <v>112</v>
      </c>
      <c r="BJ4" s="52">
        <v>5</v>
      </c>
      <c r="BK4" s="51"/>
      <c r="BL4" s="34"/>
      <c r="BM4" s="52"/>
      <c r="BN4" s="136"/>
      <c r="BO4" s="136"/>
      <c r="BP4" s="137"/>
      <c r="BQ4" s="51">
        <v>0</v>
      </c>
      <c r="BR4" s="127">
        <v>0</v>
      </c>
      <c r="BS4" s="162">
        <v>22.4</v>
      </c>
      <c r="BT4" s="161"/>
      <c r="BV4" s="161"/>
      <c r="BW4" s="161"/>
      <c r="BY4" s="2"/>
      <c r="BZ4" s="2"/>
      <c r="CB4" s="2"/>
    </row>
    <row r="5" spans="2:80" x14ac:dyDescent="0.3">
      <c r="B5" s="130" t="s">
        <v>207</v>
      </c>
      <c r="C5" s="34" t="s">
        <v>482</v>
      </c>
      <c r="D5" s="34" t="s">
        <v>483</v>
      </c>
      <c r="E5" s="34" t="s">
        <v>127</v>
      </c>
      <c r="F5" s="34" t="s">
        <v>139</v>
      </c>
      <c r="G5" s="34" t="s">
        <v>129</v>
      </c>
      <c r="H5" s="34" t="s">
        <v>130</v>
      </c>
      <c r="I5" s="34" t="s">
        <v>198</v>
      </c>
      <c r="J5" s="34"/>
      <c r="K5" s="127">
        <v>0</v>
      </c>
      <c r="L5" s="51">
        <v>0</v>
      </c>
      <c r="M5" s="127">
        <v>0</v>
      </c>
      <c r="N5" s="52">
        <v>0</v>
      </c>
      <c r="O5" s="51">
        <v>0</v>
      </c>
      <c r="P5" s="34">
        <v>0</v>
      </c>
      <c r="Q5" s="52">
        <v>0</v>
      </c>
      <c r="R5" s="51">
        <v>0</v>
      </c>
      <c r="S5" s="34">
        <v>0</v>
      </c>
      <c r="T5" s="52">
        <v>0</v>
      </c>
      <c r="U5" s="128">
        <v>0</v>
      </c>
      <c r="V5" s="128">
        <v>0</v>
      </c>
      <c r="W5" s="128">
        <v>0</v>
      </c>
      <c r="X5" s="128">
        <v>0</v>
      </c>
      <c r="Y5" s="34">
        <v>114</v>
      </c>
      <c r="Z5" s="127">
        <v>162</v>
      </c>
      <c r="AA5" s="51">
        <v>2</v>
      </c>
      <c r="AB5" s="34">
        <v>15</v>
      </c>
      <c r="AC5" s="52">
        <v>2</v>
      </c>
      <c r="AD5" s="52">
        <v>15</v>
      </c>
      <c r="AE5" s="52">
        <v>133</v>
      </c>
      <c r="AF5" s="127">
        <v>14</v>
      </c>
      <c r="AG5" s="51">
        <v>0</v>
      </c>
      <c r="AH5" s="34">
        <v>4</v>
      </c>
      <c r="AI5" s="52">
        <v>3</v>
      </c>
      <c r="AJ5" s="153"/>
      <c r="AK5" s="127"/>
      <c r="AL5" s="51"/>
      <c r="AM5" s="51"/>
      <c r="AN5" s="51"/>
      <c r="AO5" s="218"/>
      <c r="AP5" s="51"/>
      <c r="AQ5" s="220"/>
      <c r="AR5" s="34"/>
      <c r="AS5" s="34"/>
      <c r="AT5" s="52"/>
      <c r="AU5" s="128" t="s">
        <v>207</v>
      </c>
      <c r="AV5" s="34" t="s">
        <v>482</v>
      </c>
      <c r="AW5" s="34">
        <v>2</v>
      </c>
      <c r="AX5" s="34">
        <v>2</v>
      </c>
      <c r="AY5" s="52">
        <v>2</v>
      </c>
      <c r="AZ5" s="218">
        <v>1</v>
      </c>
      <c r="BA5" s="51">
        <v>0</v>
      </c>
      <c r="BB5" s="220"/>
      <c r="BC5" s="34"/>
      <c r="BD5" s="34"/>
      <c r="BE5" s="127"/>
      <c r="BF5" s="51"/>
      <c r="BG5" s="34"/>
      <c r="BH5" s="52"/>
      <c r="BI5" s="136">
        <v>0</v>
      </c>
      <c r="BJ5" s="52">
        <v>5</v>
      </c>
      <c r="BK5" s="51">
        <v>11</v>
      </c>
      <c r="BL5" s="34">
        <v>79</v>
      </c>
      <c r="BM5" s="52">
        <v>11</v>
      </c>
      <c r="BN5" s="136">
        <v>0</v>
      </c>
      <c r="BO5" s="136">
        <v>57</v>
      </c>
      <c r="BP5" s="137">
        <v>43</v>
      </c>
      <c r="BQ5" s="51">
        <v>7</v>
      </c>
      <c r="BR5" s="127">
        <v>19</v>
      </c>
      <c r="BS5" s="162">
        <v>0</v>
      </c>
      <c r="BT5" s="161">
        <v>1.4736842105263159</v>
      </c>
      <c r="BV5" s="161"/>
      <c r="BW5" s="161" t="s">
        <v>547</v>
      </c>
      <c r="BY5" s="2"/>
      <c r="BZ5" s="2"/>
      <c r="CB5" s="2"/>
    </row>
    <row r="6" spans="2:80" x14ac:dyDescent="0.3">
      <c r="B6" s="130" t="s">
        <v>207</v>
      </c>
      <c r="C6" s="34" t="s">
        <v>484</v>
      </c>
      <c r="D6" s="34" t="s">
        <v>485</v>
      </c>
      <c r="E6" s="34" t="s">
        <v>132</v>
      </c>
      <c r="F6" s="34" t="s">
        <v>137</v>
      </c>
      <c r="G6" s="34" t="s">
        <v>129</v>
      </c>
      <c r="H6" s="34" t="s">
        <v>135</v>
      </c>
      <c r="I6" s="34" t="s">
        <v>196</v>
      </c>
      <c r="J6" s="34">
        <v>2</v>
      </c>
      <c r="K6" s="127">
        <v>141</v>
      </c>
      <c r="L6" s="51">
        <v>59</v>
      </c>
      <c r="M6" s="127">
        <v>52</v>
      </c>
      <c r="N6" s="52">
        <v>0</v>
      </c>
      <c r="O6" s="51">
        <v>96</v>
      </c>
      <c r="P6" s="34">
        <v>81</v>
      </c>
      <c r="Q6" s="52">
        <v>2</v>
      </c>
      <c r="R6" s="51">
        <v>21</v>
      </c>
      <c r="S6" s="34">
        <v>12</v>
      </c>
      <c r="T6" s="52">
        <v>1</v>
      </c>
      <c r="U6" s="128">
        <v>8</v>
      </c>
      <c r="V6" s="128">
        <v>16</v>
      </c>
      <c r="W6" s="128">
        <v>0</v>
      </c>
      <c r="X6" s="128">
        <v>0</v>
      </c>
      <c r="Y6" s="34">
        <v>0</v>
      </c>
      <c r="Z6" s="127">
        <v>0</v>
      </c>
      <c r="AA6" s="51">
        <v>0</v>
      </c>
      <c r="AB6" s="34">
        <v>0</v>
      </c>
      <c r="AC6" s="52">
        <v>0</v>
      </c>
      <c r="AD6" s="52">
        <v>0</v>
      </c>
      <c r="AE6" s="52">
        <v>0</v>
      </c>
      <c r="AF6" s="127">
        <v>0</v>
      </c>
      <c r="AG6" s="51">
        <v>0</v>
      </c>
      <c r="AH6" s="34">
        <v>0</v>
      </c>
      <c r="AI6" s="52">
        <v>0</v>
      </c>
      <c r="AJ6" s="153" t="s">
        <v>207</v>
      </c>
      <c r="AK6" s="127" t="s">
        <v>484</v>
      </c>
      <c r="AL6" s="51">
        <v>22</v>
      </c>
      <c r="AM6" s="51">
        <v>62</v>
      </c>
      <c r="AN6" s="51">
        <v>53</v>
      </c>
      <c r="AO6" s="218">
        <v>19</v>
      </c>
      <c r="AP6" s="51">
        <v>20</v>
      </c>
      <c r="AQ6" s="220"/>
      <c r="AR6" s="34"/>
      <c r="AS6" s="34"/>
      <c r="AT6" s="52"/>
      <c r="AU6" s="128"/>
      <c r="AV6" s="34"/>
      <c r="AW6" s="34"/>
      <c r="AX6" s="34"/>
      <c r="AY6" s="52"/>
      <c r="AZ6" s="218"/>
      <c r="BA6" s="51"/>
      <c r="BB6" s="220"/>
      <c r="BC6" s="34"/>
      <c r="BD6" s="34"/>
      <c r="BE6" s="127"/>
      <c r="BF6" s="51">
        <v>34</v>
      </c>
      <c r="BG6" s="34">
        <v>55</v>
      </c>
      <c r="BH6" s="52">
        <v>12</v>
      </c>
      <c r="BI6" s="136">
        <v>176</v>
      </c>
      <c r="BJ6" s="52">
        <v>5</v>
      </c>
      <c r="BK6" s="51"/>
      <c r="BL6" s="34"/>
      <c r="BM6" s="52"/>
      <c r="BN6" s="136"/>
      <c r="BO6" s="136"/>
      <c r="BP6" s="137"/>
      <c r="BQ6" s="51">
        <v>0</v>
      </c>
      <c r="BR6" s="127">
        <v>0</v>
      </c>
      <c r="BS6" s="162">
        <v>35.200000000000003</v>
      </c>
      <c r="BT6" s="161"/>
      <c r="BV6" s="161"/>
      <c r="BW6" s="161" t="s">
        <v>546</v>
      </c>
      <c r="BY6" s="2"/>
      <c r="BZ6" s="2"/>
      <c r="CB6" s="2"/>
    </row>
    <row r="7" spans="2:80" x14ac:dyDescent="0.3">
      <c r="B7" s="130" t="s">
        <v>207</v>
      </c>
      <c r="C7" s="34" t="s">
        <v>486</v>
      </c>
      <c r="D7" s="34" t="s">
        <v>487</v>
      </c>
      <c r="E7" s="34" t="s">
        <v>132</v>
      </c>
      <c r="F7" s="34" t="s">
        <v>147</v>
      </c>
      <c r="G7" s="34" t="s">
        <v>129</v>
      </c>
      <c r="H7" s="34" t="s">
        <v>135</v>
      </c>
      <c r="I7" s="34" t="s">
        <v>196</v>
      </c>
      <c r="J7" s="34">
        <v>5</v>
      </c>
      <c r="K7" s="127">
        <v>122</v>
      </c>
      <c r="L7" s="51">
        <v>0</v>
      </c>
      <c r="M7" s="127">
        <v>1</v>
      </c>
      <c r="N7" s="52">
        <v>0</v>
      </c>
      <c r="O7" s="51">
        <v>97</v>
      </c>
      <c r="P7" s="34">
        <v>66</v>
      </c>
      <c r="Q7" s="52">
        <v>1</v>
      </c>
      <c r="R7" s="51">
        <v>83</v>
      </c>
      <c r="S7" s="34">
        <v>59</v>
      </c>
      <c r="T7" s="52">
        <v>3</v>
      </c>
      <c r="U7" s="128">
        <v>16</v>
      </c>
      <c r="V7" s="128">
        <v>0</v>
      </c>
      <c r="W7" s="128">
        <v>0</v>
      </c>
      <c r="X7" s="128">
        <v>-2</v>
      </c>
      <c r="Y7" s="34">
        <v>0</v>
      </c>
      <c r="Z7" s="127">
        <v>0</v>
      </c>
      <c r="AA7" s="51">
        <v>0</v>
      </c>
      <c r="AB7" s="34">
        <v>0</v>
      </c>
      <c r="AC7" s="52">
        <v>0</v>
      </c>
      <c r="AD7" s="52">
        <v>0</v>
      </c>
      <c r="AE7" s="52">
        <v>0</v>
      </c>
      <c r="AF7" s="127">
        <v>0</v>
      </c>
      <c r="AG7" s="51">
        <v>0</v>
      </c>
      <c r="AH7" s="34">
        <v>0</v>
      </c>
      <c r="AI7" s="52">
        <v>0</v>
      </c>
      <c r="AJ7" s="153" t="s">
        <v>207</v>
      </c>
      <c r="AK7" s="127" t="s">
        <v>486</v>
      </c>
      <c r="AL7" s="51"/>
      <c r="AM7" s="51">
        <v>31</v>
      </c>
      <c r="AN7" s="51">
        <v>2</v>
      </c>
      <c r="AO7" s="218">
        <v>17</v>
      </c>
      <c r="AP7" s="51">
        <v>46</v>
      </c>
      <c r="AQ7" s="220">
        <v>6</v>
      </c>
      <c r="AR7" s="34">
        <v>46</v>
      </c>
      <c r="AS7" s="34">
        <v>32</v>
      </c>
      <c r="AT7" s="52">
        <v>0</v>
      </c>
      <c r="AU7" s="128"/>
      <c r="AV7" s="34"/>
      <c r="AW7" s="34"/>
      <c r="AX7" s="34"/>
      <c r="AY7" s="52"/>
      <c r="AZ7" s="218"/>
      <c r="BA7" s="51"/>
      <c r="BB7" s="220"/>
      <c r="BC7" s="34"/>
      <c r="BD7" s="34"/>
      <c r="BE7" s="127"/>
      <c r="BF7" s="51">
        <v>0</v>
      </c>
      <c r="BG7" s="34">
        <v>54</v>
      </c>
      <c r="BH7" s="52">
        <v>46</v>
      </c>
      <c r="BI7" s="136">
        <v>180</v>
      </c>
      <c r="BJ7" s="52">
        <v>8</v>
      </c>
      <c r="BK7" s="51"/>
      <c r="BL7" s="34"/>
      <c r="BM7" s="52"/>
      <c r="BN7" s="136"/>
      <c r="BO7" s="136"/>
      <c r="BP7" s="137"/>
      <c r="BQ7" s="51">
        <v>0</v>
      </c>
      <c r="BR7" s="127">
        <v>0</v>
      </c>
      <c r="BS7" s="162">
        <v>22.5</v>
      </c>
      <c r="BT7" s="161"/>
      <c r="BV7" s="161"/>
      <c r="BW7" s="161"/>
      <c r="BY7" s="2"/>
      <c r="BZ7" s="2"/>
      <c r="CB7" s="2"/>
    </row>
    <row r="8" spans="2:80" x14ac:dyDescent="0.3">
      <c r="B8" s="130" t="s">
        <v>207</v>
      </c>
      <c r="C8" s="34" t="s">
        <v>488</v>
      </c>
      <c r="D8" s="34" t="s">
        <v>489</v>
      </c>
      <c r="E8" s="34" t="s">
        <v>127</v>
      </c>
      <c r="F8" s="34" t="s">
        <v>139</v>
      </c>
      <c r="G8" s="34" t="s">
        <v>129</v>
      </c>
      <c r="H8" s="34" t="s">
        <v>130</v>
      </c>
      <c r="I8" s="34" t="s">
        <v>198</v>
      </c>
      <c r="J8" s="34">
        <v>3</v>
      </c>
      <c r="K8" s="127">
        <v>181</v>
      </c>
      <c r="L8" s="51">
        <v>48</v>
      </c>
      <c r="M8" s="127">
        <v>48</v>
      </c>
      <c r="N8" s="52">
        <v>1</v>
      </c>
      <c r="O8" s="51">
        <v>125</v>
      </c>
      <c r="P8" s="34">
        <v>112</v>
      </c>
      <c r="Q8" s="52">
        <v>5</v>
      </c>
      <c r="R8" s="51">
        <v>40</v>
      </c>
      <c r="S8" s="34">
        <v>23</v>
      </c>
      <c r="T8" s="52">
        <v>1</v>
      </c>
      <c r="U8" s="128">
        <v>8</v>
      </c>
      <c r="V8" s="128">
        <v>16</v>
      </c>
      <c r="W8" s="128">
        <v>0</v>
      </c>
      <c r="X8" s="128">
        <v>0</v>
      </c>
      <c r="Y8" s="34">
        <v>102</v>
      </c>
      <c r="Z8" s="127">
        <v>129</v>
      </c>
      <c r="AA8" s="51">
        <v>10</v>
      </c>
      <c r="AB8" s="34">
        <v>7</v>
      </c>
      <c r="AC8" s="52">
        <v>0</v>
      </c>
      <c r="AD8" s="52">
        <v>77</v>
      </c>
      <c r="AE8" s="52">
        <v>52</v>
      </c>
      <c r="AF8" s="127">
        <v>0</v>
      </c>
      <c r="AG8" s="51">
        <v>3</v>
      </c>
      <c r="AH8" s="34">
        <v>0</v>
      </c>
      <c r="AI8" s="52">
        <v>0</v>
      </c>
      <c r="AJ8" s="153" t="s">
        <v>207</v>
      </c>
      <c r="AK8" s="127" t="s">
        <v>488</v>
      </c>
      <c r="AL8" s="51">
        <v>8</v>
      </c>
      <c r="AM8" s="51">
        <v>5</v>
      </c>
      <c r="AN8" s="51"/>
      <c r="AO8" s="218">
        <v>8</v>
      </c>
      <c r="AP8" s="51">
        <v>28</v>
      </c>
      <c r="AQ8" s="220">
        <v>66</v>
      </c>
      <c r="AR8" s="34">
        <v>13</v>
      </c>
      <c r="AS8" s="34">
        <v>26</v>
      </c>
      <c r="AT8" s="52">
        <v>59</v>
      </c>
      <c r="AU8" s="128" t="s">
        <v>207</v>
      </c>
      <c r="AV8" s="34" t="s">
        <v>488</v>
      </c>
      <c r="AW8" s="34">
        <v>0</v>
      </c>
      <c r="AX8" s="34">
        <v>0</v>
      </c>
      <c r="AY8" s="52"/>
      <c r="AZ8" s="218"/>
      <c r="BA8" s="51">
        <v>1</v>
      </c>
      <c r="BB8" s="220">
        <v>0</v>
      </c>
      <c r="BC8" s="34">
        <v>1</v>
      </c>
      <c r="BD8" s="34">
        <v>0</v>
      </c>
      <c r="BE8" s="127">
        <v>1</v>
      </c>
      <c r="BF8" s="51">
        <v>23</v>
      </c>
      <c r="BG8" s="34">
        <v>59</v>
      </c>
      <c r="BH8" s="52">
        <v>19</v>
      </c>
      <c r="BI8" s="136">
        <v>213</v>
      </c>
      <c r="BJ8" s="52">
        <v>8</v>
      </c>
      <c r="BK8" s="51">
        <v>59</v>
      </c>
      <c r="BL8" s="34">
        <v>41</v>
      </c>
      <c r="BM8" s="52">
        <v>0</v>
      </c>
      <c r="BN8" s="136">
        <v>100</v>
      </c>
      <c r="BO8" s="136">
        <v>0</v>
      </c>
      <c r="BP8" s="137">
        <v>0</v>
      </c>
      <c r="BQ8" s="51">
        <v>3</v>
      </c>
      <c r="BR8" s="127">
        <v>17</v>
      </c>
      <c r="BS8" s="162">
        <v>26.625</v>
      </c>
      <c r="BT8" s="161">
        <v>0.70588235294117652</v>
      </c>
      <c r="BV8" s="161" t="s">
        <v>240</v>
      </c>
      <c r="BW8" s="161" t="s">
        <v>242</v>
      </c>
      <c r="BY8" s="2">
        <f t="shared" ref="BY5:BY20" si="0">AQ8</f>
        <v>66</v>
      </c>
      <c r="BZ8" s="2"/>
      <c r="CB8" s="2"/>
    </row>
    <row r="9" spans="2:80" x14ac:dyDescent="0.3">
      <c r="B9" s="130" t="s">
        <v>207</v>
      </c>
      <c r="C9" s="34" t="s">
        <v>490</v>
      </c>
      <c r="D9" s="34" t="s">
        <v>491</v>
      </c>
      <c r="E9" s="34" t="s">
        <v>132</v>
      </c>
      <c r="F9" s="34" t="s">
        <v>163</v>
      </c>
      <c r="G9" s="34" t="s">
        <v>134</v>
      </c>
      <c r="H9" s="34" t="s">
        <v>130</v>
      </c>
      <c r="I9" s="34" t="s">
        <v>202</v>
      </c>
      <c r="J9" s="34"/>
      <c r="K9" s="127">
        <v>0</v>
      </c>
      <c r="L9" s="51">
        <v>0</v>
      </c>
      <c r="M9" s="127">
        <v>0</v>
      </c>
      <c r="N9" s="52">
        <v>0</v>
      </c>
      <c r="O9" s="51">
        <v>0</v>
      </c>
      <c r="P9" s="34">
        <v>0</v>
      </c>
      <c r="Q9" s="52">
        <v>0</v>
      </c>
      <c r="R9" s="51">
        <v>0</v>
      </c>
      <c r="S9" s="34">
        <v>0</v>
      </c>
      <c r="T9" s="52">
        <v>0</v>
      </c>
      <c r="U9" s="128">
        <v>0</v>
      </c>
      <c r="V9" s="128">
        <v>0</v>
      </c>
      <c r="W9" s="128">
        <v>0</v>
      </c>
      <c r="X9" s="128">
        <v>0</v>
      </c>
      <c r="Y9" s="34">
        <v>150</v>
      </c>
      <c r="Z9" s="127">
        <v>208</v>
      </c>
      <c r="AA9" s="51">
        <v>10</v>
      </c>
      <c r="AB9" s="34">
        <v>8</v>
      </c>
      <c r="AC9" s="52">
        <v>7</v>
      </c>
      <c r="AD9" s="52">
        <v>71</v>
      </c>
      <c r="AE9" s="52">
        <v>62</v>
      </c>
      <c r="AF9" s="127">
        <v>75</v>
      </c>
      <c r="AG9" s="51">
        <v>2</v>
      </c>
      <c r="AH9" s="34">
        <v>3</v>
      </c>
      <c r="AI9" s="52">
        <v>2</v>
      </c>
      <c r="AJ9" s="153"/>
      <c r="AK9" s="127"/>
      <c r="AL9" s="51"/>
      <c r="AM9" s="51"/>
      <c r="AN9" s="51"/>
      <c r="AO9" s="218"/>
      <c r="AP9" s="51"/>
      <c r="AQ9" s="220"/>
      <c r="AR9" s="34"/>
      <c r="AS9" s="34"/>
      <c r="AT9" s="52"/>
      <c r="AU9" s="128" t="s">
        <v>207</v>
      </c>
      <c r="AV9" s="34" t="s">
        <v>490</v>
      </c>
      <c r="AW9" s="34">
        <v>1</v>
      </c>
      <c r="AX9" s="34">
        <v>0</v>
      </c>
      <c r="AY9" s="52">
        <v>1</v>
      </c>
      <c r="AZ9" s="218">
        <v>3</v>
      </c>
      <c r="BA9" s="51"/>
      <c r="BB9" s="220"/>
      <c r="BC9" s="34">
        <v>0</v>
      </c>
      <c r="BD9" s="34">
        <v>2</v>
      </c>
      <c r="BE9" s="127">
        <v>0</v>
      </c>
      <c r="BF9" s="51"/>
      <c r="BG9" s="34"/>
      <c r="BH9" s="52"/>
      <c r="BI9" s="136">
        <v>0</v>
      </c>
      <c r="BJ9" s="52">
        <v>7</v>
      </c>
      <c r="BK9" s="51">
        <v>40</v>
      </c>
      <c r="BL9" s="34">
        <v>32</v>
      </c>
      <c r="BM9" s="52">
        <v>28</v>
      </c>
      <c r="BN9" s="136">
        <v>29</v>
      </c>
      <c r="BO9" s="136">
        <v>43</v>
      </c>
      <c r="BP9" s="137">
        <v>29</v>
      </c>
      <c r="BQ9" s="51">
        <v>7</v>
      </c>
      <c r="BR9" s="127">
        <v>25</v>
      </c>
      <c r="BS9" s="162">
        <v>0</v>
      </c>
      <c r="BT9" s="161">
        <v>1.1200000000000001</v>
      </c>
      <c r="BV9" s="161"/>
      <c r="BW9" s="161"/>
      <c r="BY9" s="2"/>
      <c r="BZ9" s="2"/>
      <c r="CB9" s="2"/>
    </row>
    <row r="10" spans="2:80" x14ac:dyDescent="0.3">
      <c r="B10" s="130" t="s">
        <v>207</v>
      </c>
      <c r="C10" s="34" t="s">
        <v>492</v>
      </c>
      <c r="D10" s="34" t="s">
        <v>493</v>
      </c>
      <c r="E10" s="34" t="s">
        <v>127</v>
      </c>
      <c r="F10" s="34" t="s">
        <v>147</v>
      </c>
      <c r="G10" s="34" t="s">
        <v>129</v>
      </c>
      <c r="H10" s="34" t="s">
        <v>135</v>
      </c>
      <c r="I10" s="34" t="s">
        <v>197</v>
      </c>
      <c r="J10" s="34"/>
      <c r="K10" s="127">
        <v>0</v>
      </c>
      <c r="L10" s="51">
        <v>0</v>
      </c>
      <c r="M10" s="127">
        <v>0</v>
      </c>
      <c r="N10" s="52">
        <v>0</v>
      </c>
      <c r="O10" s="51">
        <v>0</v>
      </c>
      <c r="P10" s="34">
        <v>0</v>
      </c>
      <c r="Q10" s="52">
        <v>0</v>
      </c>
      <c r="R10" s="51">
        <v>0</v>
      </c>
      <c r="S10" s="34">
        <v>0</v>
      </c>
      <c r="T10" s="52">
        <v>0</v>
      </c>
      <c r="U10" s="128">
        <v>0</v>
      </c>
      <c r="V10" s="128">
        <v>0</v>
      </c>
      <c r="W10" s="128">
        <v>0</v>
      </c>
      <c r="X10" s="128">
        <v>0</v>
      </c>
      <c r="Y10" s="34">
        <v>24</v>
      </c>
      <c r="Z10" s="127">
        <v>26</v>
      </c>
      <c r="AA10" s="51">
        <v>2</v>
      </c>
      <c r="AB10" s="34">
        <v>2</v>
      </c>
      <c r="AC10" s="52">
        <v>0</v>
      </c>
      <c r="AD10" s="52">
        <v>16</v>
      </c>
      <c r="AE10" s="52">
        <v>10</v>
      </c>
      <c r="AF10" s="127">
        <v>0</v>
      </c>
      <c r="AG10" s="51">
        <v>0</v>
      </c>
      <c r="AH10" s="34">
        <v>0</v>
      </c>
      <c r="AI10" s="52">
        <v>0</v>
      </c>
      <c r="AJ10" s="153"/>
      <c r="AK10" s="127"/>
      <c r="AL10" s="51"/>
      <c r="AM10" s="51"/>
      <c r="AN10" s="51"/>
      <c r="AO10" s="218"/>
      <c r="AP10" s="51"/>
      <c r="AQ10" s="220"/>
      <c r="AR10" s="34"/>
      <c r="AS10" s="34"/>
      <c r="AT10" s="52"/>
      <c r="AU10" s="128" t="s">
        <v>207</v>
      </c>
      <c r="AV10" s="34" t="s">
        <v>492</v>
      </c>
      <c r="AW10" s="34"/>
      <c r="AX10" s="34"/>
      <c r="AY10" s="52"/>
      <c r="AZ10" s="218"/>
      <c r="BA10" s="51"/>
      <c r="BB10" s="220">
        <v>0</v>
      </c>
      <c r="BC10" s="34"/>
      <c r="BD10" s="34"/>
      <c r="BE10" s="127"/>
      <c r="BF10" s="51"/>
      <c r="BG10" s="34"/>
      <c r="BH10" s="52"/>
      <c r="BI10" s="136">
        <v>0</v>
      </c>
      <c r="BJ10" s="52">
        <v>1</v>
      </c>
      <c r="BK10" s="51">
        <v>50</v>
      </c>
      <c r="BL10" s="34">
        <v>50</v>
      </c>
      <c r="BM10" s="52">
        <v>0</v>
      </c>
      <c r="BN10" s="136"/>
      <c r="BO10" s="136"/>
      <c r="BP10" s="137"/>
      <c r="BQ10" s="51">
        <v>0</v>
      </c>
      <c r="BR10" s="127">
        <v>4</v>
      </c>
      <c r="BS10" s="162">
        <v>0</v>
      </c>
      <c r="BT10" s="161">
        <v>0</v>
      </c>
      <c r="BV10" s="161"/>
      <c r="BW10" s="161"/>
      <c r="BY10" s="2"/>
      <c r="BZ10" s="2"/>
      <c r="CB10" s="2"/>
    </row>
    <row r="11" spans="2:80" x14ac:dyDescent="0.3">
      <c r="B11" s="130" t="s">
        <v>207</v>
      </c>
      <c r="C11" s="34" t="s">
        <v>494</v>
      </c>
      <c r="D11" s="34" t="s">
        <v>495</v>
      </c>
      <c r="E11" s="34" t="s">
        <v>127</v>
      </c>
      <c r="F11" s="34" t="s">
        <v>139</v>
      </c>
      <c r="G11" s="34" t="s">
        <v>129</v>
      </c>
      <c r="H11" s="34" t="s">
        <v>130</v>
      </c>
      <c r="I11" s="34" t="s">
        <v>198</v>
      </c>
      <c r="J11" s="34"/>
      <c r="K11" s="127">
        <v>0</v>
      </c>
      <c r="L11" s="51">
        <v>0</v>
      </c>
      <c r="M11" s="127">
        <v>0</v>
      </c>
      <c r="N11" s="52">
        <v>0</v>
      </c>
      <c r="O11" s="51">
        <v>0</v>
      </c>
      <c r="P11" s="34">
        <v>0</v>
      </c>
      <c r="Q11" s="52">
        <v>0</v>
      </c>
      <c r="R11" s="51">
        <v>0</v>
      </c>
      <c r="S11" s="34">
        <v>0</v>
      </c>
      <c r="T11" s="52">
        <v>0</v>
      </c>
      <c r="U11" s="128">
        <v>0</v>
      </c>
      <c r="V11" s="128">
        <v>0</v>
      </c>
      <c r="W11" s="128">
        <v>0</v>
      </c>
      <c r="X11" s="128">
        <v>0</v>
      </c>
      <c r="Y11" s="34">
        <v>108</v>
      </c>
      <c r="Z11" s="127">
        <v>125</v>
      </c>
      <c r="AA11" s="51">
        <v>1</v>
      </c>
      <c r="AB11" s="34">
        <v>10</v>
      </c>
      <c r="AC11" s="52">
        <v>7</v>
      </c>
      <c r="AD11" s="52">
        <v>7</v>
      </c>
      <c r="AE11" s="52">
        <v>75</v>
      </c>
      <c r="AF11" s="127">
        <v>43</v>
      </c>
      <c r="AG11" s="51">
        <v>0</v>
      </c>
      <c r="AH11" s="34">
        <v>2</v>
      </c>
      <c r="AI11" s="52">
        <v>9</v>
      </c>
      <c r="AJ11" s="153"/>
      <c r="AK11" s="127"/>
      <c r="AL11" s="51"/>
      <c r="AM11" s="51"/>
      <c r="AN11" s="51"/>
      <c r="AO11" s="218"/>
      <c r="AP11" s="51"/>
      <c r="AQ11" s="220"/>
      <c r="AR11" s="34"/>
      <c r="AS11" s="34"/>
      <c r="AT11" s="52"/>
      <c r="AU11" s="128" t="s">
        <v>207</v>
      </c>
      <c r="AV11" s="34" t="s">
        <v>494</v>
      </c>
      <c r="AW11" s="34"/>
      <c r="AX11" s="34"/>
      <c r="AY11" s="52"/>
      <c r="AZ11" s="218">
        <v>2</v>
      </c>
      <c r="BA11" s="51">
        <v>0</v>
      </c>
      <c r="BB11" s="220">
        <v>4</v>
      </c>
      <c r="BC11" s="34">
        <v>3</v>
      </c>
      <c r="BD11" s="34">
        <v>0</v>
      </c>
      <c r="BE11" s="127">
        <v>2</v>
      </c>
      <c r="BF11" s="51"/>
      <c r="BG11" s="34"/>
      <c r="BH11" s="52"/>
      <c r="BI11" s="136">
        <v>0</v>
      </c>
      <c r="BJ11" s="52">
        <v>6</v>
      </c>
      <c r="BK11" s="51">
        <v>6</v>
      </c>
      <c r="BL11" s="34">
        <v>56</v>
      </c>
      <c r="BM11" s="52">
        <v>39</v>
      </c>
      <c r="BN11" s="136">
        <v>0</v>
      </c>
      <c r="BO11" s="136">
        <v>18</v>
      </c>
      <c r="BP11" s="137">
        <v>82</v>
      </c>
      <c r="BQ11" s="51">
        <v>11</v>
      </c>
      <c r="BR11" s="127">
        <v>18</v>
      </c>
      <c r="BS11" s="162">
        <v>0</v>
      </c>
      <c r="BT11" s="161">
        <v>2.4444444444444451</v>
      </c>
      <c r="BV11" s="161"/>
      <c r="BW11" s="161" t="s">
        <v>545</v>
      </c>
      <c r="BY11" s="2"/>
      <c r="BZ11" s="2">
        <f t="shared" ref="BZ5:BZ20" si="1">BB11</f>
        <v>4</v>
      </c>
      <c r="CB11" s="2"/>
    </row>
    <row r="12" spans="2:80" x14ac:dyDescent="0.3">
      <c r="B12" s="130" t="s">
        <v>207</v>
      </c>
      <c r="C12" s="34" t="s">
        <v>496</v>
      </c>
      <c r="D12" s="34" t="s">
        <v>496</v>
      </c>
      <c r="E12" s="34" t="s">
        <v>127</v>
      </c>
      <c r="F12" s="34" t="s">
        <v>139</v>
      </c>
      <c r="G12" s="34" t="s">
        <v>129</v>
      </c>
      <c r="H12" s="34" t="s">
        <v>130</v>
      </c>
      <c r="I12" s="34" t="s">
        <v>198</v>
      </c>
      <c r="J12" s="34"/>
      <c r="K12" s="127">
        <v>0</v>
      </c>
      <c r="L12" s="51">
        <v>0</v>
      </c>
      <c r="M12" s="127">
        <v>0</v>
      </c>
      <c r="N12" s="52">
        <v>0</v>
      </c>
      <c r="O12" s="51">
        <v>0</v>
      </c>
      <c r="P12" s="34">
        <v>0</v>
      </c>
      <c r="Q12" s="52">
        <v>0</v>
      </c>
      <c r="R12" s="51">
        <v>0</v>
      </c>
      <c r="S12" s="34">
        <v>0</v>
      </c>
      <c r="T12" s="52">
        <v>0</v>
      </c>
      <c r="U12" s="128">
        <v>0</v>
      </c>
      <c r="V12" s="128">
        <v>0</v>
      </c>
      <c r="W12" s="128">
        <v>0</v>
      </c>
      <c r="X12" s="128">
        <v>0</v>
      </c>
      <c r="Y12" s="34">
        <v>210</v>
      </c>
      <c r="Z12" s="127">
        <v>233</v>
      </c>
      <c r="AA12" s="51">
        <v>25</v>
      </c>
      <c r="AB12" s="34">
        <v>2</v>
      </c>
      <c r="AC12" s="52">
        <v>8</v>
      </c>
      <c r="AD12" s="52">
        <v>139</v>
      </c>
      <c r="AE12" s="52">
        <v>14</v>
      </c>
      <c r="AF12" s="127">
        <v>80</v>
      </c>
      <c r="AG12" s="51">
        <v>12</v>
      </c>
      <c r="AH12" s="34">
        <v>0</v>
      </c>
      <c r="AI12" s="52">
        <v>5</v>
      </c>
      <c r="AJ12" s="153"/>
      <c r="AK12" s="127"/>
      <c r="AL12" s="51"/>
      <c r="AM12" s="51"/>
      <c r="AN12" s="51"/>
      <c r="AO12" s="218"/>
      <c r="AP12" s="51"/>
      <c r="AQ12" s="220"/>
      <c r="AR12" s="34"/>
      <c r="AS12" s="34"/>
      <c r="AT12" s="52"/>
      <c r="AU12" s="128" t="s">
        <v>207</v>
      </c>
      <c r="AV12" s="34" t="s">
        <v>496</v>
      </c>
      <c r="AW12" s="34">
        <v>2</v>
      </c>
      <c r="AX12" s="34">
        <v>3</v>
      </c>
      <c r="AY12" s="52">
        <v>1</v>
      </c>
      <c r="AZ12" s="218">
        <v>1</v>
      </c>
      <c r="BA12" s="51">
        <v>3</v>
      </c>
      <c r="BB12" s="220">
        <v>0</v>
      </c>
      <c r="BC12" s="34">
        <v>0</v>
      </c>
      <c r="BD12" s="34">
        <v>3</v>
      </c>
      <c r="BE12" s="127">
        <v>4</v>
      </c>
      <c r="BF12" s="51"/>
      <c r="BG12" s="34"/>
      <c r="BH12" s="52"/>
      <c r="BI12" s="136">
        <v>0</v>
      </c>
      <c r="BJ12" s="52">
        <v>9</v>
      </c>
      <c r="BK12" s="51">
        <v>71</v>
      </c>
      <c r="BL12" s="34">
        <v>6</v>
      </c>
      <c r="BM12" s="52">
        <v>23</v>
      </c>
      <c r="BN12" s="136">
        <v>71</v>
      </c>
      <c r="BO12" s="136">
        <v>0</v>
      </c>
      <c r="BP12" s="137">
        <v>29</v>
      </c>
      <c r="BQ12" s="51">
        <v>17</v>
      </c>
      <c r="BR12" s="127">
        <v>35</v>
      </c>
      <c r="BS12" s="162">
        <v>0</v>
      </c>
      <c r="BT12" s="161">
        <v>1.9428571428571431</v>
      </c>
      <c r="BV12" s="161" t="s">
        <v>238</v>
      </c>
      <c r="BW12" s="161" t="s">
        <v>242</v>
      </c>
      <c r="BY12" s="2"/>
      <c r="BZ12" s="2"/>
      <c r="CB12" s="2"/>
    </row>
    <row r="13" spans="2:80" x14ac:dyDescent="0.3">
      <c r="B13" s="130" t="s">
        <v>207</v>
      </c>
      <c r="C13" s="34" t="s">
        <v>497</v>
      </c>
      <c r="D13" s="34" t="s">
        <v>497</v>
      </c>
      <c r="E13" s="34" t="s">
        <v>127</v>
      </c>
      <c r="F13" s="34" t="s">
        <v>199</v>
      </c>
      <c r="G13" s="34" t="s">
        <v>134</v>
      </c>
      <c r="H13" s="34" t="s">
        <v>135</v>
      </c>
      <c r="I13" s="34" t="s">
        <v>200</v>
      </c>
      <c r="J13" s="34"/>
      <c r="K13" s="127">
        <v>0</v>
      </c>
      <c r="L13" s="51">
        <v>0</v>
      </c>
      <c r="M13" s="127">
        <v>0</v>
      </c>
      <c r="N13" s="52">
        <v>0</v>
      </c>
      <c r="O13" s="51">
        <v>0</v>
      </c>
      <c r="P13" s="34">
        <v>0</v>
      </c>
      <c r="Q13" s="52">
        <v>0</v>
      </c>
      <c r="R13" s="51">
        <v>0</v>
      </c>
      <c r="S13" s="34">
        <v>0</v>
      </c>
      <c r="T13" s="52">
        <v>0</v>
      </c>
      <c r="U13" s="128">
        <v>0</v>
      </c>
      <c r="V13" s="128">
        <v>0</v>
      </c>
      <c r="W13" s="128">
        <v>0</v>
      </c>
      <c r="X13" s="128">
        <v>0</v>
      </c>
      <c r="Y13" s="34">
        <v>110</v>
      </c>
      <c r="Z13" s="127">
        <v>121</v>
      </c>
      <c r="AA13" s="51">
        <v>0</v>
      </c>
      <c r="AB13" s="34">
        <v>15</v>
      </c>
      <c r="AC13" s="52">
        <v>4</v>
      </c>
      <c r="AD13" s="52">
        <v>0</v>
      </c>
      <c r="AE13" s="52">
        <v>97</v>
      </c>
      <c r="AF13" s="127">
        <v>24</v>
      </c>
      <c r="AG13" s="51">
        <v>0</v>
      </c>
      <c r="AH13" s="34">
        <v>6</v>
      </c>
      <c r="AI13" s="52">
        <v>2</v>
      </c>
      <c r="AJ13" s="153"/>
      <c r="AK13" s="127"/>
      <c r="AL13" s="51"/>
      <c r="AM13" s="51"/>
      <c r="AN13" s="51"/>
      <c r="AO13" s="218"/>
      <c r="AP13" s="51"/>
      <c r="AQ13" s="220"/>
      <c r="AR13" s="34"/>
      <c r="AS13" s="34"/>
      <c r="AT13" s="52"/>
      <c r="AU13" s="128" t="s">
        <v>207</v>
      </c>
      <c r="AV13" s="34" t="s">
        <v>497</v>
      </c>
      <c r="AW13" s="34"/>
      <c r="AX13" s="34"/>
      <c r="AY13" s="52"/>
      <c r="AZ13" s="218"/>
      <c r="BA13" s="51">
        <v>1</v>
      </c>
      <c r="BB13" s="220">
        <v>2</v>
      </c>
      <c r="BC13" s="34">
        <v>3</v>
      </c>
      <c r="BD13" s="34">
        <v>2</v>
      </c>
      <c r="BE13" s="127">
        <v>0</v>
      </c>
      <c r="BF13" s="51"/>
      <c r="BG13" s="34"/>
      <c r="BH13" s="52"/>
      <c r="BI13" s="136">
        <v>0</v>
      </c>
      <c r="BJ13" s="52">
        <v>5</v>
      </c>
      <c r="BK13" s="51">
        <v>0</v>
      </c>
      <c r="BL13" s="34">
        <v>79</v>
      </c>
      <c r="BM13" s="52">
        <v>21</v>
      </c>
      <c r="BN13" s="136">
        <v>0</v>
      </c>
      <c r="BO13" s="136">
        <v>75</v>
      </c>
      <c r="BP13" s="137">
        <v>25</v>
      </c>
      <c r="BQ13" s="51">
        <v>8</v>
      </c>
      <c r="BR13" s="127">
        <v>19</v>
      </c>
      <c r="BS13" s="162">
        <v>0</v>
      </c>
      <c r="BT13" s="161">
        <v>1.6842105263157889</v>
      </c>
      <c r="BV13" s="161"/>
      <c r="BW13" s="161" t="s">
        <v>545</v>
      </c>
      <c r="BY13" s="2"/>
      <c r="BZ13" s="2">
        <f t="shared" si="1"/>
        <v>2</v>
      </c>
      <c r="CB13" s="2"/>
    </row>
    <row r="14" spans="2:80" x14ac:dyDescent="0.3">
      <c r="B14" s="130" t="s">
        <v>207</v>
      </c>
      <c r="C14" s="34" t="s">
        <v>498</v>
      </c>
      <c r="D14" s="34" t="s">
        <v>499</v>
      </c>
      <c r="E14" s="34" t="s">
        <v>132</v>
      </c>
      <c r="F14" s="34" t="s">
        <v>137</v>
      </c>
      <c r="G14" s="34" t="s">
        <v>129</v>
      </c>
      <c r="H14" s="34" t="s">
        <v>135</v>
      </c>
      <c r="I14" s="34" t="s">
        <v>196</v>
      </c>
      <c r="J14" s="34">
        <v>6</v>
      </c>
      <c r="K14" s="127">
        <v>31</v>
      </c>
      <c r="L14" s="51">
        <v>0</v>
      </c>
      <c r="M14" s="127">
        <v>0</v>
      </c>
      <c r="N14" s="52">
        <v>0</v>
      </c>
      <c r="O14" s="51">
        <v>1</v>
      </c>
      <c r="P14" s="34">
        <v>3</v>
      </c>
      <c r="Q14" s="52">
        <v>0</v>
      </c>
      <c r="R14" s="51">
        <v>62</v>
      </c>
      <c r="S14" s="34">
        <v>30</v>
      </c>
      <c r="T14" s="52">
        <v>1</v>
      </c>
      <c r="U14" s="128">
        <v>0</v>
      </c>
      <c r="V14" s="128">
        <v>0</v>
      </c>
      <c r="W14" s="128">
        <v>0</v>
      </c>
      <c r="X14" s="128">
        <v>0</v>
      </c>
      <c r="Y14" s="34">
        <v>6</v>
      </c>
      <c r="Z14" s="127">
        <v>7</v>
      </c>
      <c r="AA14" s="51">
        <v>0</v>
      </c>
      <c r="AB14" s="34">
        <v>1</v>
      </c>
      <c r="AC14" s="52">
        <v>0</v>
      </c>
      <c r="AD14" s="52">
        <v>0</v>
      </c>
      <c r="AE14" s="52">
        <v>7</v>
      </c>
      <c r="AF14" s="127">
        <v>0</v>
      </c>
      <c r="AG14" s="51">
        <v>0</v>
      </c>
      <c r="AH14" s="34">
        <v>0</v>
      </c>
      <c r="AI14" s="52">
        <v>0</v>
      </c>
      <c r="AJ14" s="153" t="s">
        <v>207</v>
      </c>
      <c r="AK14" s="127" t="s">
        <v>498</v>
      </c>
      <c r="AL14" s="51">
        <v>15</v>
      </c>
      <c r="AM14" s="51"/>
      <c r="AN14" s="51"/>
      <c r="AO14" s="218">
        <v>5</v>
      </c>
      <c r="AP14" s="51">
        <v>1</v>
      </c>
      <c r="AQ14" s="220">
        <v>2</v>
      </c>
      <c r="AR14" s="34">
        <v>20</v>
      </c>
      <c r="AS14" s="34"/>
      <c r="AT14" s="52">
        <v>20</v>
      </c>
      <c r="AU14" s="128" t="s">
        <v>207</v>
      </c>
      <c r="AV14" s="34" t="s">
        <v>498</v>
      </c>
      <c r="AW14" s="34"/>
      <c r="AX14" s="34"/>
      <c r="AY14" s="52"/>
      <c r="AZ14" s="218"/>
      <c r="BA14" s="51"/>
      <c r="BB14" s="220">
        <v>0</v>
      </c>
      <c r="BC14" s="34"/>
      <c r="BD14" s="34"/>
      <c r="BE14" s="127"/>
      <c r="BF14" s="51">
        <v>0</v>
      </c>
      <c r="BG14" s="34">
        <v>2</v>
      </c>
      <c r="BH14" s="52">
        <v>98</v>
      </c>
      <c r="BI14" s="136">
        <v>63</v>
      </c>
      <c r="BJ14" s="52">
        <v>6</v>
      </c>
      <c r="BK14" s="51">
        <v>0</v>
      </c>
      <c r="BL14" s="34">
        <v>100</v>
      </c>
      <c r="BM14" s="52">
        <v>0</v>
      </c>
      <c r="BN14" s="136"/>
      <c r="BO14" s="136"/>
      <c r="BP14" s="137"/>
      <c r="BQ14" s="51">
        <v>0</v>
      </c>
      <c r="BR14" s="127">
        <v>1</v>
      </c>
      <c r="BS14" s="162">
        <v>10.5</v>
      </c>
      <c r="BT14" s="161">
        <v>0</v>
      </c>
      <c r="BV14" s="161"/>
      <c r="BW14" s="161"/>
      <c r="BY14" s="2"/>
      <c r="BZ14" s="2"/>
      <c r="CB14" s="2"/>
    </row>
    <row r="15" spans="2:80" x14ac:dyDescent="0.3">
      <c r="B15" s="130" t="s">
        <v>207</v>
      </c>
      <c r="C15" s="34" t="s">
        <v>500</v>
      </c>
      <c r="D15" s="34" t="s">
        <v>500</v>
      </c>
      <c r="E15" s="34" t="s">
        <v>127</v>
      </c>
      <c r="F15" s="34" t="s">
        <v>137</v>
      </c>
      <c r="G15" s="34" t="s">
        <v>129</v>
      </c>
      <c r="H15" s="34" t="s">
        <v>135</v>
      </c>
      <c r="I15" s="34" t="s">
        <v>196</v>
      </c>
      <c r="J15" s="34">
        <v>7</v>
      </c>
      <c r="K15" s="127">
        <v>7</v>
      </c>
      <c r="L15" s="51">
        <v>0</v>
      </c>
      <c r="M15" s="127">
        <v>0</v>
      </c>
      <c r="N15" s="52">
        <v>0</v>
      </c>
      <c r="O15" s="51">
        <v>0</v>
      </c>
      <c r="P15" s="34">
        <v>0</v>
      </c>
      <c r="Q15" s="52">
        <v>0</v>
      </c>
      <c r="R15" s="51">
        <v>16</v>
      </c>
      <c r="S15" s="34">
        <v>7</v>
      </c>
      <c r="T15" s="52">
        <v>1</v>
      </c>
      <c r="U15" s="128">
        <v>0</v>
      </c>
      <c r="V15" s="128">
        <v>0</v>
      </c>
      <c r="W15" s="128">
        <v>0</v>
      </c>
      <c r="X15" s="128">
        <v>0</v>
      </c>
      <c r="Y15" s="34">
        <v>216</v>
      </c>
      <c r="Z15" s="127">
        <v>306</v>
      </c>
      <c r="AA15" s="51">
        <v>4</v>
      </c>
      <c r="AB15" s="34">
        <v>25</v>
      </c>
      <c r="AC15" s="52">
        <v>7</v>
      </c>
      <c r="AD15" s="52">
        <v>38</v>
      </c>
      <c r="AE15" s="52">
        <v>206</v>
      </c>
      <c r="AF15" s="127">
        <v>62</v>
      </c>
      <c r="AG15" s="51">
        <v>1</v>
      </c>
      <c r="AH15" s="34">
        <v>8</v>
      </c>
      <c r="AI15" s="52">
        <v>6</v>
      </c>
      <c r="AJ15" s="153" t="s">
        <v>207</v>
      </c>
      <c r="AK15" s="127" t="s">
        <v>500</v>
      </c>
      <c r="AL15" s="51">
        <v>10</v>
      </c>
      <c r="AM15" s="51"/>
      <c r="AN15" s="51"/>
      <c r="AO15" s="218"/>
      <c r="AP15" s="51">
        <v>1</v>
      </c>
      <c r="AQ15" s="220"/>
      <c r="AR15" s="34">
        <v>2</v>
      </c>
      <c r="AS15" s="34"/>
      <c r="AT15" s="52">
        <v>3</v>
      </c>
      <c r="AU15" s="128" t="s">
        <v>207</v>
      </c>
      <c r="AV15" s="34" t="s">
        <v>500</v>
      </c>
      <c r="AW15" s="34">
        <v>2</v>
      </c>
      <c r="AX15" s="34">
        <v>3</v>
      </c>
      <c r="AY15" s="52">
        <v>3</v>
      </c>
      <c r="AZ15" s="218">
        <v>1</v>
      </c>
      <c r="BA15" s="51">
        <v>2</v>
      </c>
      <c r="BB15" s="220">
        <v>1</v>
      </c>
      <c r="BC15" s="34">
        <v>2</v>
      </c>
      <c r="BD15" s="34">
        <v>0</v>
      </c>
      <c r="BE15" s="127">
        <v>1</v>
      </c>
      <c r="BF15" s="51">
        <v>0</v>
      </c>
      <c r="BG15" s="34">
        <v>0</v>
      </c>
      <c r="BH15" s="52">
        <v>100</v>
      </c>
      <c r="BI15" s="136">
        <v>16</v>
      </c>
      <c r="BJ15" s="52">
        <v>9</v>
      </c>
      <c r="BK15" s="51">
        <v>11</v>
      </c>
      <c r="BL15" s="34">
        <v>69</v>
      </c>
      <c r="BM15" s="52">
        <v>19</v>
      </c>
      <c r="BN15" s="136">
        <v>7</v>
      </c>
      <c r="BO15" s="136">
        <v>53</v>
      </c>
      <c r="BP15" s="137">
        <v>40</v>
      </c>
      <c r="BQ15" s="51">
        <v>15</v>
      </c>
      <c r="BR15" s="127">
        <v>36</v>
      </c>
      <c r="BS15" s="162">
        <v>1.7777777777777779</v>
      </c>
      <c r="BT15" s="161">
        <v>1.666666666666667</v>
      </c>
      <c r="BV15" s="161" t="s">
        <v>238</v>
      </c>
      <c r="BW15" s="161" t="s">
        <v>243</v>
      </c>
      <c r="BY15" s="2"/>
      <c r="BZ15" s="2">
        <f t="shared" si="1"/>
        <v>1</v>
      </c>
      <c r="CB15" s="2"/>
    </row>
    <row r="16" spans="2:80" x14ac:dyDescent="0.3">
      <c r="B16" s="130" t="s">
        <v>207</v>
      </c>
      <c r="C16" s="34" t="s">
        <v>501</v>
      </c>
      <c r="D16" s="34" t="s">
        <v>501</v>
      </c>
      <c r="E16" s="34" t="s">
        <v>127</v>
      </c>
      <c r="F16" s="34" t="s">
        <v>147</v>
      </c>
      <c r="G16" s="34" t="s">
        <v>129</v>
      </c>
      <c r="H16" s="34" t="s">
        <v>135</v>
      </c>
      <c r="I16" s="34" t="s">
        <v>197</v>
      </c>
      <c r="J16" s="34">
        <v>2</v>
      </c>
      <c r="K16" s="127">
        <v>240</v>
      </c>
      <c r="L16" s="51">
        <v>166</v>
      </c>
      <c r="M16" s="127">
        <v>115</v>
      </c>
      <c r="N16" s="52">
        <v>4</v>
      </c>
      <c r="O16" s="51">
        <v>158</v>
      </c>
      <c r="P16" s="34">
        <v>123</v>
      </c>
      <c r="Q16" s="52">
        <v>5</v>
      </c>
      <c r="R16" s="51">
        <v>15</v>
      </c>
      <c r="S16" s="34">
        <v>8</v>
      </c>
      <c r="T16" s="52">
        <v>1</v>
      </c>
      <c r="U16" s="128">
        <v>24</v>
      </c>
      <c r="V16" s="128">
        <v>24</v>
      </c>
      <c r="W16" s="128">
        <v>0</v>
      </c>
      <c r="X16" s="128">
        <v>-2</v>
      </c>
      <c r="Y16" s="34">
        <v>0</v>
      </c>
      <c r="Z16" s="127">
        <v>0</v>
      </c>
      <c r="AA16" s="51">
        <v>0</v>
      </c>
      <c r="AB16" s="34">
        <v>0</v>
      </c>
      <c r="AC16" s="52">
        <v>0</v>
      </c>
      <c r="AD16" s="52">
        <v>0</v>
      </c>
      <c r="AE16" s="52">
        <v>0</v>
      </c>
      <c r="AF16" s="127">
        <v>0</v>
      </c>
      <c r="AG16" s="51">
        <v>0</v>
      </c>
      <c r="AH16" s="34">
        <v>0</v>
      </c>
      <c r="AI16" s="52">
        <v>0</v>
      </c>
      <c r="AJ16" s="153" t="s">
        <v>207</v>
      </c>
      <c r="AK16" s="127" t="s">
        <v>501</v>
      </c>
      <c r="AL16" s="51">
        <v>63</v>
      </c>
      <c r="AM16" s="51">
        <v>14</v>
      </c>
      <c r="AN16" s="51">
        <v>39</v>
      </c>
      <c r="AO16" s="218">
        <v>67</v>
      </c>
      <c r="AP16" s="51">
        <v>45</v>
      </c>
      <c r="AQ16" s="220">
        <v>0</v>
      </c>
      <c r="AR16" s="34">
        <v>56</v>
      </c>
      <c r="AS16" s="34">
        <v>49</v>
      </c>
      <c r="AT16" s="52">
        <v>6</v>
      </c>
      <c r="AU16" s="128"/>
      <c r="AV16" s="34"/>
      <c r="AW16" s="34"/>
      <c r="AX16" s="34"/>
      <c r="AY16" s="52"/>
      <c r="AZ16" s="218"/>
      <c r="BA16" s="51"/>
      <c r="BB16" s="220"/>
      <c r="BC16" s="34"/>
      <c r="BD16" s="34"/>
      <c r="BE16" s="127"/>
      <c r="BF16" s="51">
        <v>49</v>
      </c>
      <c r="BG16" s="34">
        <v>47</v>
      </c>
      <c r="BH16" s="52">
        <v>4</v>
      </c>
      <c r="BI16" s="136">
        <v>339</v>
      </c>
      <c r="BJ16" s="52">
        <v>9</v>
      </c>
      <c r="BK16" s="51"/>
      <c r="BL16" s="34"/>
      <c r="BM16" s="52"/>
      <c r="BN16" s="136"/>
      <c r="BO16" s="136"/>
      <c r="BP16" s="137"/>
      <c r="BQ16" s="51">
        <v>0</v>
      </c>
      <c r="BR16" s="127">
        <v>0</v>
      </c>
      <c r="BS16" s="162">
        <v>37.666666666666657</v>
      </c>
      <c r="BT16" s="161"/>
      <c r="BV16" s="161" t="s">
        <v>239</v>
      </c>
      <c r="BW16" s="161" t="s">
        <v>243</v>
      </c>
      <c r="BY16" s="2"/>
      <c r="BZ16" s="2"/>
      <c r="CB16" s="2" t="s">
        <v>239</v>
      </c>
    </row>
    <row r="17" spans="2:80" x14ac:dyDescent="0.3">
      <c r="B17" s="130" t="s">
        <v>207</v>
      </c>
      <c r="C17" s="34" t="s">
        <v>502</v>
      </c>
      <c r="D17" s="34" t="s">
        <v>503</v>
      </c>
      <c r="E17" s="34" t="s">
        <v>127</v>
      </c>
      <c r="F17" s="34" t="s">
        <v>145</v>
      </c>
      <c r="G17" s="34" t="s">
        <v>129</v>
      </c>
      <c r="H17" s="34" t="s">
        <v>130</v>
      </c>
      <c r="I17" s="34" t="s">
        <v>201</v>
      </c>
      <c r="J17" s="34">
        <v>4</v>
      </c>
      <c r="K17" s="127">
        <v>128</v>
      </c>
      <c r="L17" s="51">
        <v>6</v>
      </c>
      <c r="M17" s="127">
        <v>10</v>
      </c>
      <c r="N17" s="52">
        <v>1</v>
      </c>
      <c r="O17" s="51">
        <v>112</v>
      </c>
      <c r="P17" s="34">
        <v>95</v>
      </c>
      <c r="Q17" s="52">
        <v>3</v>
      </c>
      <c r="R17" s="51">
        <v>87</v>
      </c>
      <c r="S17" s="34">
        <v>31</v>
      </c>
      <c r="T17" s="52">
        <v>1</v>
      </c>
      <c r="U17" s="128">
        <v>8</v>
      </c>
      <c r="V17" s="128">
        <v>16</v>
      </c>
      <c r="W17" s="128">
        <v>0</v>
      </c>
      <c r="X17" s="128">
        <v>0</v>
      </c>
      <c r="Y17" s="34">
        <v>0</v>
      </c>
      <c r="Z17" s="127">
        <v>0</v>
      </c>
      <c r="AA17" s="51">
        <v>0</v>
      </c>
      <c r="AB17" s="34">
        <v>0</v>
      </c>
      <c r="AC17" s="52">
        <v>0</v>
      </c>
      <c r="AD17" s="52">
        <v>0</v>
      </c>
      <c r="AE17" s="52">
        <v>0</v>
      </c>
      <c r="AF17" s="127">
        <v>0</v>
      </c>
      <c r="AG17" s="51">
        <v>0</v>
      </c>
      <c r="AH17" s="34">
        <v>0</v>
      </c>
      <c r="AI17" s="52">
        <v>0</v>
      </c>
      <c r="AJ17" s="153" t="s">
        <v>207</v>
      </c>
      <c r="AK17" s="127" t="s">
        <v>502</v>
      </c>
      <c r="AL17" s="51">
        <v>27</v>
      </c>
      <c r="AM17" s="51">
        <v>29</v>
      </c>
      <c r="AN17" s="51">
        <v>63</v>
      </c>
      <c r="AO17" s="218"/>
      <c r="AP17" s="51"/>
      <c r="AQ17" s="220">
        <v>10</v>
      </c>
      <c r="AR17" s="34">
        <v>19</v>
      </c>
      <c r="AS17" s="34">
        <v>51</v>
      </c>
      <c r="AT17" s="52">
        <v>6</v>
      </c>
      <c r="AU17" s="128"/>
      <c r="AV17" s="34"/>
      <c r="AW17" s="34"/>
      <c r="AX17" s="34"/>
      <c r="AY17" s="52"/>
      <c r="AZ17" s="218"/>
      <c r="BA17" s="51"/>
      <c r="BB17" s="220"/>
      <c r="BC17" s="34"/>
      <c r="BD17" s="34"/>
      <c r="BE17" s="127"/>
      <c r="BF17" s="51">
        <v>3</v>
      </c>
      <c r="BG17" s="34">
        <v>55</v>
      </c>
      <c r="BH17" s="52">
        <v>42</v>
      </c>
      <c r="BI17" s="136">
        <v>205</v>
      </c>
      <c r="BJ17" s="52">
        <v>7</v>
      </c>
      <c r="BK17" s="51"/>
      <c r="BL17" s="34"/>
      <c r="BM17" s="52"/>
      <c r="BN17" s="136"/>
      <c r="BO17" s="136"/>
      <c r="BP17" s="137"/>
      <c r="BQ17" s="51">
        <v>0</v>
      </c>
      <c r="BR17" s="127">
        <v>0</v>
      </c>
      <c r="BS17" s="162">
        <v>29.285714285714281</v>
      </c>
      <c r="BT17" s="161"/>
      <c r="BV17" s="161"/>
      <c r="BW17" s="161" t="s">
        <v>546</v>
      </c>
      <c r="BY17" s="2">
        <f t="shared" si="0"/>
        <v>10</v>
      </c>
      <c r="BZ17" s="2"/>
      <c r="CB17" s="2"/>
    </row>
    <row r="18" spans="2:80" x14ac:dyDescent="0.3">
      <c r="B18" s="130" t="s">
        <v>207</v>
      </c>
      <c r="C18" s="34" t="s">
        <v>504</v>
      </c>
      <c r="D18" s="34" t="s">
        <v>505</v>
      </c>
      <c r="E18" s="34" t="s">
        <v>127</v>
      </c>
      <c r="F18" s="34"/>
      <c r="G18" s="34"/>
      <c r="H18" s="34"/>
      <c r="I18" s="34"/>
      <c r="J18" s="34">
        <v>1</v>
      </c>
      <c r="K18" s="127">
        <v>121</v>
      </c>
      <c r="L18" s="51">
        <v>138</v>
      </c>
      <c r="M18" s="127">
        <v>114</v>
      </c>
      <c r="N18" s="52">
        <v>8</v>
      </c>
      <c r="O18" s="51">
        <v>13</v>
      </c>
      <c r="P18" s="34">
        <v>13</v>
      </c>
      <c r="Q18" s="52">
        <v>1</v>
      </c>
      <c r="R18" s="51">
        <v>0</v>
      </c>
      <c r="S18" s="34">
        <v>0</v>
      </c>
      <c r="T18" s="52">
        <v>0</v>
      </c>
      <c r="U18" s="128">
        <v>8</v>
      </c>
      <c r="V18" s="128">
        <v>0</v>
      </c>
      <c r="W18" s="128">
        <v>0</v>
      </c>
      <c r="X18" s="128">
        <v>-2</v>
      </c>
      <c r="Y18" s="34">
        <v>0</v>
      </c>
      <c r="Z18" s="127">
        <v>0</v>
      </c>
      <c r="AA18" s="51">
        <v>0</v>
      </c>
      <c r="AB18" s="34">
        <v>0</v>
      </c>
      <c r="AC18" s="52">
        <v>0</v>
      </c>
      <c r="AD18" s="52">
        <v>0</v>
      </c>
      <c r="AE18" s="52">
        <v>0</v>
      </c>
      <c r="AF18" s="127">
        <v>0</v>
      </c>
      <c r="AG18" s="51">
        <v>0</v>
      </c>
      <c r="AH18" s="34">
        <v>0</v>
      </c>
      <c r="AI18" s="52">
        <v>0</v>
      </c>
      <c r="AJ18" s="153" t="s">
        <v>207</v>
      </c>
      <c r="AK18" s="127" t="s">
        <v>504</v>
      </c>
      <c r="AL18" s="51">
        <v>25</v>
      </c>
      <c r="AM18" s="51">
        <v>14</v>
      </c>
      <c r="AN18" s="51">
        <v>17</v>
      </c>
      <c r="AO18" s="218">
        <v>30</v>
      </c>
      <c r="AP18" s="51">
        <v>4</v>
      </c>
      <c r="AQ18" s="220">
        <v>47</v>
      </c>
      <c r="AR18" s="34">
        <v>4</v>
      </c>
      <c r="AS18" s="34">
        <v>10</v>
      </c>
      <c r="AT18" s="52">
        <v>0</v>
      </c>
      <c r="AU18" s="128"/>
      <c r="AV18" s="34"/>
      <c r="AW18" s="34"/>
      <c r="AX18" s="34"/>
      <c r="AY18" s="52"/>
      <c r="AZ18" s="218"/>
      <c r="BA18" s="51"/>
      <c r="BB18" s="220"/>
      <c r="BC18" s="34"/>
      <c r="BD18" s="34"/>
      <c r="BE18" s="127"/>
      <c r="BF18" s="51">
        <v>91</v>
      </c>
      <c r="BG18" s="34">
        <v>9</v>
      </c>
      <c r="BH18" s="52">
        <v>0</v>
      </c>
      <c r="BI18" s="136">
        <v>151</v>
      </c>
      <c r="BJ18" s="52">
        <v>9</v>
      </c>
      <c r="BK18" s="51"/>
      <c r="BL18" s="34"/>
      <c r="BM18" s="52"/>
      <c r="BN18" s="136"/>
      <c r="BO18" s="136"/>
      <c r="BP18" s="137"/>
      <c r="BQ18" s="51">
        <v>0</v>
      </c>
      <c r="BR18" s="127">
        <v>0</v>
      </c>
      <c r="BS18" s="162">
        <v>16.777777777777779</v>
      </c>
      <c r="BT18" s="161"/>
      <c r="BV18" s="161"/>
      <c r="BW18" s="161" t="s">
        <v>552</v>
      </c>
      <c r="BY18" s="2">
        <f t="shared" si="0"/>
        <v>47</v>
      </c>
      <c r="BZ18" s="2"/>
      <c r="CB18" s="2" t="s">
        <v>241</v>
      </c>
    </row>
    <row r="19" spans="2:80" x14ac:dyDescent="0.3">
      <c r="B19" s="130" t="s">
        <v>207</v>
      </c>
      <c r="C19" s="34" t="s">
        <v>506</v>
      </c>
      <c r="D19" s="34" t="s">
        <v>506</v>
      </c>
      <c r="E19" s="34" t="s">
        <v>132</v>
      </c>
      <c r="F19" s="34" t="s">
        <v>142</v>
      </c>
      <c r="G19" s="34" t="s">
        <v>134</v>
      </c>
      <c r="H19" s="34" t="s">
        <v>130</v>
      </c>
      <c r="I19" s="34" t="s">
        <v>198</v>
      </c>
      <c r="J19" s="34"/>
      <c r="K19" s="127">
        <v>0</v>
      </c>
      <c r="L19" s="51">
        <v>0</v>
      </c>
      <c r="M19" s="127">
        <v>0</v>
      </c>
      <c r="N19" s="52">
        <v>0</v>
      </c>
      <c r="O19" s="51">
        <v>0</v>
      </c>
      <c r="P19" s="34">
        <v>0</v>
      </c>
      <c r="Q19" s="52">
        <v>0</v>
      </c>
      <c r="R19" s="51">
        <v>0</v>
      </c>
      <c r="S19" s="34">
        <v>0</v>
      </c>
      <c r="T19" s="52">
        <v>0</v>
      </c>
      <c r="U19" s="128">
        <v>0</v>
      </c>
      <c r="V19" s="128">
        <v>0</v>
      </c>
      <c r="W19" s="128">
        <v>0</v>
      </c>
      <c r="X19" s="128">
        <v>0</v>
      </c>
      <c r="Y19" s="34">
        <v>36</v>
      </c>
      <c r="Z19" s="127">
        <v>95</v>
      </c>
      <c r="AA19" s="51">
        <v>0</v>
      </c>
      <c r="AB19" s="34">
        <v>5</v>
      </c>
      <c r="AC19" s="52">
        <v>1</v>
      </c>
      <c r="AD19" s="52">
        <v>0</v>
      </c>
      <c r="AE19" s="52">
        <v>64</v>
      </c>
      <c r="AF19" s="127">
        <v>31</v>
      </c>
      <c r="AG19" s="51">
        <v>0</v>
      </c>
      <c r="AH19" s="34">
        <v>0</v>
      </c>
      <c r="AI19" s="52">
        <v>0</v>
      </c>
      <c r="AJ19" s="153"/>
      <c r="AK19" s="127"/>
      <c r="AL19" s="51"/>
      <c r="AM19" s="51"/>
      <c r="AN19" s="51"/>
      <c r="AO19" s="218"/>
      <c r="AP19" s="51"/>
      <c r="AQ19" s="220"/>
      <c r="AR19" s="34"/>
      <c r="AS19" s="34"/>
      <c r="AT19" s="52"/>
      <c r="AU19" s="128" t="s">
        <v>207</v>
      </c>
      <c r="AV19" s="34" t="s">
        <v>506</v>
      </c>
      <c r="AW19" s="34">
        <v>0</v>
      </c>
      <c r="AX19" s="34">
        <v>0</v>
      </c>
      <c r="AY19" s="52">
        <v>0</v>
      </c>
      <c r="AZ19" s="218"/>
      <c r="BA19" s="51"/>
      <c r="BB19" s="220"/>
      <c r="BC19" s="34"/>
      <c r="BD19" s="34"/>
      <c r="BE19" s="127"/>
      <c r="BF19" s="51"/>
      <c r="BG19" s="34"/>
      <c r="BH19" s="52"/>
      <c r="BI19" s="136">
        <v>0</v>
      </c>
      <c r="BJ19" s="52">
        <v>3</v>
      </c>
      <c r="BK19" s="51">
        <v>0</v>
      </c>
      <c r="BL19" s="34">
        <v>83</v>
      </c>
      <c r="BM19" s="52">
        <v>17</v>
      </c>
      <c r="BN19" s="136"/>
      <c r="BO19" s="136"/>
      <c r="BP19" s="137"/>
      <c r="BQ19" s="51">
        <v>0</v>
      </c>
      <c r="BR19" s="127">
        <v>6</v>
      </c>
      <c r="BS19" s="162">
        <v>0</v>
      </c>
      <c r="BT19" s="161">
        <v>0</v>
      </c>
      <c r="BV19" s="161"/>
      <c r="BW19" s="161"/>
      <c r="BY19" s="2"/>
      <c r="BZ19" s="2"/>
      <c r="CB19" s="2"/>
    </row>
    <row r="20" spans="2:80" ht="15" thickBot="1" x14ac:dyDescent="0.35">
      <c r="B20" s="130"/>
      <c r="C20" s="34"/>
      <c r="D20" s="34"/>
      <c r="E20" s="34"/>
      <c r="F20" s="34"/>
      <c r="G20" s="34"/>
      <c r="H20" s="34"/>
      <c r="I20" s="34"/>
      <c r="J20" s="34"/>
      <c r="K20" s="127"/>
      <c r="L20" s="51"/>
      <c r="M20" s="127"/>
      <c r="N20" s="52"/>
      <c r="O20" s="51"/>
      <c r="P20" s="34"/>
      <c r="Q20" s="52"/>
      <c r="R20" s="51"/>
      <c r="S20" s="34"/>
      <c r="T20" s="52"/>
      <c r="U20" s="128"/>
      <c r="V20" s="128"/>
      <c r="W20" s="128"/>
      <c r="X20" s="128"/>
      <c r="Y20" s="34"/>
      <c r="Z20" s="127"/>
      <c r="AA20" s="51"/>
      <c r="AB20" s="34"/>
      <c r="AC20" s="52"/>
      <c r="AD20" s="52"/>
      <c r="AE20" s="52"/>
      <c r="AF20" s="127"/>
      <c r="AG20" s="55"/>
      <c r="AH20" s="71"/>
      <c r="AI20" s="56"/>
      <c r="AJ20" s="153"/>
      <c r="AK20" s="127"/>
      <c r="AL20" s="51"/>
      <c r="AM20" s="51"/>
      <c r="AN20" s="51"/>
      <c r="AO20" s="218"/>
      <c r="AP20" s="51"/>
      <c r="AQ20" s="220"/>
      <c r="AR20" s="34"/>
      <c r="AS20" s="34"/>
      <c r="AT20" s="52"/>
      <c r="AU20" s="128"/>
      <c r="AV20" s="34"/>
      <c r="AW20" s="34"/>
      <c r="AX20" s="34"/>
      <c r="AY20" s="52"/>
      <c r="AZ20" s="218"/>
      <c r="BA20" s="51"/>
      <c r="BB20" s="220"/>
      <c r="BC20" s="34"/>
      <c r="BD20" s="34"/>
      <c r="BE20" s="127"/>
      <c r="BF20" s="51"/>
      <c r="BG20" s="34"/>
      <c r="BH20" s="52"/>
      <c r="BI20" s="136"/>
      <c r="BJ20" s="52"/>
      <c r="BK20" s="51"/>
      <c r="BL20" s="34"/>
      <c r="BM20" s="52"/>
      <c r="BN20" s="136"/>
      <c r="BO20" s="136"/>
      <c r="BP20" s="137"/>
      <c r="BQ20" s="51"/>
      <c r="BR20" s="127"/>
      <c r="BS20" s="162"/>
      <c r="BT20" s="161"/>
      <c r="BV20" s="161"/>
      <c r="BW20" s="161"/>
      <c r="BY20" s="2"/>
      <c r="BZ20" s="2"/>
      <c r="CB20" s="2"/>
    </row>
    <row r="25" spans="2:80" ht="15" thickBot="1" x14ac:dyDescent="0.35"/>
    <row r="26" spans="2:80" ht="28.8" x14ac:dyDescent="0.3">
      <c r="B26" s="129" t="s">
        <v>0</v>
      </c>
      <c r="C26" s="111" t="s">
        <v>1</v>
      </c>
      <c r="D26" s="111" t="s">
        <v>121</v>
      </c>
      <c r="E26" s="111" t="s">
        <v>122</v>
      </c>
      <c r="F26" s="111" t="s">
        <v>123</v>
      </c>
      <c r="G26" s="111" t="s">
        <v>124</v>
      </c>
      <c r="H26" s="111" t="s">
        <v>125</v>
      </c>
      <c r="I26" s="111" t="s">
        <v>190</v>
      </c>
      <c r="J26" s="111" t="s">
        <v>2</v>
      </c>
      <c r="K26" s="112" t="s">
        <v>5</v>
      </c>
      <c r="L26" s="110" t="s">
        <v>62</v>
      </c>
      <c r="M26" s="112" t="s">
        <v>63</v>
      </c>
      <c r="N26" s="113" t="s">
        <v>64</v>
      </c>
      <c r="O26" s="110" t="s">
        <v>65</v>
      </c>
      <c r="P26" s="111" t="s">
        <v>66</v>
      </c>
      <c r="Q26" s="113" t="s">
        <v>67</v>
      </c>
      <c r="R26" s="110" t="s">
        <v>68</v>
      </c>
      <c r="S26" s="111" t="s">
        <v>69</v>
      </c>
      <c r="T26" s="113" t="s">
        <v>70</v>
      </c>
      <c r="U26" s="114" t="s">
        <v>71</v>
      </c>
      <c r="V26" s="114" t="s">
        <v>72</v>
      </c>
      <c r="W26" s="114" t="s">
        <v>73</v>
      </c>
      <c r="X26" s="114" t="s">
        <v>74</v>
      </c>
      <c r="Y26" s="111" t="s">
        <v>7</v>
      </c>
      <c r="Z26" s="112" t="s">
        <v>8</v>
      </c>
      <c r="AA26" s="110" t="s">
        <v>75</v>
      </c>
      <c r="AB26" s="111" t="s">
        <v>76</v>
      </c>
      <c r="AC26" s="113" t="s">
        <v>77</v>
      </c>
      <c r="AD26" s="113" t="s">
        <v>78</v>
      </c>
      <c r="AE26" s="113" t="s">
        <v>79</v>
      </c>
      <c r="AF26" s="112" t="s">
        <v>80</v>
      </c>
      <c r="AG26" s="117" t="s">
        <v>81</v>
      </c>
      <c r="AH26" s="115" t="s">
        <v>82</v>
      </c>
      <c r="AI26" s="118" t="s">
        <v>83</v>
      </c>
      <c r="AJ26" s="152" t="s">
        <v>84</v>
      </c>
      <c r="AK26" s="119" t="s">
        <v>11</v>
      </c>
      <c r="AL26" s="120" t="s">
        <v>294</v>
      </c>
      <c r="AM26" s="120" t="s">
        <v>507</v>
      </c>
      <c r="AN26" s="120" t="s">
        <v>86</v>
      </c>
      <c r="AO26" s="119" t="s">
        <v>247</v>
      </c>
      <c r="AP26" s="120" t="s">
        <v>508</v>
      </c>
      <c r="AQ26" s="121" t="s">
        <v>509</v>
      </c>
      <c r="AR26" s="121" t="s">
        <v>473</v>
      </c>
      <c r="AS26" s="121" t="s">
        <v>510</v>
      </c>
      <c r="AT26" s="122" t="s">
        <v>251</v>
      </c>
      <c r="AU26" s="123" t="s">
        <v>92</v>
      </c>
      <c r="AV26" s="115" t="s">
        <v>21</v>
      </c>
      <c r="AW26" s="115" t="s">
        <v>296</v>
      </c>
      <c r="AX26" s="115" t="s">
        <v>511</v>
      </c>
      <c r="AY26" s="118" t="s">
        <v>94</v>
      </c>
      <c r="AZ26" s="116" t="s">
        <v>253</v>
      </c>
      <c r="BA26" s="117" t="s">
        <v>512</v>
      </c>
      <c r="BB26" s="115" t="s">
        <v>513</v>
      </c>
      <c r="BC26" s="115" t="s">
        <v>478</v>
      </c>
      <c r="BD26" s="115" t="s">
        <v>514</v>
      </c>
      <c r="BE26" s="116" t="s">
        <v>257</v>
      </c>
      <c r="BF26" s="157" t="s">
        <v>31</v>
      </c>
      <c r="BG26" s="158" t="s">
        <v>32</v>
      </c>
      <c r="BH26" s="159" t="s">
        <v>33</v>
      </c>
      <c r="BI26" s="160" t="s">
        <v>4</v>
      </c>
      <c r="BJ26" s="159" t="s">
        <v>209</v>
      </c>
      <c r="BK26" s="120" t="s">
        <v>37</v>
      </c>
      <c r="BL26" s="121" t="s">
        <v>38</v>
      </c>
      <c r="BM26" s="122" t="s">
        <v>39</v>
      </c>
      <c r="BN26" s="135" t="s">
        <v>34</v>
      </c>
      <c r="BO26" s="135" t="s">
        <v>35</v>
      </c>
      <c r="BP26" s="135" t="s">
        <v>36</v>
      </c>
      <c r="BQ26" s="117" t="s">
        <v>9</v>
      </c>
      <c r="BR26" s="116" t="s">
        <v>10</v>
      </c>
      <c r="BS26" s="124" t="s">
        <v>338</v>
      </c>
      <c r="BT26" s="134" t="s">
        <v>344</v>
      </c>
      <c r="BV26" s="134" t="s">
        <v>544</v>
      </c>
      <c r="BW26" s="134" t="s">
        <v>544</v>
      </c>
      <c r="BY26" s="222" t="s">
        <v>550</v>
      </c>
      <c r="BZ26" s="222" t="s">
        <v>551</v>
      </c>
      <c r="CB26" s="222" t="s">
        <v>553</v>
      </c>
    </row>
    <row r="27" spans="2:80" x14ac:dyDescent="0.3">
      <c r="B27" s="130" t="s">
        <v>377</v>
      </c>
      <c r="C27" s="34" t="s">
        <v>515</v>
      </c>
      <c r="D27" s="34" t="s">
        <v>516</v>
      </c>
      <c r="E27" s="34" t="s">
        <v>127</v>
      </c>
      <c r="F27" s="34" t="s">
        <v>147</v>
      </c>
      <c r="G27" s="34" t="s">
        <v>129</v>
      </c>
      <c r="H27" s="34" t="s">
        <v>135</v>
      </c>
      <c r="I27" s="34" t="s">
        <v>197</v>
      </c>
      <c r="J27" s="34">
        <v>3</v>
      </c>
      <c r="K27" s="127">
        <v>99</v>
      </c>
      <c r="L27" s="51">
        <v>8</v>
      </c>
      <c r="M27" s="127">
        <v>15</v>
      </c>
      <c r="N27" s="52">
        <v>1</v>
      </c>
      <c r="O27" s="51">
        <v>69</v>
      </c>
      <c r="P27" s="34">
        <v>48</v>
      </c>
      <c r="Q27" s="52">
        <v>2</v>
      </c>
      <c r="R27" s="51">
        <v>55</v>
      </c>
      <c r="S27" s="34">
        <v>47</v>
      </c>
      <c r="T27" s="52">
        <v>3</v>
      </c>
      <c r="U27" s="128">
        <v>8</v>
      </c>
      <c r="V27" s="128">
        <v>0</v>
      </c>
      <c r="W27" s="128">
        <v>0</v>
      </c>
      <c r="X27" s="128">
        <v>0</v>
      </c>
      <c r="Y27" s="34">
        <v>1</v>
      </c>
      <c r="Z27" s="127">
        <v>0</v>
      </c>
      <c r="AA27" s="51">
        <v>1</v>
      </c>
      <c r="AB27" s="34">
        <v>0</v>
      </c>
      <c r="AC27" s="52">
        <v>0</v>
      </c>
      <c r="AD27" s="52">
        <v>0</v>
      </c>
      <c r="AE27" s="52">
        <v>0</v>
      </c>
      <c r="AF27" s="127">
        <v>0</v>
      </c>
      <c r="AG27" s="51">
        <v>0</v>
      </c>
      <c r="AH27" s="34">
        <v>0</v>
      </c>
      <c r="AI27" s="52">
        <v>0</v>
      </c>
      <c r="AJ27" s="153" t="s">
        <v>377</v>
      </c>
      <c r="AK27" s="127" t="s">
        <v>515</v>
      </c>
      <c r="AL27" s="51">
        <v>18</v>
      </c>
      <c r="AM27" s="51">
        <v>23</v>
      </c>
      <c r="AN27" s="51"/>
      <c r="AO27" s="218">
        <v>30</v>
      </c>
      <c r="AP27" s="51">
        <v>5</v>
      </c>
      <c r="AQ27" s="220">
        <v>1</v>
      </c>
      <c r="AR27" s="34">
        <v>8</v>
      </c>
      <c r="AS27" s="34">
        <v>43</v>
      </c>
      <c r="AT27" s="52">
        <v>4</v>
      </c>
      <c r="AU27" s="128" t="s">
        <v>377</v>
      </c>
      <c r="AV27" s="34" t="s">
        <v>515</v>
      </c>
      <c r="AW27" s="34"/>
      <c r="AX27" s="34"/>
      <c r="AY27" s="52"/>
      <c r="AZ27" s="218"/>
      <c r="BA27" s="51"/>
      <c r="BB27" s="34"/>
      <c r="BC27" s="220"/>
      <c r="BD27" s="34">
        <v>0</v>
      </c>
      <c r="BE27" s="127"/>
      <c r="BF27" s="51">
        <v>6</v>
      </c>
      <c r="BG27" s="34">
        <v>52</v>
      </c>
      <c r="BH27" s="52">
        <v>42</v>
      </c>
      <c r="BI27" s="136">
        <v>132</v>
      </c>
      <c r="BJ27" s="52">
        <v>8</v>
      </c>
      <c r="BK27" s="51">
        <v>100</v>
      </c>
      <c r="BL27" s="34">
        <v>0</v>
      </c>
      <c r="BM27" s="52">
        <v>0</v>
      </c>
      <c r="BN27" s="136"/>
      <c r="BO27" s="136"/>
      <c r="BP27" s="137"/>
      <c r="BQ27" s="51">
        <v>0</v>
      </c>
      <c r="BR27" s="127">
        <v>1</v>
      </c>
      <c r="BS27" s="162">
        <v>16.5</v>
      </c>
      <c r="BT27" s="161">
        <v>0</v>
      </c>
      <c r="BV27" s="161"/>
      <c r="BW27" s="161"/>
      <c r="BY27" s="34"/>
      <c r="BZ27" s="34"/>
      <c r="CB27" s="2"/>
    </row>
    <row r="28" spans="2:80" x14ac:dyDescent="0.3">
      <c r="B28" s="130" t="s">
        <v>377</v>
      </c>
      <c r="C28" s="34" t="s">
        <v>517</v>
      </c>
      <c r="D28" s="34" t="s">
        <v>518</v>
      </c>
      <c r="E28" s="34" t="s">
        <v>127</v>
      </c>
      <c r="F28" s="34" t="s">
        <v>137</v>
      </c>
      <c r="G28" s="34" t="s">
        <v>129</v>
      </c>
      <c r="H28" s="34" t="s">
        <v>135</v>
      </c>
      <c r="I28" s="34" t="s">
        <v>196</v>
      </c>
      <c r="J28" s="34">
        <v>9</v>
      </c>
      <c r="K28" s="127">
        <v>30</v>
      </c>
      <c r="L28" s="51">
        <v>0</v>
      </c>
      <c r="M28" s="127">
        <v>0</v>
      </c>
      <c r="N28" s="52">
        <v>0</v>
      </c>
      <c r="O28" s="51">
        <v>6</v>
      </c>
      <c r="P28" s="34">
        <v>18</v>
      </c>
      <c r="Q28" s="52">
        <v>0</v>
      </c>
      <c r="R28" s="51">
        <v>13</v>
      </c>
      <c r="S28" s="34">
        <v>12</v>
      </c>
      <c r="T28" s="52">
        <v>1</v>
      </c>
      <c r="U28" s="128">
        <v>0</v>
      </c>
      <c r="V28" s="128">
        <v>0</v>
      </c>
      <c r="W28" s="128">
        <v>0</v>
      </c>
      <c r="X28" s="128">
        <v>0</v>
      </c>
      <c r="Y28" s="34">
        <v>90</v>
      </c>
      <c r="Z28" s="127">
        <v>109</v>
      </c>
      <c r="AA28" s="51">
        <v>0</v>
      </c>
      <c r="AB28" s="34">
        <v>12</v>
      </c>
      <c r="AC28" s="52">
        <v>3</v>
      </c>
      <c r="AD28" s="52">
        <v>0</v>
      </c>
      <c r="AE28" s="52">
        <v>85</v>
      </c>
      <c r="AF28" s="127">
        <v>24</v>
      </c>
      <c r="AG28" s="51">
        <v>0</v>
      </c>
      <c r="AH28" s="34">
        <v>3</v>
      </c>
      <c r="AI28" s="52">
        <v>3</v>
      </c>
      <c r="AJ28" s="153" t="s">
        <v>377</v>
      </c>
      <c r="AK28" s="127" t="s">
        <v>517</v>
      </c>
      <c r="AL28" s="51"/>
      <c r="AM28" s="51"/>
      <c r="AN28" s="51"/>
      <c r="AO28" s="218"/>
      <c r="AP28" s="51"/>
      <c r="AQ28" s="220"/>
      <c r="AR28" s="34"/>
      <c r="AS28" s="34"/>
      <c r="AT28" s="52">
        <v>19</v>
      </c>
      <c r="AU28" s="128" t="s">
        <v>377</v>
      </c>
      <c r="AV28" s="34" t="s">
        <v>517</v>
      </c>
      <c r="AW28" s="34"/>
      <c r="AX28" s="34"/>
      <c r="AY28" s="52">
        <v>2</v>
      </c>
      <c r="AZ28" s="218">
        <v>1</v>
      </c>
      <c r="BA28" s="51"/>
      <c r="BB28" s="34">
        <v>0</v>
      </c>
      <c r="BC28" s="220">
        <v>1</v>
      </c>
      <c r="BD28" s="34">
        <v>0</v>
      </c>
      <c r="BE28" s="127">
        <v>2</v>
      </c>
      <c r="BF28" s="51">
        <v>0</v>
      </c>
      <c r="BG28" s="34">
        <v>32</v>
      </c>
      <c r="BH28" s="52">
        <v>68</v>
      </c>
      <c r="BI28" s="136">
        <v>19</v>
      </c>
      <c r="BJ28" s="52">
        <v>6</v>
      </c>
      <c r="BK28" s="51">
        <v>0</v>
      </c>
      <c r="BL28" s="34">
        <v>80</v>
      </c>
      <c r="BM28" s="52">
        <v>20</v>
      </c>
      <c r="BN28" s="136">
        <v>0</v>
      </c>
      <c r="BO28" s="136">
        <v>50</v>
      </c>
      <c r="BP28" s="137">
        <v>50</v>
      </c>
      <c r="BQ28" s="51">
        <v>6</v>
      </c>
      <c r="BR28" s="127">
        <v>15</v>
      </c>
      <c r="BS28" s="162">
        <v>3.166666666666667</v>
      </c>
      <c r="BT28" s="161">
        <v>1.6</v>
      </c>
      <c r="BV28" s="161"/>
      <c r="BW28" s="161" t="s">
        <v>547</v>
      </c>
      <c r="BY28" s="34"/>
      <c r="BZ28" s="34">
        <f t="shared" ref="BZ28:BZ45" si="2">BC28</f>
        <v>1</v>
      </c>
      <c r="CB28" s="2"/>
    </row>
    <row r="29" spans="2:80" x14ac:dyDescent="0.3">
      <c r="B29" s="130" t="s">
        <v>377</v>
      </c>
      <c r="C29" s="34" t="s">
        <v>519</v>
      </c>
      <c r="D29" s="34" t="s">
        <v>519</v>
      </c>
      <c r="E29" s="34" t="s">
        <v>127</v>
      </c>
      <c r="F29" s="34" t="s">
        <v>139</v>
      </c>
      <c r="G29" s="34" t="s">
        <v>129</v>
      </c>
      <c r="H29" s="34" t="s">
        <v>130</v>
      </c>
      <c r="I29" s="34" t="s">
        <v>198</v>
      </c>
      <c r="J29" s="34">
        <v>11</v>
      </c>
      <c r="K29" s="127">
        <v>1</v>
      </c>
      <c r="L29" s="51">
        <v>0</v>
      </c>
      <c r="M29" s="127">
        <v>0</v>
      </c>
      <c r="N29" s="52">
        <v>0</v>
      </c>
      <c r="O29" s="51">
        <v>0</v>
      </c>
      <c r="P29" s="34">
        <v>0</v>
      </c>
      <c r="Q29" s="52">
        <v>0</v>
      </c>
      <c r="R29" s="51">
        <v>0</v>
      </c>
      <c r="S29" s="34">
        <v>1</v>
      </c>
      <c r="T29" s="52">
        <v>0</v>
      </c>
      <c r="U29" s="128">
        <v>0</v>
      </c>
      <c r="V29" s="128">
        <v>0</v>
      </c>
      <c r="W29" s="128">
        <v>0</v>
      </c>
      <c r="X29" s="128">
        <v>-2</v>
      </c>
      <c r="Y29" s="34">
        <v>138</v>
      </c>
      <c r="Z29" s="127">
        <v>213</v>
      </c>
      <c r="AA29" s="51">
        <v>10</v>
      </c>
      <c r="AB29" s="34">
        <v>6</v>
      </c>
      <c r="AC29" s="52">
        <v>7</v>
      </c>
      <c r="AD29" s="52">
        <v>95</v>
      </c>
      <c r="AE29" s="52">
        <v>42</v>
      </c>
      <c r="AF29" s="127">
        <v>76</v>
      </c>
      <c r="AG29" s="51">
        <v>0</v>
      </c>
      <c r="AH29" s="34">
        <v>3</v>
      </c>
      <c r="AI29" s="52">
        <v>3</v>
      </c>
      <c r="AJ29" s="153" t="s">
        <v>377</v>
      </c>
      <c r="AK29" s="127" t="s">
        <v>519</v>
      </c>
      <c r="AL29" s="51"/>
      <c r="AM29" s="51"/>
      <c r="AN29" s="51"/>
      <c r="AO29" s="218">
        <v>0</v>
      </c>
      <c r="AP29" s="51"/>
      <c r="AQ29" s="220"/>
      <c r="AR29" s="34"/>
      <c r="AS29" s="34"/>
      <c r="AT29" s="52"/>
      <c r="AU29" s="128" t="s">
        <v>377</v>
      </c>
      <c r="AV29" s="34" t="s">
        <v>519</v>
      </c>
      <c r="AW29" s="34">
        <v>2</v>
      </c>
      <c r="AX29" s="34">
        <v>1</v>
      </c>
      <c r="AY29" s="52"/>
      <c r="AZ29" s="218">
        <v>0</v>
      </c>
      <c r="BA29" s="51">
        <v>0</v>
      </c>
      <c r="BB29" s="34">
        <v>3</v>
      </c>
      <c r="BC29" s="220">
        <v>0</v>
      </c>
      <c r="BD29" s="34">
        <v>0</v>
      </c>
      <c r="BE29" s="127"/>
      <c r="BF29" s="51"/>
      <c r="BG29" s="34"/>
      <c r="BH29" s="52"/>
      <c r="BI29" s="136">
        <v>0</v>
      </c>
      <c r="BJ29" s="52">
        <v>7</v>
      </c>
      <c r="BK29" s="51">
        <v>43</v>
      </c>
      <c r="BL29" s="34">
        <v>26</v>
      </c>
      <c r="BM29" s="52">
        <v>30</v>
      </c>
      <c r="BN29" s="136">
        <v>0</v>
      </c>
      <c r="BO29" s="136">
        <v>50</v>
      </c>
      <c r="BP29" s="137">
        <v>50</v>
      </c>
      <c r="BQ29" s="51">
        <v>6</v>
      </c>
      <c r="BR29" s="127">
        <v>23</v>
      </c>
      <c r="BS29" s="162">
        <v>0</v>
      </c>
      <c r="BT29" s="161">
        <v>1.043478260869565</v>
      </c>
      <c r="BV29" s="161"/>
      <c r="BW29" s="161"/>
      <c r="BY29" s="34"/>
      <c r="BZ29" s="34"/>
      <c r="CB29" s="2"/>
    </row>
    <row r="30" spans="2:80" x14ac:dyDescent="0.3">
      <c r="B30" s="130" t="s">
        <v>377</v>
      </c>
      <c r="C30" s="34" t="s">
        <v>520</v>
      </c>
      <c r="D30" s="34" t="s">
        <v>521</v>
      </c>
      <c r="E30" s="34" t="s">
        <v>127</v>
      </c>
      <c r="F30" s="34" t="s">
        <v>147</v>
      </c>
      <c r="G30" s="34" t="s">
        <v>129</v>
      </c>
      <c r="H30" s="34" t="s">
        <v>135</v>
      </c>
      <c r="I30" s="34" t="s">
        <v>197</v>
      </c>
      <c r="J30" s="34">
        <v>2</v>
      </c>
      <c r="K30" s="127">
        <v>59</v>
      </c>
      <c r="L30" s="51">
        <v>22</v>
      </c>
      <c r="M30" s="127">
        <v>32</v>
      </c>
      <c r="N30" s="52">
        <v>3</v>
      </c>
      <c r="O30" s="51">
        <v>18</v>
      </c>
      <c r="P30" s="34">
        <v>21</v>
      </c>
      <c r="Q30" s="52">
        <v>4</v>
      </c>
      <c r="R30" s="51">
        <v>13</v>
      </c>
      <c r="S30" s="34">
        <v>8</v>
      </c>
      <c r="T30" s="52">
        <v>2</v>
      </c>
      <c r="U30" s="128">
        <v>0</v>
      </c>
      <c r="V30" s="128">
        <v>0</v>
      </c>
      <c r="W30" s="128">
        <v>0</v>
      </c>
      <c r="X30" s="128">
        <v>0</v>
      </c>
      <c r="Y30" s="34">
        <v>6</v>
      </c>
      <c r="Z30" s="127">
        <v>8</v>
      </c>
      <c r="AA30" s="51">
        <v>0</v>
      </c>
      <c r="AB30" s="34">
        <v>1</v>
      </c>
      <c r="AC30" s="52">
        <v>0</v>
      </c>
      <c r="AD30" s="52">
        <v>0</v>
      </c>
      <c r="AE30" s="52">
        <v>8</v>
      </c>
      <c r="AF30" s="127">
        <v>0</v>
      </c>
      <c r="AG30" s="51">
        <v>0</v>
      </c>
      <c r="AH30" s="34">
        <v>0</v>
      </c>
      <c r="AI30" s="52">
        <v>0</v>
      </c>
      <c r="AJ30" s="153" t="s">
        <v>377</v>
      </c>
      <c r="AK30" s="127" t="s">
        <v>520</v>
      </c>
      <c r="AL30" s="51">
        <v>17</v>
      </c>
      <c r="AM30" s="51">
        <v>2</v>
      </c>
      <c r="AN30" s="51">
        <v>7</v>
      </c>
      <c r="AO30" s="218">
        <v>9</v>
      </c>
      <c r="AP30" s="51">
        <v>2</v>
      </c>
      <c r="AQ30" s="220">
        <v>2</v>
      </c>
      <c r="AR30" s="34">
        <v>2</v>
      </c>
      <c r="AS30" s="34">
        <v>11</v>
      </c>
      <c r="AT30" s="52">
        <v>1</v>
      </c>
      <c r="AU30" s="128" t="s">
        <v>377</v>
      </c>
      <c r="AV30" s="34" t="s">
        <v>520</v>
      </c>
      <c r="AW30" s="34"/>
      <c r="AX30" s="34"/>
      <c r="AY30" s="52">
        <v>0</v>
      </c>
      <c r="AZ30" s="218"/>
      <c r="BA30" s="51"/>
      <c r="BB30" s="34"/>
      <c r="BC30" s="220"/>
      <c r="BD30" s="34"/>
      <c r="BE30" s="127"/>
      <c r="BF30" s="51">
        <v>42</v>
      </c>
      <c r="BG30" s="34">
        <v>34</v>
      </c>
      <c r="BH30" s="52">
        <v>25</v>
      </c>
      <c r="BI30" s="136">
        <v>53</v>
      </c>
      <c r="BJ30" s="52">
        <v>9</v>
      </c>
      <c r="BK30" s="51">
        <v>0</v>
      </c>
      <c r="BL30" s="34">
        <v>100</v>
      </c>
      <c r="BM30" s="52">
        <v>0</v>
      </c>
      <c r="BN30" s="136"/>
      <c r="BO30" s="136"/>
      <c r="BP30" s="137"/>
      <c r="BQ30" s="51">
        <v>0</v>
      </c>
      <c r="BR30" s="127">
        <v>1</v>
      </c>
      <c r="BS30" s="162">
        <v>5.8888888888888893</v>
      </c>
      <c r="BT30" s="161">
        <v>0</v>
      </c>
      <c r="BV30" s="161"/>
      <c r="BW30" s="161"/>
      <c r="BY30" s="34"/>
      <c r="BZ30" s="34"/>
      <c r="CB30" s="2"/>
    </row>
    <row r="31" spans="2:80" x14ac:dyDescent="0.3">
      <c r="B31" s="130" t="s">
        <v>377</v>
      </c>
      <c r="C31" s="34" t="s">
        <v>522</v>
      </c>
      <c r="D31" s="34" t="s">
        <v>523</v>
      </c>
      <c r="E31" s="34" t="s">
        <v>127</v>
      </c>
      <c r="F31" s="34" t="s">
        <v>142</v>
      </c>
      <c r="G31" s="34" t="s">
        <v>134</v>
      </c>
      <c r="H31" s="34" t="s">
        <v>130</v>
      </c>
      <c r="I31" s="34" t="s">
        <v>198</v>
      </c>
      <c r="J31" s="34">
        <v>8</v>
      </c>
      <c r="K31" s="127">
        <v>7</v>
      </c>
      <c r="L31" s="51">
        <v>0</v>
      </c>
      <c r="M31" s="127">
        <v>0</v>
      </c>
      <c r="N31" s="52">
        <v>0</v>
      </c>
      <c r="O31" s="51">
        <v>0</v>
      </c>
      <c r="P31" s="34">
        <v>0</v>
      </c>
      <c r="Q31" s="52">
        <v>0</v>
      </c>
      <c r="R31" s="51">
        <v>9</v>
      </c>
      <c r="S31" s="34">
        <v>7</v>
      </c>
      <c r="T31" s="52">
        <v>1</v>
      </c>
      <c r="U31" s="128">
        <v>0</v>
      </c>
      <c r="V31" s="128">
        <v>0</v>
      </c>
      <c r="W31" s="128">
        <v>0</v>
      </c>
      <c r="X31" s="128">
        <v>0</v>
      </c>
      <c r="Y31" s="34">
        <v>48</v>
      </c>
      <c r="Z31" s="127">
        <v>84</v>
      </c>
      <c r="AA31" s="51">
        <v>4</v>
      </c>
      <c r="AB31" s="34">
        <v>1</v>
      </c>
      <c r="AC31" s="52">
        <v>3</v>
      </c>
      <c r="AD31" s="52">
        <v>32</v>
      </c>
      <c r="AE31" s="52">
        <v>14</v>
      </c>
      <c r="AF31" s="127">
        <v>38</v>
      </c>
      <c r="AG31" s="51">
        <v>0</v>
      </c>
      <c r="AH31" s="34">
        <v>0</v>
      </c>
      <c r="AI31" s="52">
        <v>1</v>
      </c>
      <c r="AJ31" s="153" t="s">
        <v>377</v>
      </c>
      <c r="AK31" s="127" t="s">
        <v>522</v>
      </c>
      <c r="AL31" s="51"/>
      <c r="AM31" s="51"/>
      <c r="AN31" s="51"/>
      <c r="AO31" s="218">
        <v>9</v>
      </c>
      <c r="AP31" s="51"/>
      <c r="AQ31" s="220"/>
      <c r="AR31" s="34"/>
      <c r="AS31" s="34"/>
      <c r="AT31" s="52"/>
      <c r="AU31" s="128" t="s">
        <v>377</v>
      </c>
      <c r="AV31" s="34" t="s">
        <v>522</v>
      </c>
      <c r="AW31" s="34">
        <v>0</v>
      </c>
      <c r="AX31" s="34"/>
      <c r="AY31" s="52">
        <v>1</v>
      </c>
      <c r="AZ31" s="218">
        <v>0</v>
      </c>
      <c r="BA31" s="51"/>
      <c r="BB31" s="34"/>
      <c r="BC31" s="220"/>
      <c r="BD31" s="34"/>
      <c r="BE31" s="127"/>
      <c r="BF31" s="51">
        <v>0</v>
      </c>
      <c r="BG31" s="34">
        <v>0</v>
      </c>
      <c r="BH31" s="52">
        <v>100</v>
      </c>
      <c r="BI31" s="136">
        <v>9</v>
      </c>
      <c r="BJ31" s="52">
        <v>3</v>
      </c>
      <c r="BK31" s="51">
        <v>50</v>
      </c>
      <c r="BL31" s="34">
        <v>12</v>
      </c>
      <c r="BM31" s="52">
        <v>38</v>
      </c>
      <c r="BN31" s="136">
        <v>0</v>
      </c>
      <c r="BO31" s="136">
        <v>0</v>
      </c>
      <c r="BP31" s="137">
        <v>100</v>
      </c>
      <c r="BQ31" s="51">
        <v>1</v>
      </c>
      <c r="BR31" s="127">
        <v>8</v>
      </c>
      <c r="BS31" s="162">
        <v>3</v>
      </c>
      <c r="BT31" s="161">
        <v>0.5</v>
      </c>
      <c r="BV31" s="161"/>
      <c r="BW31" s="161"/>
      <c r="BY31" s="34"/>
      <c r="BZ31" s="34"/>
      <c r="CB31" s="2"/>
    </row>
    <row r="32" spans="2:80" x14ac:dyDescent="0.3">
      <c r="B32" s="130" t="s">
        <v>377</v>
      </c>
      <c r="C32" s="34" t="s">
        <v>524</v>
      </c>
      <c r="D32" s="34" t="s">
        <v>524</v>
      </c>
      <c r="E32" s="34" t="s">
        <v>127</v>
      </c>
      <c r="F32" s="34" t="s">
        <v>147</v>
      </c>
      <c r="G32" s="34" t="s">
        <v>129</v>
      </c>
      <c r="H32" s="34" t="s">
        <v>135</v>
      </c>
      <c r="I32" s="34" t="s">
        <v>197</v>
      </c>
      <c r="J32" s="34">
        <v>7</v>
      </c>
      <c r="K32" s="127">
        <v>26</v>
      </c>
      <c r="L32" s="51">
        <v>0</v>
      </c>
      <c r="M32" s="127">
        <v>0</v>
      </c>
      <c r="N32" s="52">
        <v>0</v>
      </c>
      <c r="O32" s="51">
        <v>23</v>
      </c>
      <c r="P32" s="34">
        <v>13</v>
      </c>
      <c r="Q32" s="52">
        <v>1</v>
      </c>
      <c r="R32" s="51">
        <v>24</v>
      </c>
      <c r="S32" s="34">
        <v>21</v>
      </c>
      <c r="T32" s="52">
        <v>1</v>
      </c>
      <c r="U32" s="128">
        <v>0</v>
      </c>
      <c r="V32" s="128">
        <v>0</v>
      </c>
      <c r="W32" s="128">
        <v>0</v>
      </c>
      <c r="X32" s="128">
        <v>0</v>
      </c>
      <c r="Y32" s="34">
        <v>66</v>
      </c>
      <c r="Z32" s="127">
        <v>82</v>
      </c>
      <c r="AA32" s="51">
        <v>3</v>
      </c>
      <c r="AB32" s="34">
        <v>7</v>
      </c>
      <c r="AC32" s="52">
        <v>1</v>
      </c>
      <c r="AD32" s="52">
        <v>37</v>
      </c>
      <c r="AE32" s="52">
        <v>41</v>
      </c>
      <c r="AF32" s="127">
        <v>4</v>
      </c>
      <c r="AG32" s="51">
        <v>1</v>
      </c>
      <c r="AH32" s="34">
        <v>1</v>
      </c>
      <c r="AI32" s="52">
        <v>0</v>
      </c>
      <c r="AJ32" s="153" t="s">
        <v>377</v>
      </c>
      <c r="AK32" s="127" t="s">
        <v>524</v>
      </c>
      <c r="AL32" s="51">
        <v>6</v>
      </c>
      <c r="AM32" s="51">
        <v>17</v>
      </c>
      <c r="AN32" s="51"/>
      <c r="AO32" s="218"/>
      <c r="AP32" s="51">
        <v>1</v>
      </c>
      <c r="AQ32" s="220"/>
      <c r="AR32" s="34"/>
      <c r="AS32" s="34"/>
      <c r="AT32" s="52">
        <v>23</v>
      </c>
      <c r="AU32" s="128" t="s">
        <v>377</v>
      </c>
      <c r="AV32" s="34" t="s">
        <v>524</v>
      </c>
      <c r="AW32" s="34">
        <v>0</v>
      </c>
      <c r="AX32" s="34">
        <v>0</v>
      </c>
      <c r="AY32" s="52"/>
      <c r="AZ32" s="218"/>
      <c r="BA32" s="51">
        <v>1</v>
      </c>
      <c r="BB32" s="34"/>
      <c r="BC32" s="220"/>
      <c r="BD32" s="34"/>
      <c r="BE32" s="127">
        <v>1</v>
      </c>
      <c r="BF32" s="51">
        <v>0</v>
      </c>
      <c r="BG32" s="34">
        <v>49</v>
      </c>
      <c r="BH32" s="52">
        <v>51</v>
      </c>
      <c r="BI32" s="136">
        <v>47</v>
      </c>
      <c r="BJ32" s="52">
        <v>4</v>
      </c>
      <c r="BK32" s="51">
        <v>27</v>
      </c>
      <c r="BL32" s="34">
        <v>64</v>
      </c>
      <c r="BM32" s="52">
        <v>9</v>
      </c>
      <c r="BN32" s="136">
        <v>50</v>
      </c>
      <c r="BO32" s="136">
        <v>50</v>
      </c>
      <c r="BP32" s="137">
        <v>0</v>
      </c>
      <c r="BQ32" s="51">
        <v>2</v>
      </c>
      <c r="BR32" s="127">
        <v>11</v>
      </c>
      <c r="BS32" s="162">
        <v>11.75</v>
      </c>
      <c r="BT32" s="161">
        <v>0.72727272727272729</v>
      </c>
      <c r="BV32" s="161"/>
      <c r="BW32" s="161"/>
      <c r="BY32" s="34"/>
      <c r="BZ32" s="34"/>
      <c r="CB32" s="2"/>
    </row>
    <row r="33" spans="2:80" x14ac:dyDescent="0.3">
      <c r="B33" s="130" t="s">
        <v>377</v>
      </c>
      <c r="C33" s="34" t="s">
        <v>525</v>
      </c>
      <c r="D33" s="34" t="s">
        <v>526</v>
      </c>
      <c r="E33" s="34" t="s">
        <v>132</v>
      </c>
      <c r="F33" s="34" t="s">
        <v>133</v>
      </c>
      <c r="G33" s="34" t="s">
        <v>134</v>
      </c>
      <c r="H33" s="34" t="s">
        <v>135</v>
      </c>
      <c r="I33" s="34" t="s">
        <v>279</v>
      </c>
      <c r="J33" s="34">
        <v>2</v>
      </c>
      <c r="K33" s="127">
        <v>101</v>
      </c>
      <c r="L33" s="51">
        <v>14</v>
      </c>
      <c r="M33" s="127">
        <v>15</v>
      </c>
      <c r="N33" s="52">
        <v>2</v>
      </c>
      <c r="O33" s="51">
        <v>89</v>
      </c>
      <c r="P33" s="34">
        <v>83</v>
      </c>
      <c r="Q33" s="52">
        <v>4</v>
      </c>
      <c r="R33" s="51">
        <v>19</v>
      </c>
      <c r="S33" s="34">
        <v>11</v>
      </c>
      <c r="T33" s="52">
        <v>1</v>
      </c>
      <c r="U33" s="128">
        <v>4</v>
      </c>
      <c r="V33" s="128">
        <v>0</v>
      </c>
      <c r="W33" s="128">
        <v>0</v>
      </c>
      <c r="X33" s="128">
        <v>-2</v>
      </c>
      <c r="Y33" s="34">
        <v>132</v>
      </c>
      <c r="Z33" s="127">
        <v>155</v>
      </c>
      <c r="AA33" s="51">
        <v>10</v>
      </c>
      <c r="AB33" s="34">
        <v>12</v>
      </c>
      <c r="AC33" s="52">
        <v>0</v>
      </c>
      <c r="AD33" s="52">
        <v>61</v>
      </c>
      <c r="AE33" s="52">
        <v>94</v>
      </c>
      <c r="AF33" s="127">
        <v>0</v>
      </c>
      <c r="AG33" s="51">
        <v>2</v>
      </c>
      <c r="AH33" s="34">
        <v>4</v>
      </c>
      <c r="AI33" s="52">
        <v>0</v>
      </c>
      <c r="AJ33" s="153" t="s">
        <v>377</v>
      </c>
      <c r="AK33" s="127" t="s">
        <v>525</v>
      </c>
      <c r="AL33" s="51">
        <v>15</v>
      </c>
      <c r="AM33" s="51">
        <v>9</v>
      </c>
      <c r="AN33" s="51">
        <v>34</v>
      </c>
      <c r="AO33" s="218">
        <v>0</v>
      </c>
      <c r="AP33" s="51">
        <v>18</v>
      </c>
      <c r="AQ33" s="220">
        <v>4</v>
      </c>
      <c r="AR33" s="34">
        <v>23</v>
      </c>
      <c r="AS33" s="34">
        <v>5</v>
      </c>
      <c r="AT33" s="52">
        <v>14</v>
      </c>
      <c r="AU33" s="128" t="s">
        <v>377</v>
      </c>
      <c r="AV33" s="34" t="s">
        <v>525</v>
      </c>
      <c r="AW33" s="34"/>
      <c r="AX33" s="34">
        <v>0</v>
      </c>
      <c r="AY33" s="52">
        <v>3</v>
      </c>
      <c r="AZ33" s="218">
        <v>0</v>
      </c>
      <c r="BA33" s="51">
        <v>1</v>
      </c>
      <c r="BB33" s="34"/>
      <c r="BC33" s="220">
        <v>2</v>
      </c>
      <c r="BD33" s="34">
        <v>0</v>
      </c>
      <c r="BE33" s="127">
        <v>0</v>
      </c>
      <c r="BF33" s="51">
        <v>11</v>
      </c>
      <c r="BG33" s="34">
        <v>73</v>
      </c>
      <c r="BH33" s="52">
        <v>16</v>
      </c>
      <c r="BI33" s="136">
        <v>122</v>
      </c>
      <c r="BJ33" s="52">
        <v>9</v>
      </c>
      <c r="BK33" s="51">
        <v>45</v>
      </c>
      <c r="BL33" s="34">
        <v>55</v>
      </c>
      <c r="BM33" s="52">
        <v>0</v>
      </c>
      <c r="BN33" s="136">
        <v>33</v>
      </c>
      <c r="BO33" s="136">
        <v>67</v>
      </c>
      <c r="BP33" s="137">
        <v>0</v>
      </c>
      <c r="BQ33" s="51">
        <v>6</v>
      </c>
      <c r="BR33" s="127">
        <v>22</v>
      </c>
      <c r="BS33" s="162">
        <v>13.555555555555561</v>
      </c>
      <c r="BT33" s="161">
        <v>1.0909090909090911</v>
      </c>
      <c r="BV33" s="161"/>
      <c r="BW33" s="161" t="s">
        <v>548</v>
      </c>
      <c r="BY33" s="34">
        <f t="shared" ref="BY28:BY45" si="3">AR33</f>
        <v>23</v>
      </c>
      <c r="BZ33" s="34">
        <f t="shared" si="2"/>
        <v>2</v>
      </c>
      <c r="CB33" s="2"/>
    </row>
    <row r="34" spans="2:80" x14ac:dyDescent="0.3">
      <c r="B34" s="130" t="s">
        <v>377</v>
      </c>
      <c r="C34" s="34" t="s">
        <v>527</v>
      </c>
      <c r="D34" s="34" t="s">
        <v>527</v>
      </c>
      <c r="E34" s="34" t="s">
        <v>127</v>
      </c>
      <c r="F34" s="34"/>
      <c r="G34" s="34"/>
      <c r="H34" s="34"/>
      <c r="I34" s="34"/>
      <c r="J34" s="34">
        <v>1</v>
      </c>
      <c r="K34" s="127">
        <v>241</v>
      </c>
      <c r="L34" s="51">
        <v>137</v>
      </c>
      <c r="M34" s="127">
        <v>117</v>
      </c>
      <c r="N34" s="52">
        <v>2</v>
      </c>
      <c r="O34" s="51">
        <v>111</v>
      </c>
      <c r="P34" s="34">
        <v>103</v>
      </c>
      <c r="Q34" s="52">
        <v>4</v>
      </c>
      <c r="R34" s="51">
        <v>26</v>
      </c>
      <c r="S34" s="34">
        <v>27</v>
      </c>
      <c r="T34" s="52">
        <v>2</v>
      </c>
      <c r="U34" s="128">
        <v>16</v>
      </c>
      <c r="V34" s="128">
        <v>16</v>
      </c>
      <c r="W34" s="128">
        <v>0</v>
      </c>
      <c r="X34" s="128">
        <v>-2</v>
      </c>
      <c r="Y34" s="34">
        <v>0</v>
      </c>
      <c r="Z34" s="127">
        <v>0</v>
      </c>
      <c r="AA34" s="51">
        <v>0</v>
      </c>
      <c r="AB34" s="34">
        <v>0</v>
      </c>
      <c r="AC34" s="52">
        <v>0</v>
      </c>
      <c r="AD34" s="52">
        <v>0</v>
      </c>
      <c r="AE34" s="52">
        <v>0</v>
      </c>
      <c r="AF34" s="127">
        <v>0</v>
      </c>
      <c r="AG34" s="51">
        <v>0</v>
      </c>
      <c r="AH34" s="34">
        <v>0</v>
      </c>
      <c r="AI34" s="52">
        <v>0</v>
      </c>
      <c r="AJ34" s="153" t="s">
        <v>377</v>
      </c>
      <c r="AK34" s="127" t="s">
        <v>527</v>
      </c>
      <c r="AL34" s="51">
        <v>8</v>
      </c>
      <c r="AM34" s="51">
        <v>20</v>
      </c>
      <c r="AN34" s="51">
        <v>35</v>
      </c>
      <c r="AO34" s="218">
        <v>18</v>
      </c>
      <c r="AP34" s="51">
        <v>74</v>
      </c>
      <c r="AQ34" s="220">
        <v>39</v>
      </c>
      <c r="AR34" s="34">
        <v>68</v>
      </c>
      <c r="AS34" s="34">
        <v>12</v>
      </c>
      <c r="AT34" s="52">
        <v>0</v>
      </c>
      <c r="AU34" s="128"/>
      <c r="AV34" s="34"/>
      <c r="AW34" s="34"/>
      <c r="AX34" s="34"/>
      <c r="AY34" s="52"/>
      <c r="AZ34" s="218"/>
      <c r="BA34" s="51"/>
      <c r="BB34" s="34"/>
      <c r="BC34" s="220"/>
      <c r="BD34" s="34"/>
      <c r="BE34" s="127"/>
      <c r="BF34" s="51">
        <v>50</v>
      </c>
      <c r="BG34" s="34">
        <v>41</v>
      </c>
      <c r="BH34" s="52">
        <v>9</v>
      </c>
      <c r="BI34" s="136">
        <v>274</v>
      </c>
      <c r="BJ34" s="52">
        <v>9</v>
      </c>
      <c r="BK34" s="51"/>
      <c r="BL34" s="34"/>
      <c r="BM34" s="52"/>
      <c r="BN34" s="136"/>
      <c r="BO34" s="136"/>
      <c r="BP34" s="137"/>
      <c r="BQ34" s="51">
        <v>0</v>
      </c>
      <c r="BR34" s="127">
        <v>0</v>
      </c>
      <c r="BS34" s="162">
        <v>30.444444444444439</v>
      </c>
      <c r="BT34" s="161"/>
      <c r="BV34" s="161"/>
      <c r="BW34" s="161" t="s">
        <v>546</v>
      </c>
      <c r="BY34" s="34">
        <f t="shared" si="3"/>
        <v>68</v>
      </c>
      <c r="BZ34" s="34"/>
      <c r="CB34" s="2"/>
    </row>
    <row r="35" spans="2:80" x14ac:dyDescent="0.3">
      <c r="B35" s="130" t="s">
        <v>377</v>
      </c>
      <c r="C35" s="34" t="s">
        <v>528</v>
      </c>
      <c r="D35" s="34" t="s">
        <v>529</v>
      </c>
      <c r="E35" s="34" t="s">
        <v>132</v>
      </c>
      <c r="F35" s="34" t="s">
        <v>145</v>
      </c>
      <c r="G35" s="34" t="s">
        <v>129</v>
      </c>
      <c r="H35" s="34" t="s">
        <v>130</v>
      </c>
      <c r="I35" s="34" t="s">
        <v>201</v>
      </c>
      <c r="J35" s="34">
        <v>1</v>
      </c>
      <c r="K35" s="127">
        <v>182</v>
      </c>
      <c r="L35" s="51">
        <v>204</v>
      </c>
      <c r="M35" s="127">
        <v>144</v>
      </c>
      <c r="N35" s="52">
        <v>5</v>
      </c>
      <c r="O35" s="51">
        <v>93</v>
      </c>
      <c r="P35" s="34">
        <v>52</v>
      </c>
      <c r="Q35" s="52">
        <v>4</v>
      </c>
      <c r="R35" s="51">
        <v>0</v>
      </c>
      <c r="S35" s="34">
        <v>0</v>
      </c>
      <c r="T35" s="52">
        <v>0</v>
      </c>
      <c r="U35" s="128">
        <v>16</v>
      </c>
      <c r="V35" s="128">
        <v>32</v>
      </c>
      <c r="W35" s="128">
        <v>0</v>
      </c>
      <c r="X35" s="128">
        <v>-4</v>
      </c>
      <c r="Y35" s="34">
        <v>30</v>
      </c>
      <c r="Z35" s="127">
        <v>30</v>
      </c>
      <c r="AA35" s="51">
        <v>5</v>
      </c>
      <c r="AB35" s="34">
        <v>0</v>
      </c>
      <c r="AC35" s="52">
        <v>0</v>
      </c>
      <c r="AD35" s="52">
        <v>30</v>
      </c>
      <c r="AE35" s="52">
        <v>0</v>
      </c>
      <c r="AF35" s="127">
        <v>0</v>
      </c>
      <c r="AG35" s="51">
        <v>0</v>
      </c>
      <c r="AH35" s="34">
        <v>0</v>
      </c>
      <c r="AI35" s="52">
        <v>0</v>
      </c>
      <c r="AJ35" s="153" t="s">
        <v>377</v>
      </c>
      <c r="AK35" s="127" t="s">
        <v>528</v>
      </c>
      <c r="AL35" s="51">
        <v>73</v>
      </c>
      <c r="AM35" s="51">
        <v>53</v>
      </c>
      <c r="AN35" s="51">
        <v>13</v>
      </c>
      <c r="AO35" s="218">
        <v>0</v>
      </c>
      <c r="AP35" s="51">
        <v>29</v>
      </c>
      <c r="AQ35" s="220">
        <v>51</v>
      </c>
      <c r="AR35" s="34">
        <v>24</v>
      </c>
      <c r="AS35" s="34">
        <v>54</v>
      </c>
      <c r="AT35" s="52">
        <v>0</v>
      </c>
      <c r="AU35" s="128" t="s">
        <v>377</v>
      </c>
      <c r="AV35" s="34" t="s">
        <v>528</v>
      </c>
      <c r="AW35" s="34">
        <v>0</v>
      </c>
      <c r="AX35" s="34">
        <v>0</v>
      </c>
      <c r="AY35" s="52">
        <v>0</v>
      </c>
      <c r="AZ35" s="218"/>
      <c r="BA35" s="51"/>
      <c r="BB35" s="34"/>
      <c r="BC35" s="220"/>
      <c r="BD35" s="34">
        <v>0</v>
      </c>
      <c r="BE35" s="127"/>
      <c r="BF35" s="51">
        <v>69</v>
      </c>
      <c r="BG35" s="34">
        <v>31</v>
      </c>
      <c r="BH35" s="52">
        <v>0</v>
      </c>
      <c r="BI35" s="136">
        <v>297</v>
      </c>
      <c r="BJ35" s="52">
        <v>9</v>
      </c>
      <c r="BK35" s="51">
        <v>100</v>
      </c>
      <c r="BL35" s="34">
        <v>0</v>
      </c>
      <c r="BM35" s="52">
        <v>0</v>
      </c>
      <c r="BN35" s="136"/>
      <c r="BO35" s="136"/>
      <c r="BP35" s="137"/>
      <c r="BQ35" s="51">
        <v>0</v>
      </c>
      <c r="BR35" s="127">
        <v>5</v>
      </c>
      <c r="BS35" s="162">
        <v>33</v>
      </c>
      <c r="BT35" s="161">
        <v>0</v>
      </c>
      <c r="BV35" s="161" t="s">
        <v>239</v>
      </c>
      <c r="BW35" s="161" t="s">
        <v>546</v>
      </c>
      <c r="BY35" s="34">
        <f t="shared" si="3"/>
        <v>24</v>
      </c>
      <c r="BZ35" s="34"/>
      <c r="CB35" s="2"/>
    </row>
    <row r="36" spans="2:80" x14ac:dyDescent="0.3">
      <c r="B36" s="130" t="s">
        <v>377</v>
      </c>
      <c r="C36" s="34" t="s">
        <v>530</v>
      </c>
      <c r="D36" s="34" t="s">
        <v>531</v>
      </c>
      <c r="E36" s="34" t="s">
        <v>127</v>
      </c>
      <c r="F36" s="34" t="s">
        <v>128</v>
      </c>
      <c r="G36" s="34" t="s">
        <v>129</v>
      </c>
      <c r="H36" s="34" t="s">
        <v>130</v>
      </c>
      <c r="I36" s="34" t="s">
        <v>202</v>
      </c>
      <c r="J36" s="34">
        <v>9</v>
      </c>
      <c r="K36" s="127">
        <v>5</v>
      </c>
      <c r="L36" s="51">
        <v>0</v>
      </c>
      <c r="M36" s="127">
        <v>0</v>
      </c>
      <c r="N36" s="52">
        <v>0</v>
      </c>
      <c r="O36" s="51">
        <v>0</v>
      </c>
      <c r="P36" s="34">
        <v>0</v>
      </c>
      <c r="Q36" s="52">
        <v>0</v>
      </c>
      <c r="R36" s="51">
        <v>11</v>
      </c>
      <c r="S36" s="34">
        <v>5</v>
      </c>
      <c r="T36" s="52">
        <v>1</v>
      </c>
      <c r="U36" s="128">
        <v>0</v>
      </c>
      <c r="V36" s="128">
        <v>0</v>
      </c>
      <c r="W36" s="128">
        <v>0</v>
      </c>
      <c r="X36" s="128">
        <v>0</v>
      </c>
      <c r="Y36" s="34">
        <v>96</v>
      </c>
      <c r="Z36" s="127">
        <v>124</v>
      </c>
      <c r="AA36" s="51">
        <v>4</v>
      </c>
      <c r="AB36" s="34">
        <v>7</v>
      </c>
      <c r="AC36" s="52">
        <v>5</v>
      </c>
      <c r="AD36" s="52">
        <v>33</v>
      </c>
      <c r="AE36" s="52">
        <v>39</v>
      </c>
      <c r="AF36" s="127">
        <v>52</v>
      </c>
      <c r="AG36" s="51">
        <v>2</v>
      </c>
      <c r="AH36" s="34">
        <v>3</v>
      </c>
      <c r="AI36" s="52">
        <v>6</v>
      </c>
      <c r="AJ36" s="153" t="s">
        <v>377</v>
      </c>
      <c r="AK36" s="127" t="s">
        <v>530</v>
      </c>
      <c r="AL36" s="51"/>
      <c r="AM36" s="51">
        <v>10</v>
      </c>
      <c r="AN36" s="51"/>
      <c r="AO36" s="218">
        <v>1</v>
      </c>
      <c r="AP36" s="51"/>
      <c r="AQ36" s="220"/>
      <c r="AR36" s="34"/>
      <c r="AS36" s="34"/>
      <c r="AT36" s="52"/>
      <c r="AU36" s="128" t="s">
        <v>377</v>
      </c>
      <c r="AV36" s="34" t="s">
        <v>530</v>
      </c>
      <c r="AW36" s="34">
        <v>5</v>
      </c>
      <c r="AX36" s="34">
        <v>3</v>
      </c>
      <c r="AY36" s="52"/>
      <c r="AZ36" s="218">
        <v>1</v>
      </c>
      <c r="BA36" s="51">
        <v>2</v>
      </c>
      <c r="BB36" s="34"/>
      <c r="BC36" s="220"/>
      <c r="BD36" s="34"/>
      <c r="BE36" s="127"/>
      <c r="BF36" s="51">
        <v>0</v>
      </c>
      <c r="BG36" s="34">
        <v>0</v>
      </c>
      <c r="BH36" s="52">
        <v>100</v>
      </c>
      <c r="BI36" s="136">
        <v>11</v>
      </c>
      <c r="BJ36" s="52">
        <v>4</v>
      </c>
      <c r="BK36" s="51">
        <v>25</v>
      </c>
      <c r="BL36" s="34">
        <v>44</v>
      </c>
      <c r="BM36" s="52">
        <v>31</v>
      </c>
      <c r="BN36" s="136">
        <v>18</v>
      </c>
      <c r="BO36" s="136">
        <v>27</v>
      </c>
      <c r="BP36" s="137">
        <v>55</v>
      </c>
      <c r="BQ36" s="51">
        <v>11</v>
      </c>
      <c r="BR36" s="127">
        <v>16</v>
      </c>
      <c r="BS36" s="162">
        <v>2.75</v>
      </c>
      <c r="BT36" s="161">
        <v>2.75</v>
      </c>
      <c r="BV36" s="161" t="s">
        <v>238</v>
      </c>
      <c r="BW36" s="161" t="s">
        <v>243</v>
      </c>
      <c r="BY36" s="34"/>
      <c r="BZ36" s="34"/>
      <c r="CB36" s="2"/>
    </row>
    <row r="37" spans="2:80" x14ac:dyDescent="0.3">
      <c r="B37" s="130" t="s">
        <v>377</v>
      </c>
      <c r="C37" s="34" t="s">
        <v>532</v>
      </c>
      <c r="D37" s="34" t="s">
        <v>533</v>
      </c>
      <c r="E37" s="34" t="s">
        <v>127</v>
      </c>
      <c r="F37" s="34" t="s">
        <v>145</v>
      </c>
      <c r="G37" s="34" t="s">
        <v>129</v>
      </c>
      <c r="H37" s="34" t="s">
        <v>130</v>
      </c>
      <c r="I37" s="34" t="s">
        <v>201</v>
      </c>
      <c r="J37" s="34">
        <v>4</v>
      </c>
      <c r="K37" s="127">
        <v>157</v>
      </c>
      <c r="L37" s="51">
        <v>17</v>
      </c>
      <c r="M37" s="127">
        <v>17</v>
      </c>
      <c r="N37" s="52">
        <v>0</v>
      </c>
      <c r="O37" s="51">
        <v>185</v>
      </c>
      <c r="P37" s="34">
        <v>124</v>
      </c>
      <c r="Q37" s="52">
        <v>4</v>
      </c>
      <c r="R37" s="51">
        <v>27</v>
      </c>
      <c r="S37" s="34">
        <v>19</v>
      </c>
      <c r="T37" s="52">
        <v>4</v>
      </c>
      <c r="U37" s="128">
        <v>8</v>
      </c>
      <c r="V37" s="128">
        <v>16</v>
      </c>
      <c r="W37" s="128">
        <v>0</v>
      </c>
      <c r="X37" s="128">
        <v>-2</v>
      </c>
      <c r="Y37" s="34">
        <v>59</v>
      </c>
      <c r="Z37" s="127">
        <v>76</v>
      </c>
      <c r="AA37" s="51">
        <v>3</v>
      </c>
      <c r="AB37" s="34">
        <v>5</v>
      </c>
      <c r="AC37" s="52">
        <v>2</v>
      </c>
      <c r="AD37" s="52">
        <v>28</v>
      </c>
      <c r="AE37" s="52">
        <v>26</v>
      </c>
      <c r="AF37" s="127">
        <v>22</v>
      </c>
      <c r="AG37" s="51">
        <v>1</v>
      </c>
      <c r="AH37" s="34">
        <v>2</v>
      </c>
      <c r="AI37" s="52">
        <v>2</v>
      </c>
      <c r="AJ37" s="153" t="s">
        <v>377</v>
      </c>
      <c r="AK37" s="127" t="s">
        <v>532</v>
      </c>
      <c r="AL37" s="51">
        <v>12</v>
      </c>
      <c r="AM37" s="51">
        <v>21</v>
      </c>
      <c r="AN37" s="51">
        <v>10</v>
      </c>
      <c r="AO37" s="218">
        <v>65</v>
      </c>
      <c r="AP37" s="51">
        <v>15</v>
      </c>
      <c r="AQ37" s="220">
        <v>21</v>
      </c>
      <c r="AR37" s="34">
        <v>0</v>
      </c>
      <c r="AS37" s="34">
        <v>72</v>
      </c>
      <c r="AT37" s="52">
        <v>13</v>
      </c>
      <c r="AU37" s="128" t="s">
        <v>377</v>
      </c>
      <c r="AV37" s="34" t="s">
        <v>532</v>
      </c>
      <c r="AW37" s="34"/>
      <c r="AX37" s="34"/>
      <c r="AY37" s="52"/>
      <c r="AZ37" s="218"/>
      <c r="BA37" s="51"/>
      <c r="BB37" s="34">
        <v>2</v>
      </c>
      <c r="BC37" s="220">
        <v>2</v>
      </c>
      <c r="BD37" s="34">
        <v>1</v>
      </c>
      <c r="BE37" s="127">
        <v>0</v>
      </c>
      <c r="BF37" s="51">
        <v>7</v>
      </c>
      <c r="BG37" s="34">
        <v>81</v>
      </c>
      <c r="BH37" s="52">
        <v>12</v>
      </c>
      <c r="BI37" s="136">
        <v>229</v>
      </c>
      <c r="BJ37" s="52">
        <v>9</v>
      </c>
      <c r="BK37" s="51">
        <v>30</v>
      </c>
      <c r="BL37" s="34">
        <v>50</v>
      </c>
      <c r="BM37" s="52">
        <v>20</v>
      </c>
      <c r="BN37" s="136">
        <v>20</v>
      </c>
      <c r="BO37" s="136">
        <v>40</v>
      </c>
      <c r="BP37" s="137">
        <v>40</v>
      </c>
      <c r="BQ37" s="51">
        <v>5</v>
      </c>
      <c r="BR37" s="127">
        <v>10</v>
      </c>
      <c r="BS37" s="162">
        <v>25.444444444444439</v>
      </c>
      <c r="BT37" s="161">
        <v>2</v>
      </c>
      <c r="BV37" s="161" t="s">
        <v>240</v>
      </c>
      <c r="BW37" s="161" t="s">
        <v>243</v>
      </c>
      <c r="BY37" s="34"/>
      <c r="BZ37" s="34">
        <f t="shared" si="2"/>
        <v>2</v>
      </c>
      <c r="CB37" s="2"/>
    </row>
    <row r="38" spans="2:80" x14ac:dyDescent="0.3">
      <c r="B38" s="130" t="s">
        <v>377</v>
      </c>
      <c r="C38" s="34" t="s">
        <v>534</v>
      </c>
      <c r="D38" s="34" t="s">
        <v>535</v>
      </c>
      <c r="E38" s="34" t="s">
        <v>132</v>
      </c>
      <c r="F38" s="34" t="s">
        <v>167</v>
      </c>
      <c r="G38" s="34" t="s">
        <v>129</v>
      </c>
      <c r="H38" s="34" t="s">
        <v>135</v>
      </c>
      <c r="I38" s="34" t="s">
        <v>197</v>
      </c>
      <c r="J38" s="34">
        <v>4</v>
      </c>
      <c r="K38" s="127">
        <v>118</v>
      </c>
      <c r="L38" s="51">
        <v>7</v>
      </c>
      <c r="M38" s="127">
        <v>3</v>
      </c>
      <c r="N38" s="52">
        <v>0</v>
      </c>
      <c r="O38" s="51">
        <v>146</v>
      </c>
      <c r="P38" s="34">
        <v>81</v>
      </c>
      <c r="Q38" s="52">
        <v>3</v>
      </c>
      <c r="R38" s="51">
        <v>72</v>
      </c>
      <c r="S38" s="34">
        <v>39</v>
      </c>
      <c r="T38" s="52">
        <v>4</v>
      </c>
      <c r="U38" s="128">
        <v>16</v>
      </c>
      <c r="V38" s="128">
        <v>8</v>
      </c>
      <c r="W38" s="128">
        <v>0</v>
      </c>
      <c r="X38" s="128">
        <v>-2</v>
      </c>
      <c r="Y38" s="34">
        <v>0</v>
      </c>
      <c r="Z38" s="127">
        <v>0</v>
      </c>
      <c r="AA38" s="51">
        <v>0</v>
      </c>
      <c r="AB38" s="34">
        <v>0</v>
      </c>
      <c r="AC38" s="52">
        <v>0</v>
      </c>
      <c r="AD38" s="52">
        <v>0</v>
      </c>
      <c r="AE38" s="52">
        <v>0</v>
      </c>
      <c r="AF38" s="127">
        <v>0</v>
      </c>
      <c r="AG38" s="51">
        <v>0</v>
      </c>
      <c r="AH38" s="34">
        <v>0</v>
      </c>
      <c r="AI38" s="52">
        <v>0</v>
      </c>
      <c r="AJ38" s="153" t="s">
        <v>377</v>
      </c>
      <c r="AK38" s="127" t="s">
        <v>534</v>
      </c>
      <c r="AL38" s="51">
        <v>36</v>
      </c>
      <c r="AM38" s="51">
        <v>32</v>
      </c>
      <c r="AN38" s="51">
        <v>11</v>
      </c>
      <c r="AO38" s="218">
        <v>62</v>
      </c>
      <c r="AP38" s="51">
        <v>0</v>
      </c>
      <c r="AQ38" s="220">
        <v>29</v>
      </c>
      <c r="AR38" s="34">
        <v>1</v>
      </c>
      <c r="AS38" s="34">
        <v>45</v>
      </c>
      <c r="AT38" s="52">
        <v>9</v>
      </c>
      <c r="AU38" s="128"/>
      <c r="AV38" s="34"/>
      <c r="AW38" s="34"/>
      <c r="AX38" s="34"/>
      <c r="AY38" s="52"/>
      <c r="AZ38" s="218"/>
      <c r="BA38" s="51"/>
      <c r="BB38" s="34"/>
      <c r="BC38" s="220"/>
      <c r="BD38" s="34"/>
      <c r="BE38" s="127"/>
      <c r="BF38" s="51">
        <v>3</v>
      </c>
      <c r="BG38" s="34">
        <v>65</v>
      </c>
      <c r="BH38" s="52">
        <v>32</v>
      </c>
      <c r="BI38" s="136">
        <v>225</v>
      </c>
      <c r="BJ38" s="52">
        <v>9</v>
      </c>
      <c r="BK38" s="51"/>
      <c r="BL38" s="34"/>
      <c r="BM38" s="52"/>
      <c r="BN38" s="136"/>
      <c r="BO38" s="136"/>
      <c r="BP38" s="137"/>
      <c r="BQ38" s="51">
        <v>0</v>
      </c>
      <c r="BR38" s="127">
        <v>0</v>
      </c>
      <c r="BS38" s="162">
        <v>25</v>
      </c>
      <c r="BT38" s="161"/>
      <c r="BV38" s="161"/>
      <c r="BW38" s="161" t="s">
        <v>549</v>
      </c>
      <c r="BY38" s="34"/>
      <c r="BZ38" s="34"/>
      <c r="CB38" s="2"/>
    </row>
    <row r="39" spans="2:80" x14ac:dyDescent="0.3">
      <c r="B39" s="130" t="s">
        <v>377</v>
      </c>
      <c r="C39" s="34" t="s">
        <v>536</v>
      </c>
      <c r="D39" s="34" t="s">
        <v>537</v>
      </c>
      <c r="E39" s="34" t="s">
        <v>127</v>
      </c>
      <c r="F39" s="34" t="s">
        <v>139</v>
      </c>
      <c r="G39" s="34" t="s">
        <v>129</v>
      </c>
      <c r="H39" s="34" t="s">
        <v>130</v>
      </c>
      <c r="I39" s="34" t="s">
        <v>201</v>
      </c>
      <c r="J39" s="34">
        <v>10</v>
      </c>
      <c r="K39" s="127">
        <v>12</v>
      </c>
      <c r="L39" s="51">
        <v>0</v>
      </c>
      <c r="M39" s="127">
        <v>0</v>
      </c>
      <c r="N39" s="52">
        <v>0</v>
      </c>
      <c r="O39" s="51">
        <v>2</v>
      </c>
      <c r="P39" s="34">
        <v>3</v>
      </c>
      <c r="Q39" s="52">
        <v>0</v>
      </c>
      <c r="R39" s="51">
        <v>11</v>
      </c>
      <c r="S39" s="34">
        <v>11</v>
      </c>
      <c r="T39" s="52">
        <v>1</v>
      </c>
      <c r="U39" s="128">
        <v>0</v>
      </c>
      <c r="V39" s="128">
        <v>0</v>
      </c>
      <c r="W39" s="128">
        <v>0</v>
      </c>
      <c r="X39" s="128">
        <v>0</v>
      </c>
      <c r="Y39" s="34">
        <v>96</v>
      </c>
      <c r="Z39" s="127">
        <v>95</v>
      </c>
      <c r="AA39" s="51">
        <v>7</v>
      </c>
      <c r="AB39" s="34">
        <v>3</v>
      </c>
      <c r="AC39" s="52">
        <v>6</v>
      </c>
      <c r="AD39" s="52">
        <v>42</v>
      </c>
      <c r="AE39" s="52">
        <v>13</v>
      </c>
      <c r="AF39" s="127">
        <v>40</v>
      </c>
      <c r="AG39" s="51">
        <v>1</v>
      </c>
      <c r="AH39" s="34">
        <v>1</v>
      </c>
      <c r="AI39" s="52">
        <v>5</v>
      </c>
      <c r="AJ39" s="153" t="s">
        <v>377</v>
      </c>
      <c r="AK39" s="127" t="s">
        <v>536</v>
      </c>
      <c r="AL39" s="51"/>
      <c r="AM39" s="51"/>
      <c r="AN39" s="51"/>
      <c r="AO39" s="218"/>
      <c r="AP39" s="51"/>
      <c r="AQ39" s="220"/>
      <c r="AR39" s="34"/>
      <c r="AS39" s="34"/>
      <c r="AT39" s="52">
        <v>13</v>
      </c>
      <c r="AU39" s="128" t="s">
        <v>377</v>
      </c>
      <c r="AV39" s="34" t="s">
        <v>536</v>
      </c>
      <c r="AW39" s="34"/>
      <c r="AX39" s="34"/>
      <c r="AY39" s="52"/>
      <c r="AZ39" s="218"/>
      <c r="BA39" s="51"/>
      <c r="BB39" s="34">
        <v>0</v>
      </c>
      <c r="BC39" s="220">
        <v>1</v>
      </c>
      <c r="BD39" s="34">
        <v>3</v>
      </c>
      <c r="BE39" s="127">
        <v>3</v>
      </c>
      <c r="BF39" s="51">
        <v>0</v>
      </c>
      <c r="BG39" s="34">
        <v>15</v>
      </c>
      <c r="BH39" s="52">
        <v>85</v>
      </c>
      <c r="BI39" s="136">
        <v>13</v>
      </c>
      <c r="BJ39" s="52">
        <v>4</v>
      </c>
      <c r="BK39" s="51">
        <v>44</v>
      </c>
      <c r="BL39" s="34">
        <v>19</v>
      </c>
      <c r="BM39" s="52">
        <v>38</v>
      </c>
      <c r="BN39" s="136">
        <v>14</v>
      </c>
      <c r="BO39" s="136">
        <v>14</v>
      </c>
      <c r="BP39" s="137">
        <v>71</v>
      </c>
      <c r="BQ39" s="51">
        <v>7</v>
      </c>
      <c r="BR39" s="127">
        <v>16</v>
      </c>
      <c r="BS39" s="162">
        <v>3.25</v>
      </c>
      <c r="BT39" s="161">
        <v>1.75</v>
      </c>
      <c r="BV39" s="161"/>
      <c r="BW39" s="161" t="s">
        <v>547</v>
      </c>
      <c r="BY39" s="34"/>
      <c r="BZ39" s="34">
        <f t="shared" si="2"/>
        <v>1</v>
      </c>
      <c r="CB39" s="2"/>
    </row>
    <row r="40" spans="2:80" x14ac:dyDescent="0.3">
      <c r="B40" s="130" t="s">
        <v>377</v>
      </c>
      <c r="C40" s="34" t="s">
        <v>538</v>
      </c>
      <c r="D40" s="34" t="s">
        <v>539</v>
      </c>
      <c r="E40" s="34" t="s">
        <v>127</v>
      </c>
      <c r="F40" s="34" t="s">
        <v>139</v>
      </c>
      <c r="G40" s="34" t="s">
        <v>129</v>
      </c>
      <c r="H40" s="34" t="s">
        <v>130</v>
      </c>
      <c r="I40" s="34" t="s">
        <v>201</v>
      </c>
      <c r="J40" s="34">
        <v>6</v>
      </c>
      <c r="K40" s="127">
        <v>1</v>
      </c>
      <c r="L40" s="51">
        <v>0</v>
      </c>
      <c r="M40" s="127">
        <v>0</v>
      </c>
      <c r="N40" s="52">
        <v>0</v>
      </c>
      <c r="O40" s="51">
        <v>0</v>
      </c>
      <c r="P40" s="34">
        <v>1</v>
      </c>
      <c r="Q40" s="52">
        <v>1</v>
      </c>
      <c r="R40" s="51">
        <v>0</v>
      </c>
      <c r="S40" s="34">
        <v>0</v>
      </c>
      <c r="T40" s="52">
        <v>0</v>
      </c>
      <c r="U40" s="128">
        <v>0</v>
      </c>
      <c r="V40" s="128">
        <v>0</v>
      </c>
      <c r="W40" s="128">
        <v>0</v>
      </c>
      <c r="X40" s="128">
        <v>-2</v>
      </c>
      <c r="Y40" s="34">
        <v>0</v>
      </c>
      <c r="Z40" s="127">
        <v>0</v>
      </c>
      <c r="AA40" s="51">
        <v>0</v>
      </c>
      <c r="AB40" s="34">
        <v>0</v>
      </c>
      <c r="AC40" s="52">
        <v>0</v>
      </c>
      <c r="AD40" s="52">
        <v>0</v>
      </c>
      <c r="AE40" s="52">
        <v>0</v>
      </c>
      <c r="AF40" s="127">
        <v>0</v>
      </c>
      <c r="AG40" s="51">
        <v>0</v>
      </c>
      <c r="AH40" s="34">
        <v>0</v>
      </c>
      <c r="AI40" s="52">
        <v>0</v>
      </c>
      <c r="AJ40" s="153" t="s">
        <v>377</v>
      </c>
      <c r="AK40" s="127" t="s">
        <v>538</v>
      </c>
      <c r="AL40" s="51"/>
      <c r="AM40" s="51"/>
      <c r="AN40" s="51">
        <v>0</v>
      </c>
      <c r="AO40" s="218"/>
      <c r="AP40" s="51"/>
      <c r="AQ40" s="220"/>
      <c r="AR40" s="34"/>
      <c r="AS40" s="34"/>
      <c r="AT40" s="52"/>
      <c r="AU40" s="128"/>
      <c r="AV40" s="34"/>
      <c r="AW40" s="34"/>
      <c r="AX40" s="34"/>
      <c r="AY40" s="52"/>
      <c r="AZ40" s="218"/>
      <c r="BA40" s="51"/>
      <c r="BB40" s="34"/>
      <c r="BC40" s="220"/>
      <c r="BD40" s="34"/>
      <c r="BE40" s="127"/>
      <c r="BF40" s="51"/>
      <c r="BG40" s="34"/>
      <c r="BH40" s="52"/>
      <c r="BI40" s="136">
        <v>0</v>
      </c>
      <c r="BJ40" s="52">
        <v>1</v>
      </c>
      <c r="BK40" s="51"/>
      <c r="BL40" s="34"/>
      <c r="BM40" s="52"/>
      <c r="BN40" s="136"/>
      <c r="BO40" s="136"/>
      <c r="BP40" s="137"/>
      <c r="BQ40" s="51">
        <v>0</v>
      </c>
      <c r="BR40" s="127">
        <v>0</v>
      </c>
      <c r="BS40" s="162">
        <v>0</v>
      </c>
      <c r="BT40" s="161"/>
      <c r="BV40" s="161"/>
      <c r="BW40" s="161"/>
      <c r="BY40" s="34"/>
      <c r="BZ40" s="34"/>
      <c r="CB40" s="2"/>
    </row>
    <row r="41" spans="2:80" x14ac:dyDescent="0.3">
      <c r="B41" s="130" t="s">
        <v>377</v>
      </c>
      <c r="C41" s="34" t="s">
        <v>540</v>
      </c>
      <c r="D41" s="34" t="s">
        <v>540</v>
      </c>
      <c r="E41" s="34" t="s">
        <v>127</v>
      </c>
      <c r="F41" s="34" t="s">
        <v>137</v>
      </c>
      <c r="G41" s="34" t="s">
        <v>129</v>
      </c>
      <c r="H41" s="34" t="s">
        <v>135</v>
      </c>
      <c r="I41" s="34" t="s">
        <v>196</v>
      </c>
      <c r="J41" s="34">
        <v>8</v>
      </c>
      <c r="K41" s="127">
        <v>14</v>
      </c>
      <c r="L41" s="51">
        <v>0</v>
      </c>
      <c r="M41" s="127">
        <v>0</v>
      </c>
      <c r="N41" s="52">
        <v>0</v>
      </c>
      <c r="O41" s="51">
        <v>5</v>
      </c>
      <c r="P41" s="34">
        <v>10</v>
      </c>
      <c r="Q41" s="52">
        <v>1</v>
      </c>
      <c r="R41" s="51">
        <v>6</v>
      </c>
      <c r="S41" s="34">
        <v>4</v>
      </c>
      <c r="T41" s="52">
        <v>0</v>
      </c>
      <c r="U41" s="128">
        <v>0</v>
      </c>
      <c r="V41" s="128">
        <v>0</v>
      </c>
      <c r="W41" s="128">
        <v>0</v>
      </c>
      <c r="X41" s="128">
        <v>-2</v>
      </c>
      <c r="Y41" s="34">
        <v>207</v>
      </c>
      <c r="Z41" s="127">
        <v>262</v>
      </c>
      <c r="AA41" s="51">
        <v>2</v>
      </c>
      <c r="AB41" s="34">
        <v>29</v>
      </c>
      <c r="AC41" s="52">
        <v>4</v>
      </c>
      <c r="AD41" s="52">
        <v>16</v>
      </c>
      <c r="AE41" s="52">
        <v>211</v>
      </c>
      <c r="AF41" s="127">
        <v>35</v>
      </c>
      <c r="AG41" s="51">
        <v>0</v>
      </c>
      <c r="AH41" s="34">
        <v>12</v>
      </c>
      <c r="AI41" s="52">
        <v>1</v>
      </c>
      <c r="AJ41" s="153" t="s">
        <v>377</v>
      </c>
      <c r="AK41" s="127" t="s">
        <v>540</v>
      </c>
      <c r="AL41" s="51"/>
      <c r="AM41" s="51"/>
      <c r="AN41" s="51"/>
      <c r="AO41" s="218">
        <v>3</v>
      </c>
      <c r="AP41" s="51">
        <v>3</v>
      </c>
      <c r="AQ41" s="220"/>
      <c r="AR41" s="34">
        <v>0</v>
      </c>
      <c r="AS41" s="34"/>
      <c r="AT41" s="52">
        <v>5</v>
      </c>
      <c r="AU41" s="128" t="s">
        <v>377</v>
      </c>
      <c r="AV41" s="34" t="s">
        <v>540</v>
      </c>
      <c r="AW41" s="34">
        <v>2</v>
      </c>
      <c r="AX41" s="34">
        <v>3</v>
      </c>
      <c r="AY41" s="52">
        <v>1</v>
      </c>
      <c r="AZ41" s="218">
        <v>0</v>
      </c>
      <c r="BA41" s="51">
        <v>2</v>
      </c>
      <c r="BB41" s="34">
        <v>1</v>
      </c>
      <c r="BC41" s="220">
        <v>0</v>
      </c>
      <c r="BD41" s="34">
        <v>2</v>
      </c>
      <c r="BE41" s="127">
        <v>2</v>
      </c>
      <c r="BF41" s="51">
        <v>0</v>
      </c>
      <c r="BG41" s="34">
        <v>45</v>
      </c>
      <c r="BH41" s="52">
        <v>55</v>
      </c>
      <c r="BI41" s="136">
        <v>11</v>
      </c>
      <c r="BJ41" s="52">
        <v>9</v>
      </c>
      <c r="BK41" s="51">
        <v>6</v>
      </c>
      <c r="BL41" s="34">
        <v>83</v>
      </c>
      <c r="BM41" s="52">
        <v>11</v>
      </c>
      <c r="BN41" s="136">
        <v>0</v>
      </c>
      <c r="BO41" s="136">
        <v>92</v>
      </c>
      <c r="BP41" s="137">
        <v>8</v>
      </c>
      <c r="BQ41" s="51">
        <v>13</v>
      </c>
      <c r="BR41" s="127">
        <v>35</v>
      </c>
      <c r="BS41" s="162">
        <v>1.2222222222222221</v>
      </c>
      <c r="BT41" s="161">
        <v>1.485714285714286</v>
      </c>
      <c r="BV41" s="161"/>
      <c r="BW41" s="161" t="s">
        <v>547</v>
      </c>
      <c r="BY41" s="34"/>
      <c r="BZ41" s="34"/>
      <c r="CB41" s="2" t="s">
        <v>241</v>
      </c>
    </row>
    <row r="42" spans="2:80" x14ac:dyDescent="0.3">
      <c r="B42" s="130" t="s">
        <v>377</v>
      </c>
      <c r="C42" s="34" t="s">
        <v>541</v>
      </c>
      <c r="D42" s="34" t="s">
        <v>541</v>
      </c>
      <c r="E42" s="34" t="s">
        <v>127</v>
      </c>
      <c r="F42" s="34" t="s">
        <v>145</v>
      </c>
      <c r="G42" s="34" t="s">
        <v>129</v>
      </c>
      <c r="H42" s="34" t="s">
        <v>130</v>
      </c>
      <c r="I42" s="34" t="s">
        <v>201</v>
      </c>
      <c r="J42" s="34"/>
      <c r="K42" s="127">
        <v>0</v>
      </c>
      <c r="L42" s="51">
        <v>0</v>
      </c>
      <c r="M42" s="127">
        <v>0</v>
      </c>
      <c r="N42" s="52">
        <v>0</v>
      </c>
      <c r="O42" s="51">
        <v>0</v>
      </c>
      <c r="P42" s="34">
        <v>0</v>
      </c>
      <c r="Q42" s="52">
        <v>0</v>
      </c>
      <c r="R42" s="51">
        <v>0</v>
      </c>
      <c r="S42" s="34">
        <v>0</v>
      </c>
      <c r="T42" s="52">
        <v>0</v>
      </c>
      <c r="U42" s="128">
        <v>0</v>
      </c>
      <c r="V42" s="128">
        <v>0</v>
      </c>
      <c r="W42" s="128">
        <v>0</v>
      </c>
      <c r="X42" s="128">
        <v>0</v>
      </c>
      <c r="Y42" s="34">
        <v>77</v>
      </c>
      <c r="Z42" s="127">
        <v>104</v>
      </c>
      <c r="AA42" s="51">
        <v>1</v>
      </c>
      <c r="AB42" s="34">
        <v>7</v>
      </c>
      <c r="AC42" s="52">
        <v>5</v>
      </c>
      <c r="AD42" s="52">
        <v>9</v>
      </c>
      <c r="AE42" s="52">
        <v>55</v>
      </c>
      <c r="AF42" s="127">
        <v>40</v>
      </c>
      <c r="AG42" s="51">
        <v>0</v>
      </c>
      <c r="AH42" s="34">
        <v>1</v>
      </c>
      <c r="AI42" s="52">
        <v>5</v>
      </c>
      <c r="AJ42" s="153"/>
      <c r="AK42" s="127"/>
      <c r="AL42" s="51"/>
      <c r="AM42" s="51"/>
      <c r="AN42" s="51"/>
      <c r="AO42" s="218"/>
      <c r="AP42" s="51"/>
      <c r="AQ42" s="220"/>
      <c r="AR42" s="34"/>
      <c r="AS42" s="34"/>
      <c r="AT42" s="52"/>
      <c r="AU42" s="128" t="s">
        <v>377</v>
      </c>
      <c r="AV42" s="34" t="s">
        <v>541</v>
      </c>
      <c r="AW42" s="34"/>
      <c r="AX42" s="34">
        <v>0</v>
      </c>
      <c r="AY42" s="52">
        <v>1</v>
      </c>
      <c r="AZ42" s="218"/>
      <c r="BA42" s="51"/>
      <c r="BB42" s="34"/>
      <c r="BC42" s="220"/>
      <c r="BD42" s="34">
        <v>4</v>
      </c>
      <c r="BE42" s="127">
        <v>1</v>
      </c>
      <c r="BF42" s="51"/>
      <c r="BG42" s="34"/>
      <c r="BH42" s="52"/>
      <c r="BI42" s="136">
        <v>0</v>
      </c>
      <c r="BJ42" s="52">
        <v>4</v>
      </c>
      <c r="BK42" s="51">
        <v>8</v>
      </c>
      <c r="BL42" s="34">
        <v>54</v>
      </c>
      <c r="BM42" s="52">
        <v>38</v>
      </c>
      <c r="BN42" s="136">
        <v>0</v>
      </c>
      <c r="BO42" s="136">
        <v>17</v>
      </c>
      <c r="BP42" s="137">
        <v>83</v>
      </c>
      <c r="BQ42" s="51">
        <v>6</v>
      </c>
      <c r="BR42" s="127">
        <v>13</v>
      </c>
      <c r="BS42" s="162">
        <v>0</v>
      </c>
      <c r="BT42" s="161">
        <v>1.846153846153846</v>
      </c>
      <c r="BV42" s="161"/>
      <c r="BW42" s="161"/>
      <c r="BY42" s="34"/>
      <c r="BZ42" s="34"/>
      <c r="CB42" s="2"/>
    </row>
    <row r="43" spans="2:80" ht="15" thickBot="1" x14ac:dyDescent="0.35">
      <c r="B43" s="130" t="s">
        <v>377</v>
      </c>
      <c r="C43" s="34" t="s">
        <v>542</v>
      </c>
      <c r="D43" s="34" t="s">
        <v>543</v>
      </c>
      <c r="E43" s="34" t="s">
        <v>127</v>
      </c>
      <c r="F43" s="34" t="s">
        <v>139</v>
      </c>
      <c r="G43" s="34" t="s">
        <v>129</v>
      </c>
      <c r="H43" s="34" t="s">
        <v>130</v>
      </c>
      <c r="I43" s="34" t="s">
        <v>198</v>
      </c>
      <c r="J43" s="34">
        <v>8</v>
      </c>
      <c r="K43" s="127">
        <v>2</v>
      </c>
      <c r="L43" s="51">
        <v>0</v>
      </c>
      <c r="M43" s="127">
        <v>0</v>
      </c>
      <c r="N43" s="52">
        <v>0</v>
      </c>
      <c r="O43" s="51">
        <v>0</v>
      </c>
      <c r="P43" s="34">
        <v>0</v>
      </c>
      <c r="Q43" s="52">
        <v>0</v>
      </c>
      <c r="R43" s="51">
        <v>1</v>
      </c>
      <c r="S43" s="34">
        <v>2</v>
      </c>
      <c r="T43" s="52">
        <v>2</v>
      </c>
      <c r="U43" s="128">
        <v>0</v>
      </c>
      <c r="V43" s="128">
        <v>0</v>
      </c>
      <c r="W43" s="128">
        <v>0</v>
      </c>
      <c r="X43" s="128">
        <v>-2</v>
      </c>
      <c r="Y43" s="34">
        <v>30</v>
      </c>
      <c r="Z43" s="127">
        <v>41</v>
      </c>
      <c r="AA43" s="51">
        <v>5</v>
      </c>
      <c r="AB43" s="34">
        <v>0</v>
      </c>
      <c r="AC43" s="52">
        <v>0</v>
      </c>
      <c r="AD43" s="52">
        <v>41</v>
      </c>
      <c r="AE43" s="52">
        <v>0</v>
      </c>
      <c r="AF43" s="127">
        <v>0</v>
      </c>
      <c r="AG43" s="55">
        <v>2</v>
      </c>
      <c r="AH43" s="71">
        <v>0</v>
      </c>
      <c r="AI43" s="56">
        <v>0</v>
      </c>
      <c r="AJ43" s="153" t="s">
        <v>377</v>
      </c>
      <c r="AK43" s="127" t="s">
        <v>542</v>
      </c>
      <c r="AL43" s="51"/>
      <c r="AM43" s="51"/>
      <c r="AN43" s="51"/>
      <c r="AO43" s="218"/>
      <c r="AP43" s="51">
        <v>0</v>
      </c>
      <c r="AQ43" s="220">
        <v>1</v>
      </c>
      <c r="AR43" s="34"/>
      <c r="AS43" s="34"/>
      <c r="AT43" s="52"/>
      <c r="AU43" s="128" t="s">
        <v>377</v>
      </c>
      <c r="AV43" s="34" t="s">
        <v>542</v>
      </c>
      <c r="AW43" s="34"/>
      <c r="AX43" s="34"/>
      <c r="AY43" s="52"/>
      <c r="AZ43" s="218"/>
      <c r="BA43" s="51">
        <v>2</v>
      </c>
      <c r="BB43" s="34">
        <v>0</v>
      </c>
      <c r="BC43" s="220"/>
      <c r="BD43" s="34"/>
      <c r="BE43" s="127"/>
      <c r="BF43" s="51">
        <v>0</v>
      </c>
      <c r="BG43" s="34">
        <v>0</v>
      </c>
      <c r="BH43" s="52">
        <v>100</v>
      </c>
      <c r="BI43" s="136">
        <v>1</v>
      </c>
      <c r="BJ43" s="52">
        <v>2</v>
      </c>
      <c r="BK43" s="51">
        <v>100</v>
      </c>
      <c r="BL43" s="34">
        <v>0</v>
      </c>
      <c r="BM43" s="52">
        <v>0</v>
      </c>
      <c r="BN43" s="136">
        <v>100</v>
      </c>
      <c r="BO43" s="136">
        <v>0</v>
      </c>
      <c r="BP43" s="137">
        <v>0</v>
      </c>
      <c r="BQ43" s="51">
        <v>2</v>
      </c>
      <c r="BR43" s="127">
        <v>5</v>
      </c>
      <c r="BS43" s="162">
        <v>0.5</v>
      </c>
      <c r="BT43" s="161">
        <v>1.6</v>
      </c>
      <c r="BV43" s="161"/>
      <c r="BW43" s="161"/>
      <c r="BY43" s="34"/>
      <c r="BZ43" s="34"/>
      <c r="CB43" s="2"/>
    </row>
    <row r="44" spans="2:80" x14ac:dyDescent="0.3">
      <c r="B44" s="130"/>
      <c r="C44" s="34"/>
      <c r="D44" s="34"/>
      <c r="E44" s="34"/>
      <c r="F44" s="34"/>
      <c r="G44" s="34"/>
      <c r="H44" s="34"/>
      <c r="I44" s="34"/>
      <c r="J44" s="34"/>
      <c r="K44" s="127"/>
      <c r="L44" s="51"/>
      <c r="M44" s="127"/>
      <c r="N44" s="52"/>
      <c r="O44" s="51"/>
      <c r="P44" s="34"/>
      <c r="Q44" s="52"/>
      <c r="R44" s="51"/>
      <c r="S44" s="34"/>
      <c r="T44" s="52"/>
      <c r="U44" s="128"/>
      <c r="V44" s="128"/>
      <c r="W44" s="128"/>
      <c r="X44" s="128"/>
      <c r="Y44" s="34"/>
      <c r="Z44" s="127"/>
      <c r="AA44" s="51"/>
      <c r="AB44" s="34"/>
      <c r="AC44" s="52"/>
      <c r="AD44" s="52"/>
      <c r="AE44" s="52"/>
      <c r="AF44" s="127"/>
      <c r="AG44" s="216"/>
      <c r="AH44" s="216"/>
      <c r="AI44" s="217"/>
      <c r="AJ44" s="153"/>
      <c r="AK44" s="127"/>
      <c r="AL44" s="51"/>
      <c r="AM44" s="51"/>
      <c r="AN44" s="51"/>
      <c r="AO44" s="218"/>
      <c r="AP44" s="51"/>
      <c r="AQ44" s="220"/>
      <c r="AR44" s="34"/>
      <c r="AS44" s="34"/>
      <c r="AT44" s="52"/>
      <c r="AU44" s="128"/>
      <c r="AV44" s="34"/>
      <c r="AW44" s="34"/>
      <c r="AX44" s="34"/>
      <c r="AY44" s="52"/>
      <c r="AZ44" s="218"/>
      <c r="BA44" s="51"/>
      <c r="BB44" s="34"/>
      <c r="BC44" s="220"/>
      <c r="BD44" s="34"/>
      <c r="BE44" s="127"/>
      <c r="BF44" s="51"/>
      <c r="BG44" s="34"/>
      <c r="BH44" s="52"/>
      <c r="BI44" s="136"/>
      <c r="BJ44" s="52"/>
      <c r="BK44" s="51"/>
      <c r="BL44" s="34"/>
      <c r="BM44" s="52"/>
      <c r="BN44" s="136"/>
      <c r="BO44" s="136"/>
      <c r="BP44" s="137"/>
      <c r="BQ44" s="51"/>
      <c r="BR44" s="127"/>
      <c r="BS44" s="162"/>
      <c r="BT44" s="161"/>
      <c r="BV44" s="161"/>
      <c r="BW44" s="161"/>
      <c r="BY44" s="34"/>
      <c r="BZ44" s="34"/>
      <c r="CB44" s="2"/>
    </row>
    <row r="45" spans="2:80" ht="15" thickBot="1" x14ac:dyDescent="0.35">
      <c r="B45" s="145"/>
      <c r="C45" s="71"/>
      <c r="D45" s="71"/>
      <c r="E45" s="71"/>
      <c r="F45" s="71"/>
      <c r="G45" s="71"/>
      <c r="H45" s="71"/>
      <c r="I45" s="71"/>
      <c r="J45" s="71"/>
      <c r="K45" s="131"/>
      <c r="L45" s="55"/>
      <c r="M45" s="131"/>
      <c r="N45" s="56"/>
      <c r="O45" s="55"/>
      <c r="P45" s="71"/>
      <c r="Q45" s="56"/>
      <c r="R45" s="55"/>
      <c r="S45" s="71"/>
      <c r="T45" s="56"/>
      <c r="U45" s="132"/>
      <c r="V45" s="132"/>
      <c r="W45" s="132"/>
      <c r="X45" s="132"/>
      <c r="Y45" s="71"/>
      <c r="Z45" s="131"/>
      <c r="AA45" s="55"/>
      <c r="AB45" s="71"/>
      <c r="AC45" s="56"/>
      <c r="AD45" s="56"/>
      <c r="AE45" s="56"/>
      <c r="AF45" s="131"/>
      <c r="AG45" s="34"/>
      <c r="AH45" s="34"/>
      <c r="AI45" s="127"/>
      <c r="AJ45" s="154"/>
      <c r="AK45" s="131"/>
      <c r="AL45" s="55"/>
      <c r="AM45" s="55"/>
      <c r="AN45" s="55"/>
      <c r="AO45" s="219"/>
      <c r="AP45" s="55"/>
      <c r="AQ45" s="221"/>
      <c r="AR45" s="71"/>
      <c r="AS45" s="71"/>
      <c r="AT45" s="56"/>
      <c r="AU45" s="132"/>
      <c r="AV45" s="71"/>
      <c r="AW45" s="71"/>
      <c r="AX45" s="71"/>
      <c r="AY45" s="56"/>
      <c r="AZ45" s="219"/>
      <c r="BA45" s="55"/>
      <c r="BB45" s="71"/>
      <c r="BC45" s="221"/>
      <c r="BD45" s="71"/>
      <c r="BE45" s="131"/>
      <c r="BF45" s="55"/>
      <c r="BG45" s="71"/>
      <c r="BH45" s="56"/>
      <c r="BI45" s="146"/>
      <c r="BJ45" s="56"/>
      <c r="BK45" s="55"/>
      <c r="BL45" s="71"/>
      <c r="BM45" s="56"/>
      <c r="BN45" s="146"/>
      <c r="BO45" s="146"/>
      <c r="BP45" s="146"/>
      <c r="BQ45" s="55"/>
      <c r="BR45" s="131"/>
      <c r="BS45" s="163"/>
      <c r="BT45" s="161"/>
      <c r="BV45" s="161"/>
      <c r="BW45" s="161"/>
      <c r="BY45" s="34"/>
      <c r="BZ45" s="34"/>
      <c r="CB45" s="2"/>
    </row>
  </sheetData>
  <conditionalFormatting sqref="L27:L45">
    <cfRule type="colorScale" priority="76">
      <colorScale>
        <cfvo type="min"/>
        <cfvo type="max"/>
        <color rgb="FFFCFCFF"/>
        <color rgb="FF63BE7B"/>
      </colorScale>
    </cfRule>
  </conditionalFormatting>
  <conditionalFormatting sqref="N27:N45">
    <cfRule type="colorScale" priority="81">
      <colorScale>
        <cfvo type="min"/>
        <cfvo type="max"/>
        <color rgb="FFFCFCFF"/>
        <color rgb="FF63BE7B"/>
      </colorScale>
    </cfRule>
  </conditionalFormatting>
  <conditionalFormatting sqref="O27:O45">
    <cfRule type="colorScale" priority="78">
      <colorScale>
        <cfvo type="min"/>
        <cfvo type="max"/>
        <color rgb="FFFCFCFF"/>
        <color rgb="FF63BE7B"/>
      </colorScale>
    </cfRule>
  </conditionalFormatting>
  <conditionalFormatting sqref="Q27:Q45">
    <cfRule type="colorScale" priority="77">
      <colorScale>
        <cfvo type="min"/>
        <cfvo type="max"/>
        <color rgb="FFFCFCFF"/>
        <color rgb="FFF8696B"/>
      </colorScale>
    </cfRule>
    <cfRule type="colorScale" priority="82">
      <colorScale>
        <cfvo type="min"/>
        <cfvo type="max"/>
        <color rgb="FFFCFCFF"/>
        <color rgb="FF63BE7B"/>
      </colorScale>
    </cfRule>
  </conditionalFormatting>
  <conditionalFormatting sqref="R27:R45">
    <cfRule type="colorScale" priority="80">
      <colorScale>
        <cfvo type="min"/>
        <cfvo type="max"/>
        <color rgb="FFFCFCFF"/>
        <color rgb="FF63BE7B"/>
      </colorScale>
    </cfRule>
  </conditionalFormatting>
  <conditionalFormatting sqref="T27:T45">
    <cfRule type="colorScale" priority="79">
      <colorScale>
        <cfvo type="min"/>
        <cfvo type="max"/>
        <color rgb="FFFCFCFF"/>
        <color rgb="FFF8696B"/>
      </colorScale>
    </cfRule>
    <cfRule type="colorScale" priority="83">
      <colorScale>
        <cfvo type="min"/>
        <cfvo type="max"/>
        <color rgb="FFFCFCFF"/>
        <color rgb="FF63BE7B"/>
      </colorScale>
    </cfRule>
  </conditionalFormatting>
  <conditionalFormatting sqref="AG27:AG45">
    <cfRule type="colorScale" priority="68">
      <colorScale>
        <cfvo type="min"/>
        <cfvo type="max"/>
        <color rgb="FFFCFCFF"/>
        <color rgb="FF63BE7B"/>
      </colorScale>
    </cfRule>
  </conditionalFormatting>
  <conditionalFormatting sqref="AH27:AH45">
    <cfRule type="colorScale" priority="67">
      <colorScale>
        <cfvo type="min"/>
        <cfvo type="max"/>
        <color rgb="FFFCFCFF"/>
        <color rgb="FF63BE7B"/>
      </colorScale>
    </cfRule>
  </conditionalFormatting>
  <conditionalFormatting sqref="AI27:AI45">
    <cfRule type="colorScale" priority="66">
      <colorScale>
        <cfvo type="min"/>
        <cfvo type="max"/>
        <color rgb="FFFCFCFF"/>
        <color rgb="FF63BE7B"/>
      </colorScale>
    </cfRule>
  </conditionalFormatting>
  <conditionalFormatting sqref="AL27:AL45">
    <cfRule type="colorScale" priority="63">
      <colorScale>
        <cfvo type="min"/>
        <cfvo type="max"/>
        <color rgb="FFFCFCFF"/>
        <color rgb="FF63BE7B"/>
      </colorScale>
    </cfRule>
  </conditionalFormatting>
  <conditionalFormatting sqref="AM27:AM45">
    <cfRule type="colorScale" priority="64">
      <colorScale>
        <cfvo type="min"/>
        <cfvo type="max"/>
        <color rgb="FFFCFCFF"/>
        <color rgb="FF63BE7B"/>
      </colorScale>
    </cfRule>
  </conditionalFormatting>
  <conditionalFormatting sqref="AN27:AN45">
    <cfRule type="colorScale" priority="65">
      <colorScale>
        <cfvo type="min"/>
        <cfvo type="max"/>
        <color rgb="FFFCFCFF"/>
        <color rgb="FF63BE7B"/>
      </colorScale>
    </cfRule>
  </conditionalFormatting>
  <conditionalFormatting sqref="AO27:AO45">
    <cfRule type="colorScale" priority="56">
      <colorScale>
        <cfvo type="min"/>
        <cfvo type="max"/>
        <color rgb="FFFCFCFF"/>
        <color rgb="FF63BE7B"/>
      </colorScale>
    </cfRule>
  </conditionalFormatting>
  <conditionalFormatting sqref="AP27:AP45">
    <cfRule type="colorScale" priority="84">
      <colorScale>
        <cfvo type="min"/>
        <cfvo type="max"/>
        <color rgb="FFFCFCFF"/>
        <color rgb="FF63BE7B"/>
      </colorScale>
    </cfRule>
  </conditionalFormatting>
  <conditionalFormatting sqref="AQ27:AQ45">
    <cfRule type="colorScale" priority="85">
      <colorScale>
        <cfvo type="min"/>
        <cfvo type="max"/>
        <color rgb="FFFCFCFF"/>
        <color rgb="FF63BE7B"/>
      </colorScale>
    </cfRule>
  </conditionalFormatting>
  <conditionalFormatting sqref="AR27:AR45">
    <cfRule type="colorScale" priority="86">
      <colorScale>
        <cfvo type="min"/>
        <cfvo type="max"/>
        <color rgb="FFFCFCFF"/>
        <color rgb="FF63BE7B"/>
      </colorScale>
    </cfRule>
  </conditionalFormatting>
  <conditionalFormatting sqref="AS27:AS45">
    <cfRule type="colorScale" priority="87">
      <colorScale>
        <cfvo type="min"/>
        <cfvo type="max"/>
        <color rgb="FFFCFCFF"/>
        <color rgb="FF63BE7B"/>
      </colorScale>
    </cfRule>
  </conditionalFormatting>
  <conditionalFormatting sqref="AT27:AT45">
    <cfRule type="colorScale" priority="62">
      <colorScale>
        <cfvo type="min"/>
        <cfvo type="max"/>
        <color rgb="FFFCFCFF"/>
        <color rgb="FF63BE7B"/>
      </colorScale>
    </cfRule>
  </conditionalFormatting>
  <conditionalFormatting sqref="AU27:AU45">
    <cfRule type="colorScale" priority="101">
      <colorScale>
        <cfvo type="min"/>
        <cfvo type="max"/>
        <color rgb="FFFCFCFF"/>
        <color rgb="FF63BE7B"/>
      </colorScale>
    </cfRule>
  </conditionalFormatting>
  <conditionalFormatting sqref="AV27:AV45">
    <cfRule type="colorScale" priority="88">
      <colorScale>
        <cfvo type="min"/>
        <cfvo type="max"/>
        <color rgb="FFFCFCFF"/>
        <color rgb="FF63BE7B"/>
      </colorScale>
    </cfRule>
  </conditionalFormatting>
  <conditionalFormatting sqref="AW27:AW45">
    <cfRule type="colorScale" priority="89">
      <colorScale>
        <cfvo type="min"/>
        <cfvo type="max"/>
        <color rgb="FFFCFCFF"/>
        <color rgb="FF63BE7B"/>
      </colorScale>
    </cfRule>
  </conditionalFormatting>
  <conditionalFormatting sqref="AX27:AX45">
    <cfRule type="colorScale" priority="90">
      <colorScale>
        <cfvo type="min"/>
        <cfvo type="max"/>
        <color rgb="FFFCFCFF"/>
        <color rgb="FF63BE7B"/>
      </colorScale>
    </cfRule>
  </conditionalFormatting>
  <conditionalFormatting sqref="AY27:AY45">
    <cfRule type="colorScale" priority="102">
      <colorScale>
        <cfvo type="min"/>
        <cfvo type="max"/>
        <color rgb="FFFCFCFF"/>
        <color rgb="FF63BE7B"/>
      </colorScale>
    </cfRule>
  </conditionalFormatting>
  <conditionalFormatting sqref="BA27:BA45">
    <cfRule type="colorScale" priority="91">
      <colorScale>
        <cfvo type="min"/>
        <cfvo type="max"/>
        <color rgb="FFFCFCFF"/>
        <color rgb="FF63BE7B"/>
      </colorScale>
    </cfRule>
  </conditionalFormatting>
  <conditionalFormatting sqref="BB27:BB45">
    <cfRule type="colorScale" priority="92">
      <colorScale>
        <cfvo type="min"/>
        <cfvo type="max"/>
        <color rgb="FFFCFCFF"/>
        <color rgb="FF63BE7B"/>
      </colorScale>
    </cfRule>
  </conditionalFormatting>
  <conditionalFormatting sqref="BC27:BC45">
    <cfRule type="colorScale" priority="93">
      <colorScale>
        <cfvo type="min"/>
        <cfvo type="max"/>
        <color rgb="FFFCFCFF"/>
        <color rgb="FF63BE7B"/>
      </colorScale>
    </cfRule>
  </conditionalFormatting>
  <conditionalFormatting sqref="BD27:BD45">
    <cfRule type="colorScale" priority="94">
      <colorScale>
        <cfvo type="min"/>
        <cfvo type="max"/>
        <color rgb="FFFCFCFF"/>
        <color rgb="FF63BE7B"/>
      </colorScale>
    </cfRule>
  </conditionalFormatting>
  <conditionalFormatting sqref="BE27:BE45">
    <cfRule type="colorScale" priority="61">
      <colorScale>
        <cfvo type="min"/>
        <cfvo type="max"/>
        <color rgb="FFFCFCFF"/>
        <color rgb="FF63BE7B"/>
      </colorScale>
    </cfRule>
  </conditionalFormatting>
  <conditionalFormatting sqref="BF27:BF45">
    <cfRule type="colorScale" priority="103">
      <colorScale>
        <cfvo type="min"/>
        <cfvo type="max"/>
        <color rgb="FFFCFCFF"/>
        <color rgb="FF63BE7B"/>
      </colorScale>
    </cfRule>
  </conditionalFormatting>
  <conditionalFormatting sqref="BG27:BG45">
    <cfRule type="colorScale" priority="95">
      <colorScale>
        <cfvo type="min"/>
        <cfvo type="max"/>
        <color rgb="FFFCFCFF"/>
        <color rgb="FF63BE7B"/>
      </colorScale>
    </cfRule>
  </conditionalFormatting>
  <conditionalFormatting sqref="BH27:BI45">
    <cfRule type="colorScale" priority="96">
      <colorScale>
        <cfvo type="min"/>
        <cfvo type="max"/>
        <color rgb="FFFCFCFF"/>
        <color rgb="FF63BE7B"/>
      </colorScale>
    </cfRule>
  </conditionalFormatting>
  <conditionalFormatting sqref="BJ27:BJ45">
    <cfRule type="colorScale" priority="97">
      <colorScale>
        <cfvo type="min"/>
        <cfvo type="max"/>
        <color rgb="FFFCFCFF"/>
        <color rgb="FF63BE7B"/>
      </colorScale>
    </cfRule>
  </conditionalFormatting>
  <conditionalFormatting sqref="BK27:BK45">
    <cfRule type="colorScale" priority="98">
      <colorScale>
        <cfvo type="min"/>
        <cfvo type="max"/>
        <color rgb="FFFFEF9C"/>
        <color rgb="FF63BE7B"/>
      </colorScale>
    </cfRule>
  </conditionalFormatting>
  <conditionalFormatting sqref="BL27:BL45">
    <cfRule type="colorScale" priority="99">
      <colorScale>
        <cfvo type="min"/>
        <cfvo type="max"/>
        <color rgb="FFFFEF9C"/>
        <color rgb="FF63BE7B"/>
      </colorScale>
    </cfRule>
  </conditionalFormatting>
  <conditionalFormatting sqref="BM28:BP45 BM27">
    <cfRule type="colorScale" priority="100">
      <colorScale>
        <cfvo type="min"/>
        <cfvo type="max"/>
        <color rgb="FFFFEF9C"/>
        <color rgb="FF63BE7B"/>
      </colorScale>
    </cfRule>
  </conditionalFormatting>
  <conditionalFormatting sqref="BN27">
    <cfRule type="colorScale" priority="74">
      <colorScale>
        <cfvo type="min"/>
        <cfvo type="max"/>
        <color rgb="FFFCFCFF"/>
        <color rgb="FF63BE7B"/>
      </colorScale>
    </cfRule>
  </conditionalFormatting>
  <conditionalFormatting sqref="BN27:BN44">
    <cfRule type="colorScale" priority="71">
      <colorScale>
        <cfvo type="min"/>
        <cfvo type="max"/>
        <color rgb="FFFCFCFF"/>
        <color rgb="FF63BE7B"/>
      </colorScale>
    </cfRule>
  </conditionalFormatting>
  <conditionalFormatting sqref="BN27:BP27">
    <cfRule type="colorScale" priority="75">
      <colorScale>
        <cfvo type="min"/>
        <cfvo type="max"/>
        <color rgb="FFFFEF9C"/>
        <color rgb="FF63BE7B"/>
      </colorScale>
    </cfRule>
  </conditionalFormatting>
  <conditionalFormatting sqref="BO27">
    <cfRule type="colorScale" priority="73">
      <colorScale>
        <cfvo type="min"/>
        <cfvo type="max"/>
        <color rgb="FFFCFCFF"/>
        <color rgb="FF63BE7B"/>
      </colorScale>
    </cfRule>
  </conditionalFormatting>
  <conditionalFormatting sqref="BO27:BO44">
    <cfRule type="colorScale" priority="70">
      <colorScale>
        <cfvo type="min"/>
        <cfvo type="max"/>
        <color rgb="FFFCFCFF"/>
        <color rgb="FF63BE7B"/>
      </colorScale>
    </cfRule>
  </conditionalFormatting>
  <conditionalFormatting sqref="BP27">
    <cfRule type="colorScale" priority="72">
      <colorScale>
        <cfvo type="min"/>
        <cfvo type="max"/>
        <color rgb="FFFCFCFF"/>
        <color rgb="FF63BE7B"/>
      </colorScale>
    </cfRule>
  </conditionalFormatting>
  <conditionalFormatting sqref="BP27:BP44">
    <cfRule type="colorScale" priority="69">
      <colorScale>
        <cfvo type="min"/>
        <cfvo type="max"/>
        <color rgb="FFFCFCFF"/>
        <color rgb="FF63BE7B"/>
      </colorScale>
    </cfRule>
  </conditionalFormatting>
  <conditionalFormatting sqref="BQ27:BQ45">
    <cfRule type="colorScale" priority="58">
      <colorScale>
        <cfvo type="min"/>
        <cfvo type="max"/>
        <color rgb="FFFCFCFF"/>
        <color rgb="FF63BE7B"/>
      </colorScale>
    </cfRule>
  </conditionalFormatting>
  <conditionalFormatting sqref="BR27:BR45">
    <cfRule type="colorScale" priority="57">
      <colorScale>
        <cfvo type="min"/>
        <cfvo type="max"/>
        <color rgb="FFFCFCFF"/>
        <color rgb="FF63BE7B"/>
      </colorScale>
    </cfRule>
  </conditionalFormatting>
  <conditionalFormatting sqref="BS27:BS45">
    <cfRule type="colorScale" priority="60">
      <colorScale>
        <cfvo type="min"/>
        <cfvo type="max"/>
        <color rgb="FFFCFCFF"/>
        <color rgb="FF63BE7B"/>
      </colorScale>
    </cfRule>
  </conditionalFormatting>
  <conditionalFormatting sqref="BT27:BT45">
    <cfRule type="colorScale" priority="59">
      <colorScale>
        <cfvo type="min"/>
        <cfvo type="max"/>
        <color rgb="FFFCFCFF"/>
        <color rgb="FF63BE7B"/>
      </colorScale>
    </cfRule>
  </conditionalFormatting>
  <conditionalFormatting sqref="L4:L20">
    <cfRule type="colorScale" priority="27">
      <colorScale>
        <cfvo type="min"/>
        <cfvo type="max"/>
        <color rgb="FFFCFCFF"/>
        <color rgb="FF63BE7B"/>
      </colorScale>
    </cfRule>
  </conditionalFormatting>
  <conditionalFormatting sqref="N4:N20">
    <cfRule type="colorScale" priority="32">
      <colorScale>
        <cfvo type="min"/>
        <cfvo type="max"/>
        <color rgb="FFFCFCFF"/>
        <color rgb="FF63BE7B"/>
      </colorScale>
    </cfRule>
  </conditionalFormatting>
  <conditionalFormatting sqref="O4:O20">
    <cfRule type="colorScale" priority="29">
      <colorScale>
        <cfvo type="min"/>
        <cfvo type="max"/>
        <color rgb="FFFCFCFF"/>
        <color rgb="FF63BE7B"/>
      </colorScale>
    </cfRule>
  </conditionalFormatting>
  <conditionalFormatting sqref="Q4:Q20">
    <cfRule type="colorScale" priority="28">
      <colorScale>
        <cfvo type="min"/>
        <cfvo type="max"/>
        <color rgb="FFFCFCFF"/>
        <color rgb="FFF8696B"/>
      </colorScale>
    </cfRule>
    <cfRule type="colorScale" priority="33">
      <colorScale>
        <cfvo type="min"/>
        <cfvo type="max"/>
        <color rgb="FFFCFCFF"/>
        <color rgb="FF63BE7B"/>
      </colorScale>
    </cfRule>
  </conditionalFormatting>
  <conditionalFormatting sqref="R4:R20">
    <cfRule type="colorScale" priority="31">
      <colorScale>
        <cfvo type="min"/>
        <cfvo type="max"/>
        <color rgb="FFFCFCFF"/>
        <color rgb="FF63BE7B"/>
      </colorScale>
    </cfRule>
  </conditionalFormatting>
  <conditionalFormatting sqref="T4:T20">
    <cfRule type="colorScale" priority="30">
      <colorScale>
        <cfvo type="min"/>
        <cfvo type="max"/>
        <color rgb="FFFCFCFF"/>
        <color rgb="FFF8696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conditionalFormatting sqref="AG4:AG20">
    <cfRule type="colorScale" priority="19">
      <colorScale>
        <cfvo type="min"/>
        <cfvo type="max"/>
        <color rgb="FFFCFCFF"/>
        <color rgb="FF63BE7B"/>
      </colorScale>
    </cfRule>
  </conditionalFormatting>
  <conditionalFormatting sqref="AH4:AH20">
    <cfRule type="colorScale" priority="18">
      <colorScale>
        <cfvo type="min"/>
        <cfvo type="max"/>
        <color rgb="FFFCFCFF"/>
        <color rgb="FF63BE7B"/>
      </colorScale>
    </cfRule>
  </conditionalFormatting>
  <conditionalFormatting sqref="AI4:AI20">
    <cfRule type="colorScale" priority="17">
      <colorScale>
        <cfvo type="min"/>
        <cfvo type="max"/>
        <color rgb="FFFCFCFF"/>
        <color rgb="FF63BE7B"/>
      </colorScale>
    </cfRule>
  </conditionalFormatting>
  <conditionalFormatting sqref="AL4:AL20">
    <cfRule type="colorScale" priority="14">
      <colorScale>
        <cfvo type="min"/>
        <cfvo type="max"/>
        <color rgb="FFFCFCFF"/>
        <color rgb="FF63BE7B"/>
      </colorScale>
    </cfRule>
  </conditionalFormatting>
  <conditionalFormatting sqref="AM4:AM20">
    <cfRule type="colorScale" priority="15">
      <colorScale>
        <cfvo type="min"/>
        <cfvo type="max"/>
        <color rgb="FFFCFCFF"/>
        <color rgb="FF63BE7B"/>
      </colorScale>
    </cfRule>
  </conditionalFormatting>
  <conditionalFormatting sqref="AN4:AN20">
    <cfRule type="colorScale" priority="16">
      <colorScale>
        <cfvo type="min"/>
        <cfvo type="max"/>
        <color rgb="FFFCFCFF"/>
        <color rgb="FF63BE7B"/>
      </colorScale>
    </cfRule>
  </conditionalFormatting>
  <conditionalFormatting sqref="AO4:AO20">
    <cfRule type="colorScale" priority="7">
      <colorScale>
        <cfvo type="min"/>
        <cfvo type="max"/>
        <color rgb="FFFCFCFF"/>
        <color rgb="FF63BE7B"/>
      </colorScale>
    </cfRule>
  </conditionalFormatting>
  <conditionalFormatting sqref="AP4:AP20">
    <cfRule type="colorScale" priority="35">
      <colorScale>
        <cfvo type="min"/>
        <cfvo type="max"/>
        <color rgb="FFFCFCFF"/>
        <color rgb="FF63BE7B"/>
      </colorScale>
    </cfRule>
  </conditionalFormatting>
  <conditionalFormatting sqref="AQ4:AQ20">
    <cfRule type="colorScale" priority="36">
      <colorScale>
        <cfvo type="min"/>
        <cfvo type="max"/>
        <color rgb="FFFCFCFF"/>
        <color rgb="FF63BE7B"/>
      </colorScale>
    </cfRule>
  </conditionalFormatting>
  <conditionalFormatting sqref="AR4:AR20">
    <cfRule type="colorScale" priority="37">
      <colorScale>
        <cfvo type="min"/>
        <cfvo type="max"/>
        <color rgb="FFFCFCFF"/>
        <color rgb="FF63BE7B"/>
      </colorScale>
    </cfRule>
  </conditionalFormatting>
  <conditionalFormatting sqref="AS4:AS20">
    <cfRule type="colorScale" priority="38">
      <colorScale>
        <cfvo type="min"/>
        <cfvo type="max"/>
        <color rgb="FFFCFCFF"/>
        <color rgb="FF63BE7B"/>
      </colorScale>
    </cfRule>
  </conditionalFormatting>
  <conditionalFormatting sqref="AT4:AT20">
    <cfRule type="colorScale" priority="13">
      <colorScale>
        <cfvo type="min"/>
        <cfvo type="max"/>
        <color rgb="FFFCFCFF"/>
        <color rgb="FF63BE7B"/>
      </colorScale>
    </cfRule>
  </conditionalFormatting>
  <conditionalFormatting sqref="AU4:AU20">
    <cfRule type="colorScale" priority="52">
      <colorScale>
        <cfvo type="min"/>
        <cfvo type="max"/>
        <color rgb="FFFCFCFF"/>
        <color rgb="FF63BE7B"/>
      </colorScale>
    </cfRule>
  </conditionalFormatting>
  <conditionalFormatting sqref="AV4:AV20">
    <cfRule type="colorScale" priority="39">
      <colorScale>
        <cfvo type="min"/>
        <cfvo type="max"/>
        <color rgb="FFFCFCFF"/>
        <color rgb="FF63BE7B"/>
      </colorScale>
    </cfRule>
  </conditionalFormatting>
  <conditionalFormatting sqref="AW4:AW20">
    <cfRule type="colorScale" priority="40">
      <colorScale>
        <cfvo type="min"/>
        <cfvo type="max"/>
        <color rgb="FFFCFCFF"/>
        <color rgb="FF63BE7B"/>
      </colorScale>
    </cfRule>
  </conditionalFormatting>
  <conditionalFormatting sqref="AX4:AX20">
    <cfRule type="colorScale" priority="41">
      <colorScale>
        <cfvo type="min"/>
        <cfvo type="max"/>
        <color rgb="FFFCFCFF"/>
        <color rgb="FF63BE7B"/>
      </colorScale>
    </cfRule>
  </conditionalFormatting>
  <conditionalFormatting sqref="AY4:AY20">
    <cfRule type="colorScale" priority="53">
      <colorScale>
        <cfvo type="min"/>
        <cfvo type="max"/>
        <color rgb="FFFCFCFF"/>
        <color rgb="FF63BE7B"/>
      </colorScale>
    </cfRule>
  </conditionalFormatting>
  <conditionalFormatting sqref="BA4:BA20">
    <cfRule type="colorScale" priority="42">
      <colorScale>
        <cfvo type="min"/>
        <cfvo type="max"/>
        <color rgb="FFFCFCFF"/>
        <color rgb="FF63BE7B"/>
      </colorScale>
    </cfRule>
  </conditionalFormatting>
  <conditionalFormatting sqref="BB4:BB20">
    <cfRule type="colorScale" priority="43">
      <colorScale>
        <cfvo type="min"/>
        <cfvo type="max"/>
        <color rgb="FFFCFCFF"/>
        <color rgb="FF63BE7B"/>
      </colorScale>
    </cfRule>
  </conditionalFormatting>
  <conditionalFormatting sqref="BC4:BC20">
    <cfRule type="colorScale" priority="44">
      <colorScale>
        <cfvo type="min"/>
        <cfvo type="max"/>
        <color rgb="FFFCFCFF"/>
        <color rgb="FF63BE7B"/>
      </colorScale>
    </cfRule>
  </conditionalFormatting>
  <conditionalFormatting sqref="BD4:BD20">
    <cfRule type="colorScale" priority="45">
      <colorScale>
        <cfvo type="min"/>
        <cfvo type="max"/>
        <color rgb="FFFCFCFF"/>
        <color rgb="FF63BE7B"/>
      </colorScale>
    </cfRule>
  </conditionalFormatting>
  <conditionalFormatting sqref="BE4:BE20">
    <cfRule type="colorScale" priority="12">
      <colorScale>
        <cfvo type="min"/>
        <cfvo type="max"/>
        <color rgb="FFFCFCFF"/>
        <color rgb="FF63BE7B"/>
      </colorScale>
    </cfRule>
  </conditionalFormatting>
  <conditionalFormatting sqref="BF4:BF20">
    <cfRule type="colorScale" priority="54">
      <colorScale>
        <cfvo type="min"/>
        <cfvo type="max"/>
        <color rgb="FFFCFCFF"/>
        <color rgb="FF63BE7B"/>
      </colorScale>
    </cfRule>
  </conditionalFormatting>
  <conditionalFormatting sqref="BG4:BG20">
    <cfRule type="colorScale" priority="46">
      <colorScale>
        <cfvo type="min"/>
        <cfvo type="max"/>
        <color rgb="FFFCFCFF"/>
        <color rgb="FF63BE7B"/>
      </colorScale>
    </cfRule>
  </conditionalFormatting>
  <conditionalFormatting sqref="BH4:BI20">
    <cfRule type="colorScale" priority="47">
      <colorScale>
        <cfvo type="min"/>
        <cfvo type="max"/>
        <color rgb="FFFCFCFF"/>
        <color rgb="FF63BE7B"/>
      </colorScale>
    </cfRule>
  </conditionalFormatting>
  <conditionalFormatting sqref="BJ4:BJ20">
    <cfRule type="colorScale" priority="48">
      <colorScale>
        <cfvo type="min"/>
        <cfvo type="max"/>
        <color rgb="FFFCFCFF"/>
        <color rgb="FF63BE7B"/>
      </colorScale>
    </cfRule>
  </conditionalFormatting>
  <conditionalFormatting sqref="BK4:BK20">
    <cfRule type="colorScale" priority="49">
      <colorScale>
        <cfvo type="min"/>
        <cfvo type="max"/>
        <color rgb="FFFFEF9C"/>
        <color rgb="FF63BE7B"/>
      </colorScale>
    </cfRule>
  </conditionalFormatting>
  <conditionalFormatting sqref="BL4:BL20">
    <cfRule type="colorScale" priority="50">
      <colorScale>
        <cfvo type="min"/>
        <cfvo type="max"/>
        <color rgb="FFFFEF9C"/>
        <color rgb="FF63BE7B"/>
      </colorScale>
    </cfRule>
  </conditionalFormatting>
  <conditionalFormatting sqref="BM5:BP20 BM4">
    <cfRule type="colorScale" priority="51">
      <colorScale>
        <cfvo type="min"/>
        <cfvo type="max"/>
        <color rgb="FFFFEF9C"/>
        <color rgb="FF63BE7B"/>
      </colorScale>
    </cfRule>
  </conditionalFormatting>
  <conditionalFormatting sqref="BN4">
    <cfRule type="colorScale" priority="25">
      <colorScale>
        <cfvo type="min"/>
        <cfvo type="max"/>
        <color rgb="FFFCFCFF"/>
        <color rgb="FF63BE7B"/>
      </colorScale>
    </cfRule>
  </conditionalFormatting>
  <conditionalFormatting sqref="BN4:BN20">
    <cfRule type="colorScale" priority="22">
      <colorScale>
        <cfvo type="min"/>
        <cfvo type="max"/>
        <color rgb="FFFCFCFF"/>
        <color rgb="FF63BE7B"/>
      </colorScale>
    </cfRule>
  </conditionalFormatting>
  <conditionalFormatting sqref="BN4:BP4">
    <cfRule type="colorScale" priority="26">
      <colorScale>
        <cfvo type="min"/>
        <cfvo type="max"/>
        <color rgb="FFFFEF9C"/>
        <color rgb="FF63BE7B"/>
      </colorScale>
    </cfRule>
  </conditionalFormatting>
  <conditionalFormatting sqref="BO4">
    <cfRule type="colorScale" priority="24">
      <colorScale>
        <cfvo type="min"/>
        <cfvo type="max"/>
        <color rgb="FFFCFCFF"/>
        <color rgb="FF63BE7B"/>
      </colorScale>
    </cfRule>
  </conditionalFormatting>
  <conditionalFormatting sqref="BO4:BO20">
    <cfRule type="colorScale" priority="21">
      <colorScale>
        <cfvo type="min"/>
        <cfvo type="max"/>
        <color rgb="FFFCFCFF"/>
        <color rgb="FF63BE7B"/>
      </colorScale>
    </cfRule>
  </conditionalFormatting>
  <conditionalFormatting sqref="BP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P4:BP20">
    <cfRule type="colorScale" priority="20">
      <colorScale>
        <cfvo type="min"/>
        <cfvo type="max"/>
        <color rgb="FFFCFCFF"/>
        <color rgb="FF63BE7B"/>
      </colorScale>
    </cfRule>
  </conditionalFormatting>
  <conditionalFormatting sqref="BQ4:BQ20">
    <cfRule type="colorScale" priority="9">
      <colorScale>
        <cfvo type="min"/>
        <cfvo type="max"/>
        <color rgb="FFFCFCFF"/>
        <color rgb="FF63BE7B"/>
      </colorScale>
    </cfRule>
  </conditionalFormatting>
  <conditionalFormatting sqref="BR4:BR20">
    <cfRule type="colorScale" priority="8">
      <colorScale>
        <cfvo type="min"/>
        <cfvo type="max"/>
        <color rgb="FFFCFCFF"/>
        <color rgb="FF63BE7B"/>
      </colorScale>
    </cfRule>
  </conditionalFormatting>
  <conditionalFormatting sqref="BS4:BS20">
    <cfRule type="colorScale" priority="11">
      <colorScale>
        <cfvo type="min"/>
        <cfvo type="max"/>
        <color rgb="FFFCFCFF"/>
        <color rgb="FF63BE7B"/>
      </colorScale>
    </cfRule>
  </conditionalFormatting>
  <conditionalFormatting sqref="BT4:BT20">
    <cfRule type="colorScale" priority="10">
      <colorScale>
        <cfvo type="min"/>
        <cfvo type="max"/>
        <color rgb="FFFCFCFF"/>
        <color rgb="FF63BE7B"/>
      </colorScale>
    </cfRule>
  </conditionalFormatting>
  <conditionalFormatting sqref="BY4:BY20">
    <cfRule type="colorScale" priority="4">
      <colorScale>
        <cfvo type="min"/>
        <cfvo type="max"/>
        <color rgb="FFFCFCFF"/>
        <color rgb="FF63BE7B"/>
      </colorScale>
    </cfRule>
  </conditionalFormatting>
  <conditionalFormatting sqref="BZ4:BZ20">
    <cfRule type="colorScale" priority="3">
      <colorScale>
        <cfvo type="min"/>
        <cfvo type="max"/>
        <color rgb="FFFCFCFF"/>
        <color rgb="FF63BE7B"/>
      </colorScale>
    </cfRule>
  </conditionalFormatting>
  <conditionalFormatting sqref="BY27:BY45">
    <cfRule type="colorScale" priority="2">
      <colorScale>
        <cfvo type="min"/>
        <cfvo type="max"/>
        <color rgb="FFFCFCFF"/>
        <color rgb="FF63BE7B"/>
      </colorScale>
    </cfRule>
  </conditionalFormatting>
  <conditionalFormatting sqref="BZ27:BZ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D133-96CF-4E19-919A-4F5BC286D75E}">
  <dimension ref="C4:G51"/>
  <sheetViews>
    <sheetView showGridLines="0" topLeftCell="A13" workbookViewId="0">
      <selection activeCell="C18" sqref="C18"/>
    </sheetView>
  </sheetViews>
  <sheetFormatPr defaultRowHeight="14.4" x14ac:dyDescent="0.3"/>
  <cols>
    <col min="3" max="3" width="30.44140625" customWidth="1"/>
    <col min="4" max="4" width="6.88671875" bestFit="1" customWidth="1"/>
    <col min="5" max="5" width="6.77734375" bestFit="1" customWidth="1"/>
  </cols>
  <sheetData>
    <row r="4" spans="3:3" x14ac:dyDescent="0.3">
      <c r="C4" s="32" t="s">
        <v>459</v>
      </c>
    </row>
    <row r="6" spans="3:3" x14ac:dyDescent="0.3">
      <c r="C6" t="s">
        <v>460</v>
      </c>
    </row>
    <row r="7" spans="3:3" x14ac:dyDescent="0.3">
      <c r="C7" t="s">
        <v>461</v>
      </c>
    </row>
    <row r="9" spans="3:3" x14ac:dyDescent="0.3">
      <c r="C9" t="s">
        <v>463</v>
      </c>
    </row>
    <row r="10" spans="3:3" x14ac:dyDescent="0.3">
      <c r="C10" t="s">
        <v>462</v>
      </c>
    </row>
    <row r="12" spans="3:3" x14ac:dyDescent="0.3">
      <c r="C12" t="s">
        <v>464</v>
      </c>
    </row>
    <row r="15" spans="3:3" x14ac:dyDescent="0.3">
      <c r="C15" t="s">
        <v>468</v>
      </c>
    </row>
    <row r="16" spans="3:3" x14ac:dyDescent="0.3">
      <c r="C16" t="s">
        <v>469</v>
      </c>
    </row>
    <row r="21" spans="3:5" x14ac:dyDescent="0.3">
      <c r="C21" s="32" t="s">
        <v>453</v>
      </c>
    </row>
    <row r="23" spans="3:5" x14ac:dyDescent="0.3">
      <c r="D23" s="185" t="s">
        <v>218</v>
      </c>
      <c r="E23" s="185" t="s">
        <v>451</v>
      </c>
    </row>
    <row r="24" spans="3:5" x14ac:dyDescent="0.3">
      <c r="C24" s="176" t="s">
        <v>448</v>
      </c>
      <c r="D24" s="183">
        <v>1455</v>
      </c>
      <c r="E24" s="184">
        <v>1443</v>
      </c>
    </row>
    <row r="25" spans="3:5" x14ac:dyDescent="0.3">
      <c r="C25" s="182" t="s">
        <v>444</v>
      </c>
      <c r="D25" s="181">
        <v>14</v>
      </c>
      <c r="E25" s="34">
        <v>13</v>
      </c>
    </row>
    <row r="26" spans="3:5" x14ac:dyDescent="0.3">
      <c r="C26" s="182" t="s">
        <v>443</v>
      </c>
      <c r="D26" s="181">
        <v>19</v>
      </c>
      <c r="E26" s="34">
        <v>28</v>
      </c>
    </row>
    <row r="27" spans="3:5" x14ac:dyDescent="0.3">
      <c r="C27" s="182" t="s">
        <v>442</v>
      </c>
      <c r="D27" s="181">
        <v>12</v>
      </c>
      <c r="E27" s="34">
        <v>23</v>
      </c>
    </row>
    <row r="29" spans="3:5" x14ac:dyDescent="0.3">
      <c r="C29" s="196" t="s">
        <v>457</v>
      </c>
    </row>
    <row r="30" spans="3:5" x14ac:dyDescent="0.3">
      <c r="C30" s="199" t="s">
        <v>456</v>
      </c>
    </row>
    <row r="31" spans="3:5" x14ac:dyDescent="0.3">
      <c r="C31" s="199" t="s">
        <v>458</v>
      </c>
    </row>
    <row r="33" spans="3:7" x14ac:dyDescent="0.3">
      <c r="D33" s="185" t="s">
        <v>218</v>
      </c>
      <c r="E33" s="185" t="s">
        <v>451</v>
      </c>
    </row>
    <row r="34" spans="3:7" x14ac:dyDescent="0.3">
      <c r="C34" s="176" t="s">
        <v>436</v>
      </c>
      <c r="D34" s="26">
        <v>68</v>
      </c>
      <c r="E34" s="2">
        <v>65</v>
      </c>
    </row>
    <row r="35" spans="3:7" x14ac:dyDescent="0.3">
      <c r="C35" s="176" t="s">
        <v>435</v>
      </c>
      <c r="D35" s="26">
        <v>18</v>
      </c>
      <c r="E35" s="2">
        <v>9</v>
      </c>
      <c r="G35" t="s">
        <v>452</v>
      </c>
    </row>
    <row r="36" spans="3:7" x14ac:dyDescent="0.3">
      <c r="C36" s="176" t="s">
        <v>434</v>
      </c>
      <c r="D36" s="26">
        <v>23</v>
      </c>
      <c r="E36" s="2">
        <v>30</v>
      </c>
    </row>
    <row r="37" spans="3:7" x14ac:dyDescent="0.3">
      <c r="C37" s="176" t="s">
        <v>433</v>
      </c>
      <c r="D37" s="26">
        <v>27</v>
      </c>
      <c r="E37" s="2">
        <v>26</v>
      </c>
    </row>
    <row r="39" spans="3:7" x14ac:dyDescent="0.3">
      <c r="C39" s="197" t="s">
        <v>454</v>
      </c>
    </row>
    <row r="40" spans="3:7" x14ac:dyDescent="0.3">
      <c r="C40" s="198" t="s">
        <v>455</v>
      </c>
    </row>
    <row r="48" spans="3:7" x14ac:dyDescent="0.3">
      <c r="C48" s="32" t="s">
        <v>465</v>
      </c>
    </row>
    <row r="50" spans="3:3" x14ac:dyDescent="0.3">
      <c r="C50" s="198" t="s">
        <v>466</v>
      </c>
    </row>
    <row r="51" spans="3:3" x14ac:dyDescent="0.3">
      <c r="C51" s="199" t="s">
        <v>467</v>
      </c>
    </row>
  </sheetData>
  <conditionalFormatting sqref="D25:E27">
    <cfRule type="colorScale" priority="2">
      <colorScale>
        <cfvo type="min"/>
        <cfvo type="max"/>
        <color rgb="FFFCFCFF"/>
        <color rgb="FF63BE7B"/>
      </colorScale>
    </cfRule>
  </conditionalFormatting>
  <conditionalFormatting sqref="D35:E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06FF-B7D2-4FEF-B109-A66578C434FD}">
  <sheetPr codeName="Sheet4"/>
  <dimension ref="B3:H49"/>
  <sheetViews>
    <sheetView showGridLines="0" workbookViewId="0">
      <selection activeCell="B3" sqref="B3"/>
    </sheetView>
  </sheetViews>
  <sheetFormatPr defaultRowHeight="14.4" x14ac:dyDescent="0.3"/>
  <cols>
    <col min="1" max="1" width="2.88671875" customWidth="1"/>
    <col min="2" max="2" width="19.88671875" bestFit="1" customWidth="1"/>
    <col min="7" max="8" width="10.5546875" bestFit="1" customWidth="1"/>
  </cols>
  <sheetData>
    <row r="3" spans="2:4" x14ac:dyDescent="0.3">
      <c r="B3" s="32" t="s">
        <v>185</v>
      </c>
    </row>
    <row r="4" spans="2:4" x14ac:dyDescent="0.3">
      <c r="C4" t="s">
        <v>186</v>
      </c>
    </row>
    <row r="5" spans="2:4" x14ac:dyDescent="0.3">
      <c r="D5" t="s">
        <v>187</v>
      </c>
    </row>
    <row r="7" spans="2:4" x14ac:dyDescent="0.3">
      <c r="B7" s="32" t="s">
        <v>188</v>
      </c>
    </row>
    <row r="8" spans="2:4" x14ac:dyDescent="0.3">
      <c r="C8" t="s">
        <v>210</v>
      </c>
    </row>
    <row r="9" spans="2:4" x14ac:dyDescent="0.3">
      <c r="D9" t="s">
        <v>212</v>
      </c>
    </row>
    <row r="10" spans="2:4" x14ac:dyDescent="0.3">
      <c r="C10" t="s">
        <v>216</v>
      </c>
    </row>
    <row r="11" spans="2:4" x14ac:dyDescent="0.3">
      <c r="D11" t="s">
        <v>215</v>
      </c>
    </row>
    <row r="12" spans="2:4" x14ac:dyDescent="0.3">
      <c r="C12" t="s">
        <v>217</v>
      </c>
    </row>
    <row r="15" spans="2:4" x14ac:dyDescent="0.3">
      <c r="B15" s="32" t="s">
        <v>189</v>
      </c>
    </row>
    <row r="16" spans="2:4" x14ac:dyDescent="0.3">
      <c r="C16" t="s">
        <v>211</v>
      </c>
    </row>
    <row r="18" spans="2:8" x14ac:dyDescent="0.3">
      <c r="C18" t="s">
        <v>213</v>
      </c>
    </row>
    <row r="19" spans="2:8" x14ac:dyDescent="0.3">
      <c r="D19" t="s">
        <v>214</v>
      </c>
    </row>
    <row r="21" spans="2:8" x14ac:dyDescent="0.3">
      <c r="D21" t="s">
        <v>218</v>
      </c>
      <c r="E21" t="s">
        <v>221</v>
      </c>
      <c r="G21" t="s">
        <v>225</v>
      </c>
      <c r="H21" t="s">
        <v>224</v>
      </c>
    </row>
    <row r="22" spans="2:8" x14ac:dyDescent="0.3">
      <c r="B22" t="s">
        <v>219</v>
      </c>
      <c r="C22" t="s">
        <v>222</v>
      </c>
      <c r="D22" s="33">
        <v>5</v>
      </c>
      <c r="E22" s="33">
        <v>6</v>
      </c>
      <c r="G22" s="133" t="s">
        <v>227</v>
      </c>
    </row>
    <row r="23" spans="2:8" x14ac:dyDescent="0.3">
      <c r="C23" t="s">
        <v>220</v>
      </c>
      <c r="D23" s="33">
        <v>1.5</v>
      </c>
      <c r="E23">
        <v>1</v>
      </c>
      <c r="H23" t="s">
        <v>228</v>
      </c>
    </row>
    <row r="24" spans="2:8" x14ac:dyDescent="0.3">
      <c r="C24" t="s">
        <v>223</v>
      </c>
      <c r="D24" s="33">
        <v>2</v>
      </c>
      <c r="E24">
        <v>3</v>
      </c>
      <c r="G24" s="133" t="s">
        <v>226</v>
      </c>
      <c r="H24" t="s">
        <v>228</v>
      </c>
    </row>
    <row r="25" spans="2:8" x14ac:dyDescent="0.3">
      <c r="D25" s="33">
        <v>1</v>
      </c>
      <c r="E25">
        <v>2</v>
      </c>
    </row>
    <row r="26" spans="2:8" x14ac:dyDescent="0.3">
      <c r="D26" s="33"/>
    </row>
    <row r="27" spans="2:8" x14ac:dyDescent="0.3">
      <c r="C27" t="s">
        <v>218</v>
      </c>
      <c r="D27" t="s">
        <v>230</v>
      </c>
    </row>
    <row r="28" spans="2:8" x14ac:dyDescent="0.3">
      <c r="C28" t="s">
        <v>221</v>
      </c>
      <c r="E28" t="s">
        <v>229</v>
      </c>
    </row>
    <row r="32" spans="2:8" x14ac:dyDescent="0.3">
      <c r="D32" t="s">
        <v>221</v>
      </c>
      <c r="E32" t="s">
        <v>218</v>
      </c>
    </row>
    <row r="33" spans="2:5" x14ac:dyDescent="0.3">
      <c r="B33" t="s">
        <v>231</v>
      </c>
      <c r="C33" t="s">
        <v>222</v>
      </c>
      <c r="D33" s="33">
        <v>6.5</v>
      </c>
      <c r="E33" s="33">
        <v>7.5</v>
      </c>
    </row>
    <row r="34" spans="2:5" x14ac:dyDescent="0.3">
      <c r="C34" t="s">
        <v>220</v>
      </c>
      <c r="D34">
        <v>1.5</v>
      </c>
      <c r="E34" s="33">
        <v>2</v>
      </c>
    </row>
    <row r="35" spans="2:5" x14ac:dyDescent="0.3">
      <c r="C35" t="s">
        <v>223</v>
      </c>
      <c r="D35">
        <v>3.5</v>
      </c>
      <c r="E35" s="33">
        <v>2.5</v>
      </c>
    </row>
    <row r="36" spans="2:5" x14ac:dyDescent="0.3">
      <c r="C36" t="s">
        <v>232</v>
      </c>
      <c r="D36">
        <v>2</v>
      </c>
      <c r="E36" s="33">
        <v>3</v>
      </c>
    </row>
    <row r="38" spans="2:5" x14ac:dyDescent="0.3">
      <c r="C38" t="s">
        <v>218</v>
      </c>
      <c r="D38" t="s">
        <v>233</v>
      </c>
    </row>
    <row r="40" spans="2:5" x14ac:dyDescent="0.3">
      <c r="D40" t="s">
        <v>218</v>
      </c>
      <c r="E40" t="s">
        <v>221</v>
      </c>
    </row>
    <row r="41" spans="2:5" x14ac:dyDescent="0.3">
      <c r="B41" t="s">
        <v>234</v>
      </c>
      <c r="C41" t="s">
        <v>222</v>
      </c>
      <c r="D41">
        <v>161</v>
      </c>
      <c r="E41">
        <v>176</v>
      </c>
    </row>
    <row r="42" spans="2:5" x14ac:dyDescent="0.3">
      <c r="C42" t="s">
        <v>220</v>
      </c>
      <c r="D42">
        <v>46</v>
      </c>
      <c r="E42">
        <v>54</v>
      </c>
    </row>
    <row r="43" spans="2:5" x14ac:dyDescent="0.3">
      <c r="C43" t="s">
        <v>223</v>
      </c>
      <c r="D43">
        <v>74</v>
      </c>
      <c r="E43">
        <v>76</v>
      </c>
    </row>
    <row r="44" spans="2:5" x14ac:dyDescent="0.3">
      <c r="C44" t="s">
        <v>232</v>
      </c>
      <c r="D44">
        <v>41</v>
      </c>
      <c r="E44">
        <v>45</v>
      </c>
    </row>
    <row r="46" spans="2:5" x14ac:dyDescent="0.3">
      <c r="C46" t="s">
        <v>218</v>
      </c>
    </row>
    <row r="47" spans="2:5" x14ac:dyDescent="0.3">
      <c r="C47" t="s">
        <v>221</v>
      </c>
      <c r="E47" t="s">
        <v>235</v>
      </c>
    </row>
    <row r="48" spans="2:5" x14ac:dyDescent="0.3">
      <c r="C48" t="s">
        <v>221</v>
      </c>
      <c r="E48" t="s">
        <v>236</v>
      </c>
    </row>
    <row r="49" spans="5:5" x14ac:dyDescent="0.3">
      <c r="E49" t="s">
        <v>237</v>
      </c>
    </row>
  </sheetData>
  <conditionalFormatting sqref="D23:E25">
    <cfRule type="colorScale" priority="3">
      <colorScale>
        <cfvo type="min"/>
        <cfvo type="max"/>
        <color rgb="FFFCFCFF"/>
        <color rgb="FF63BE7B"/>
      </colorScale>
    </cfRule>
  </conditionalFormatting>
  <conditionalFormatting sqref="D34:E36">
    <cfRule type="colorScale" priority="2">
      <colorScale>
        <cfvo type="min"/>
        <cfvo type="max"/>
        <color rgb="FFFCFCFF"/>
        <color rgb="FF63BE7B"/>
      </colorScale>
    </cfRule>
  </conditionalFormatting>
  <conditionalFormatting sqref="D42:E4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2CF9-05C4-46EF-A1A5-1371893C945C}">
  <sheetPr codeName="Sheet7"/>
  <dimension ref="B2:CD47"/>
  <sheetViews>
    <sheetView showGridLines="0" workbookViewId="0">
      <pane xSplit="4" ySplit="3" topLeftCell="BO4" activePane="bottomRight" state="frozen"/>
      <selection pane="topRight" activeCell="E1" sqref="E1"/>
      <selection pane="bottomLeft" activeCell="A4" sqref="A4"/>
      <selection pane="bottomRight" activeCell="B3" sqref="B3:BU22"/>
    </sheetView>
  </sheetViews>
  <sheetFormatPr defaultRowHeight="14.4" x14ac:dyDescent="0.3"/>
  <cols>
    <col min="1" max="1" width="2.6640625" customWidth="1"/>
    <col min="2" max="2" width="3.5546875" customWidth="1"/>
    <col min="3" max="3" width="17.77734375" bestFit="1" customWidth="1"/>
    <col min="4" max="4" width="19.109375" bestFit="1" customWidth="1"/>
    <col min="47" max="47" width="9" customWidth="1"/>
    <col min="48" max="48" width="12.88671875" customWidth="1"/>
    <col min="49" max="57" width="10.109375" customWidth="1"/>
    <col min="71" max="72" width="16.88671875" customWidth="1"/>
    <col min="73" max="73" width="19.44140625" customWidth="1"/>
    <col min="74" max="74" width="3.88671875" customWidth="1"/>
    <col min="75" max="75" width="4.6640625" bestFit="1" customWidth="1"/>
    <col min="76" max="76" width="17.109375" bestFit="1" customWidth="1"/>
    <col min="77" max="77" width="4.5546875" customWidth="1"/>
    <col min="79" max="79" width="10.88671875" customWidth="1"/>
    <col min="81" max="81" width="4.6640625" customWidth="1"/>
    <col min="82" max="82" width="14.33203125" customWidth="1"/>
  </cols>
  <sheetData>
    <row r="2" spans="2:82" ht="15" thickBot="1" x14ac:dyDescent="0.35"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4"/>
      <c r="BN2" s="144"/>
      <c r="BO2" s="144"/>
      <c r="BP2" s="144"/>
      <c r="BQ2" s="144"/>
      <c r="BR2" s="144"/>
      <c r="BS2" s="144"/>
    </row>
    <row r="3" spans="2:82" ht="28.8" x14ac:dyDescent="0.3">
      <c r="B3" s="129" t="s">
        <v>0</v>
      </c>
      <c r="C3" s="111" t="s">
        <v>1</v>
      </c>
      <c r="D3" s="111" t="s">
        <v>121</v>
      </c>
      <c r="E3" s="111" t="s">
        <v>122</v>
      </c>
      <c r="F3" s="111" t="s">
        <v>123</v>
      </c>
      <c r="G3" s="111" t="s">
        <v>124</v>
      </c>
      <c r="H3" s="111" t="s">
        <v>125</v>
      </c>
      <c r="I3" s="111" t="s">
        <v>190</v>
      </c>
      <c r="J3" s="111" t="s">
        <v>2</v>
      </c>
      <c r="K3" s="112" t="s">
        <v>5</v>
      </c>
      <c r="L3" s="110" t="s">
        <v>62</v>
      </c>
      <c r="M3" s="112" t="s">
        <v>63</v>
      </c>
      <c r="N3" s="113" t="s">
        <v>64</v>
      </c>
      <c r="O3" s="110" t="s">
        <v>65</v>
      </c>
      <c r="P3" s="111" t="s">
        <v>66</v>
      </c>
      <c r="Q3" s="113" t="s">
        <v>67</v>
      </c>
      <c r="R3" s="110" t="s">
        <v>68</v>
      </c>
      <c r="S3" s="111" t="s">
        <v>69</v>
      </c>
      <c r="T3" s="113" t="s">
        <v>70</v>
      </c>
      <c r="U3" s="114" t="s">
        <v>71</v>
      </c>
      <c r="V3" s="114" t="s">
        <v>72</v>
      </c>
      <c r="W3" s="114" t="s">
        <v>73</v>
      </c>
      <c r="X3" s="114" t="s">
        <v>74</v>
      </c>
      <c r="Y3" s="111" t="s">
        <v>7</v>
      </c>
      <c r="Z3" s="112" t="s">
        <v>8</v>
      </c>
      <c r="AA3" s="110" t="s">
        <v>75</v>
      </c>
      <c r="AB3" s="111" t="s">
        <v>76</v>
      </c>
      <c r="AC3" s="113" t="s">
        <v>77</v>
      </c>
      <c r="AD3" s="113" t="s">
        <v>78</v>
      </c>
      <c r="AE3" s="113" t="s">
        <v>79</v>
      </c>
      <c r="AF3" s="112" t="s">
        <v>80</v>
      </c>
      <c r="AG3" s="150" t="s">
        <v>81</v>
      </c>
      <c r="AH3" s="150" t="s">
        <v>82</v>
      </c>
      <c r="AI3" s="151" t="s">
        <v>83</v>
      </c>
      <c r="AJ3" s="152" t="s">
        <v>84</v>
      </c>
      <c r="AK3" s="119" t="s">
        <v>11</v>
      </c>
      <c r="AL3" s="120" t="s">
        <v>246</v>
      </c>
      <c r="AM3" s="120" t="s">
        <v>13</v>
      </c>
      <c r="AN3" s="120" t="s">
        <v>247</v>
      </c>
      <c r="AO3" s="119" t="s">
        <v>248</v>
      </c>
      <c r="AP3" s="120" t="s">
        <v>249</v>
      </c>
      <c r="AQ3" s="121" t="s">
        <v>250</v>
      </c>
      <c r="AR3" s="121" t="s">
        <v>192</v>
      </c>
      <c r="AS3" s="121" t="s">
        <v>19</v>
      </c>
      <c r="AT3" s="122" t="s">
        <v>251</v>
      </c>
      <c r="AU3" s="123" t="s">
        <v>92</v>
      </c>
      <c r="AV3" s="115" t="s">
        <v>21</v>
      </c>
      <c r="AW3" s="115" t="s">
        <v>252</v>
      </c>
      <c r="AX3" s="115" t="s">
        <v>23</v>
      </c>
      <c r="AY3" s="118" t="s">
        <v>253</v>
      </c>
      <c r="AZ3" s="116" t="s">
        <v>254</v>
      </c>
      <c r="BA3" s="117" t="s">
        <v>255</v>
      </c>
      <c r="BB3" s="115" t="s">
        <v>256</v>
      </c>
      <c r="BC3" s="115" t="s">
        <v>194</v>
      </c>
      <c r="BD3" s="115" t="s">
        <v>29</v>
      </c>
      <c r="BE3" s="116" t="s">
        <v>257</v>
      </c>
      <c r="BF3" s="157" t="s">
        <v>31</v>
      </c>
      <c r="BG3" s="158" t="s">
        <v>32</v>
      </c>
      <c r="BH3" s="159" t="s">
        <v>33</v>
      </c>
      <c r="BI3" s="160" t="s">
        <v>4</v>
      </c>
      <c r="BJ3" s="159" t="s">
        <v>209</v>
      </c>
      <c r="BK3" s="120" t="s">
        <v>37</v>
      </c>
      <c r="BL3" s="121" t="s">
        <v>38</v>
      </c>
      <c r="BM3" s="122" t="s">
        <v>39</v>
      </c>
      <c r="BN3" s="135" t="s">
        <v>34</v>
      </c>
      <c r="BO3" s="135" t="s">
        <v>35</v>
      </c>
      <c r="BP3" s="135" t="s">
        <v>36</v>
      </c>
      <c r="BQ3" s="117" t="s">
        <v>9</v>
      </c>
      <c r="BR3" s="116" t="s">
        <v>10</v>
      </c>
      <c r="BS3" s="124" t="s">
        <v>338</v>
      </c>
      <c r="BT3" s="134" t="s">
        <v>339</v>
      </c>
      <c r="BU3" s="134" t="s">
        <v>344</v>
      </c>
      <c r="BW3" s="134" t="s">
        <v>343</v>
      </c>
      <c r="BX3" s="134" t="s">
        <v>345</v>
      </c>
      <c r="BZ3" s="124" t="s">
        <v>340</v>
      </c>
      <c r="CA3" s="124" t="s">
        <v>341</v>
      </c>
      <c r="CC3" s="124" t="s">
        <v>168</v>
      </c>
      <c r="CD3" s="126" t="s">
        <v>342</v>
      </c>
    </row>
    <row r="4" spans="2:82" x14ac:dyDescent="0.3">
      <c r="B4" s="130" t="s">
        <v>258</v>
      </c>
      <c r="C4" s="34" t="s">
        <v>259</v>
      </c>
      <c r="D4" s="34" t="s">
        <v>259</v>
      </c>
      <c r="E4" s="34" t="s">
        <v>127</v>
      </c>
      <c r="F4" s="34" t="s">
        <v>145</v>
      </c>
      <c r="G4" s="34" t="s">
        <v>129</v>
      </c>
      <c r="H4" s="34" t="s">
        <v>130</v>
      </c>
      <c r="I4" s="34" t="s">
        <v>201</v>
      </c>
      <c r="J4" s="34">
        <v>11</v>
      </c>
      <c r="K4" s="127">
        <v>8</v>
      </c>
      <c r="L4" s="51">
        <v>0</v>
      </c>
      <c r="M4" s="127">
        <v>0</v>
      </c>
      <c r="N4" s="52">
        <v>0</v>
      </c>
      <c r="O4" s="51">
        <v>9</v>
      </c>
      <c r="P4" s="34">
        <v>3</v>
      </c>
      <c r="Q4" s="52">
        <v>0</v>
      </c>
      <c r="R4" s="51">
        <v>8</v>
      </c>
      <c r="S4" s="34">
        <v>5</v>
      </c>
      <c r="T4" s="52">
        <v>1</v>
      </c>
      <c r="U4" s="128">
        <v>0</v>
      </c>
      <c r="V4" s="128">
        <v>0</v>
      </c>
      <c r="W4" s="128">
        <v>0</v>
      </c>
      <c r="X4" s="128">
        <v>0</v>
      </c>
      <c r="Y4" s="34">
        <v>30</v>
      </c>
      <c r="Z4" s="127">
        <v>56</v>
      </c>
      <c r="AA4" s="51">
        <v>2</v>
      </c>
      <c r="AB4" s="34">
        <v>2</v>
      </c>
      <c r="AC4" s="52">
        <v>1</v>
      </c>
      <c r="AD4" s="52">
        <v>19</v>
      </c>
      <c r="AE4" s="52">
        <v>25</v>
      </c>
      <c r="AF4" s="127">
        <v>12</v>
      </c>
      <c r="AG4" s="34">
        <v>1</v>
      </c>
      <c r="AH4" s="34">
        <v>0</v>
      </c>
      <c r="AI4" s="127">
        <v>0</v>
      </c>
      <c r="AJ4" s="153" t="s">
        <v>258</v>
      </c>
      <c r="AK4" s="127" t="s">
        <v>259</v>
      </c>
      <c r="AL4" s="51"/>
      <c r="AM4" s="51">
        <v>17</v>
      </c>
      <c r="AN4" s="51"/>
      <c r="AO4" s="166"/>
      <c r="AP4" s="51"/>
      <c r="AQ4" s="34"/>
      <c r="AR4" s="34"/>
      <c r="AS4" s="34"/>
      <c r="AT4" s="52"/>
      <c r="AU4" s="128" t="s">
        <v>258</v>
      </c>
      <c r="AV4" s="34" t="s">
        <v>259</v>
      </c>
      <c r="AW4" s="34">
        <v>1</v>
      </c>
      <c r="AX4" s="34">
        <v>0</v>
      </c>
      <c r="AY4" s="52"/>
      <c r="AZ4" s="166"/>
      <c r="BA4" s="51"/>
      <c r="BB4" s="34"/>
      <c r="BC4" s="34"/>
      <c r="BD4" s="34"/>
      <c r="BE4" s="127"/>
      <c r="BF4" s="51"/>
      <c r="BG4" s="34">
        <v>53</v>
      </c>
      <c r="BH4" s="52">
        <v>47</v>
      </c>
      <c r="BI4" s="136">
        <v>17</v>
      </c>
      <c r="BJ4" s="52">
        <v>2</v>
      </c>
      <c r="BK4" s="51">
        <v>40</v>
      </c>
      <c r="BL4" s="34">
        <v>40</v>
      </c>
      <c r="BM4" s="52">
        <v>20</v>
      </c>
      <c r="BN4" s="136">
        <v>100</v>
      </c>
      <c r="BO4" s="136"/>
      <c r="BP4" s="137"/>
      <c r="BQ4" s="51">
        <v>1</v>
      </c>
      <c r="BR4" s="127">
        <v>5</v>
      </c>
      <c r="BS4" s="162">
        <v>8.5</v>
      </c>
      <c r="BT4" s="161">
        <v>0.2</v>
      </c>
      <c r="BU4" s="161">
        <f>BT4*4</f>
        <v>0.8</v>
      </c>
      <c r="BW4" s="39"/>
      <c r="BX4" s="39"/>
      <c r="BZ4" s="162"/>
      <c r="CA4" s="162"/>
      <c r="CC4" s="5"/>
      <c r="CD4" s="6"/>
    </row>
    <row r="5" spans="2:82" x14ac:dyDescent="0.3">
      <c r="B5" s="130" t="s">
        <v>258</v>
      </c>
      <c r="C5" s="34" t="s">
        <v>260</v>
      </c>
      <c r="D5" s="34" t="s">
        <v>260</v>
      </c>
      <c r="E5" s="34" t="s">
        <v>132</v>
      </c>
      <c r="F5" s="34"/>
      <c r="G5" s="34"/>
      <c r="H5" s="34"/>
      <c r="I5" s="34"/>
      <c r="J5" s="34">
        <v>3</v>
      </c>
      <c r="K5" s="127">
        <v>38</v>
      </c>
      <c r="L5" s="51">
        <v>0</v>
      </c>
      <c r="M5" s="127">
        <v>0</v>
      </c>
      <c r="N5" s="52">
        <v>0</v>
      </c>
      <c r="O5" s="51">
        <v>12</v>
      </c>
      <c r="P5" s="34">
        <v>24</v>
      </c>
      <c r="Q5" s="52">
        <v>2</v>
      </c>
      <c r="R5" s="51">
        <v>13</v>
      </c>
      <c r="S5" s="34">
        <v>14</v>
      </c>
      <c r="T5" s="52">
        <v>0</v>
      </c>
      <c r="U5" s="128">
        <v>0</v>
      </c>
      <c r="V5" s="128">
        <v>0</v>
      </c>
      <c r="W5" s="128">
        <v>0</v>
      </c>
      <c r="X5" s="128">
        <v>0</v>
      </c>
      <c r="Y5" s="34">
        <v>0</v>
      </c>
      <c r="Z5" s="127">
        <v>0</v>
      </c>
      <c r="AA5" s="51">
        <v>0</v>
      </c>
      <c r="AB5" s="34">
        <v>0</v>
      </c>
      <c r="AC5" s="52">
        <v>0</v>
      </c>
      <c r="AD5" s="52">
        <v>0</v>
      </c>
      <c r="AE5" s="52">
        <v>0</v>
      </c>
      <c r="AF5" s="127">
        <v>0</v>
      </c>
      <c r="AG5" s="34">
        <v>0</v>
      </c>
      <c r="AH5" s="34">
        <v>0</v>
      </c>
      <c r="AI5" s="127">
        <v>0</v>
      </c>
      <c r="AJ5" s="153" t="s">
        <v>258</v>
      </c>
      <c r="AK5" s="127" t="s">
        <v>260</v>
      </c>
      <c r="AL5" s="51"/>
      <c r="AM5" s="51">
        <v>1</v>
      </c>
      <c r="AN5" s="51"/>
      <c r="AO5" s="166">
        <v>15</v>
      </c>
      <c r="AP5" s="51"/>
      <c r="AQ5" s="34"/>
      <c r="AR5" s="34"/>
      <c r="AS5" s="34"/>
      <c r="AT5" s="52">
        <v>9</v>
      </c>
      <c r="AU5" s="128"/>
      <c r="AV5" s="34"/>
      <c r="AW5" s="34"/>
      <c r="AX5" s="34"/>
      <c r="AY5" s="52"/>
      <c r="AZ5" s="166"/>
      <c r="BA5" s="51"/>
      <c r="BB5" s="34"/>
      <c r="BC5" s="34"/>
      <c r="BD5" s="34"/>
      <c r="BE5" s="127"/>
      <c r="BF5" s="51"/>
      <c r="BG5" s="34">
        <v>48</v>
      </c>
      <c r="BH5" s="52">
        <v>52</v>
      </c>
      <c r="BI5" s="136">
        <v>25</v>
      </c>
      <c r="BJ5" s="52">
        <v>3</v>
      </c>
      <c r="BK5" s="51"/>
      <c r="BL5" s="34"/>
      <c r="BM5" s="52"/>
      <c r="BN5" s="136"/>
      <c r="BO5" s="136"/>
      <c r="BP5" s="137"/>
      <c r="BQ5" s="51"/>
      <c r="BR5" s="127"/>
      <c r="BS5" s="162">
        <v>8.3333333333333339</v>
      </c>
      <c r="BT5" s="161"/>
      <c r="BU5" s="161"/>
      <c r="BW5" s="39"/>
      <c r="BX5" s="39"/>
      <c r="BZ5" s="162">
        <v>15</v>
      </c>
      <c r="CA5" s="162"/>
      <c r="CC5" s="5"/>
      <c r="CD5" s="6"/>
    </row>
    <row r="6" spans="2:82" x14ac:dyDescent="0.3">
      <c r="B6" s="130" t="s">
        <v>258</v>
      </c>
      <c r="C6" s="34" t="s">
        <v>261</v>
      </c>
      <c r="D6" s="34" t="s">
        <v>262</v>
      </c>
      <c r="E6" s="34" t="s">
        <v>132</v>
      </c>
      <c r="F6" s="34" t="s">
        <v>142</v>
      </c>
      <c r="G6" s="34" t="s">
        <v>134</v>
      </c>
      <c r="H6" s="34" t="s">
        <v>130</v>
      </c>
      <c r="I6" s="34" t="s">
        <v>201</v>
      </c>
      <c r="J6" s="34">
        <v>9</v>
      </c>
      <c r="K6" s="127">
        <v>32</v>
      </c>
      <c r="L6" s="51">
        <v>0</v>
      </c>
      <c r="M6" s="127">
        <v>0</v>
      </c>
      <c r="N6" s="52">
        <v>0</v>
      </c>
      <c r="O6" s="51">
        <v>14</v>
      </c>
      <c r="P6" s="34">
        <v>15</v>
      </c>
      <c r="Q6" s="52">
        <v>0</v>
      </c>
      <c r="R6" s="51">
        <v>21</v>
      </c>
      <c r="S6" s="34">
        <v>17</v>
      </c>
      <c r="T6" s="52">
        <v>0</v>
      </c>
      <c r="U6" s="128">
        <v>0</v>
      </c>
      <c r="V6" s="128">
        <v>0</v>
      </c>
      <c r="W6" s="128">
        <v>0</v>
      </c>
      <c r="X6" s="128">
        <v>0</v>
      </c>
      <c r="Y6" s="34">
        <v>90</v>
      </c>
      <c r="Z6" s="127">
        <v>101</v>
      </c>
      <c r="AA6" s="51">
        <v>9</v>
      </c>
      <c r="AB6" s="34">
        <v>5</v>
      </c>
      <c r="AC6" s="52">
        <v>1</v>
      </c>
      <c r="AD6" s="52">
        <v>54</v>
      </c>
      <c r="AE6" s="52">
        <v>37</v>
      </c>
      <c r="AF6" s="127">
        <v>10</v>
      </c>
      <c r="AG6" s="34">
        <v>2</v>
      </c>
      <c r="AH6" s="34">
        <v>1</v>
      </c>
      <c r="AI6" s="127">
        <v>1</v>
      </c>
      <c r="AJ6" s="153" t="s">
        <v>258</v>
      </c>
      <c r="AK6" s="127" t="s">
        <v>261</v>
      </c>
      <c r="AL6" s="51"/>
      <c r="AM6" s="51">
        <v>20</v>
      </c>
      <c r="AN6" s="51"/>
      <c r="AO6" s="166"/>
      <c r="AP6" s="51"/>
      <c r="AQ6" s="34"/>
      <c r="AR6" s="34">
        <v>4</v>
      </c>
      <c r="AS6" s="34">
        <v>11</v>
      </c>
      <c r="AT6" s="52"/>
      <c r="AU6" s="128" t="s">
        <v>258</v>
      </c>
      <c r="AV6" s="34" t="s">
        <v>261</v>
      </c>
      <c r="AW6" s="34"/>
      <c r="AX6" s="34">
        <v>2</v>
      </c>
      <c r="AY6" s="52">
        <v>0</v>
      </c>
      <c r="AZ6" s="166"/>
      <c r="BA6" s="51"/>
      <c r="BB6" s="34"/>
      <c r="BC6" s="34">
        <v>2</v>
      </c>
      <c r="BD6" s="34">
        <v>0</v>
      </c>
      <c r="BE6" s="127"/>
      <c r="BF6" s="51"/>
      <c r="BG6" s="34">
        <v>40</v>
      </c>
      <c r="BH6" s="52">
        <v>60</v>
      </c>
      <c r="BI6" s="136">
        <v>35</v>
      </c>
      <c r="BJ6" s="52">
        <v>4</v>
      </c>
      <c r="BK6" s="51">
        <v>60</v>
      </c>
      <c r="BL6" s="34">
        <v>33</v>
      </c>
      <c r="BM6" s="52">
        <v>7</v>
      </c>
      <c r="BN6" s="136">
        <v>50</v>
      </c>
      <c r="BO6" s="136">
        <v>25</v>
      </c>
      <c r="BP6" s="137">
        <v>25</v>
      </c>
      <c r="BQ6" s="51">
        <v>4</v>
      </c>
      <c r="BR6" s="127">
        <v>15</v>
      </c>
      <c r="BS6" s="162">
        <v>8.75</v>
      </c>
      <c r="BT6" s="161">
        <v>0.26666666666666672</v>
      </c>
      <c r="BU6" s="161">
        <f>BT6*4</f>
        <v>1.0666666666666669</v>
      </c>
      <c r="BW6" s="39"/>
      <c r="BX6" s="39"/>
      <c r="BZ6" s="162"/>
      <c r="CA6" s="162"/>
      <c r="CC6" s="5"/>
      <c r="CD6" s="6"/>
    </row>
    <row r="7" spans="2:82" x14ac:dyDescent="0.3">
      <c r="B7" s="130" t="s">
        <v>258</v>
      </c>
      <c r="C7" s="34" t="s">
        <v>263</v>
      </c>
      <c r="D7" s="34" t="s">
        <v>264</v>
      </c>
      <c r="E7" s="34" t="s">
        <v>127</v>
      </c>
      <c r="F7" s="34" t="s">
        <v>137</v>
      </c>
      <c r="G7" s="34" t="s">
        <v>129</v>
      </c>
      <c r="H7" s="34" t="s">
        <v>130</v>
      </c>
      <c r="I7" s="34" t="s">
        <v>196</v>
      </c>
      <c r="J7" s="34">
        <v>2</v>
      </c>
      <c r="K7" s="127">
        <v>291</v>
      </c>
      <c r="L7" s="51">
        <v>222</v>
      </c>
      <c r="M7" s="127">
        <v>133</v>
      </c>
      <c r="N7" s="52">
        <v>3</v>
      </c>
      <c r="O7" s="51">
        <v>202</v>
      </c>
      <c r="P7" s="34">
        <v>144</v>
      </c>
      <c r="Q7" s="52">
        <v>3</v>
      </c>
      <c r="R7" s="51">
        <v>42</v>
      </c>
      <c r="S7" s="34">
        <v>18</v>
      </c>
      <c r="T7" s="52">
        <v>2</v>
      </c>
      <c r="U7" s="128">
        <v>24</v>
      </c>
      <c r="V7" s="128">
        <v>40</v>
      </c>
      <c r="W7" s="128">
        <v>0</v>
      </c>
      <c r="X7" s="128">
        <v>0</v>
      </c>
      <c r="Y7" s="34">
        <v>0</v>
      </c>
      <c r="Z7" s="127">
        <v>0</v>
      </c>
      <c r="AA7" s="51">
        <v>0</v>
      </c>
      <c r="AB7" s="34">
        <v>0</v>
      </c>
      <c r="AC7" s="52">
        <v>0</v>
      </c>
      <c r="AD7" s="52">
        <v>0</v>
      </c>
      <c r="AE7" s="52">
        <v>0</v>
      </c>
      <c r="AF7" s="127">
        <v>0</v>
      </c>
      <c r="AG7" s="34">
        <v>0</v>
      </c>
      <c r="AH7" s="34">
        <v>0</v>
      </c>
      <c r="AI7" s="127">
        <v>0</v>
      </c>
      <c r="AJ7" s="153" t="s">
        <v>258</v>
      </c>
      <c r="AK7" s="127" t="s">
        <v>263</v>
      </c>
      <c r="AL7" s="51">
        <v>73</v>
      </c>
      <c r="AM7" s="51">
        <v>23</v>
      </c>
      <c r="AN7" s="51">
        <v>79</v>
      </c>
      <c r="AO7" s="166">
        <v>22</v>
      </c>
      <c r="AP7" s="51">
        <v>62</v>
      </c>
      <c r="AQ7" s="34">
        <v>84</v>
      </c>
      <c r="AR7" s="34">
        <v>62</v>
      </c>
      <c r="AS7" s="34">
        <v>17</v>
      </c>
      <c r="AT7" s="52">
        <v>44</v>
      </c>
      <c r="AU7" s="128"/>
      <c r="AV7" s="34"/>
      <c r="AW7" s="34"/>
      <c r="AX7" s="34"/>
      <c r="AY7" s="52"/>
      <c r="AZ7" s="166"/>
      <c r="BA7" s="51"/>
      <c r="BB7" s="34"/>
      <c r="BC7" s="34"/>
      <c r="BD7" s="34"/>
      <c r="BE7" s="127"/>
      <c r="BF7" s="51">
        <v>48</v>
      </c>
      <c r="BG7" s="34">
        <v>43</v>
      </c>
      <c r="BH7" s="52">
        <v>9</v>
      </c>
      <c r="BI7" s="136">
        <v>466</v>
      </c>
      <c r="BJ7" s="52">
        <v>9</v>
      </c>
      <c r="BK7" s="51"/>
      <c r="BL7" s="34"/>
      <c r="BM7" s="52"/>
      <c r="BN7" s="136"/>
      <c r="BO7" s="136"/>
      <c r="BP7" s="137"/>
      <c r="BQ7" s="51"/>
      <c r="BR7" s="127"/>
      <c r="BS7" s="162">
        <v>51.777777777777779</v>
      </c>
      <c r="BT7" s="161"/>
      <c r="BU7" s="161"/>
      <c r="BW7" s="39" t="s">
        <v>239</v>
      </c>
      <c r="BX7" s="39" t="s">
        <v>242</v>
      </c>
      <c r="BZ7" s="162">
        <v>22</v>
      </c>
      <c r="CA7" s="162"/>
      <c r="CC7" s="5" t="s">
        <v>239</v>
      </c>
      <c r="CD7" s="6"/>
    </row>
    <row r="8" spans="2:82" x14ac:dyDescent="0.3">
      <c r="B8" s="130" t="s">
        <v>258</v>
      </c>
      <c r="C8" s="34" t="s">
        <v>265</v>
      </c>
      <c r="D8" s="34" t="s">
        <v>266</v>
      </c>
      <c r="E8" s="34" t="s">
        <v>127</v>
      </c>
      <c r="F8" s="34" t="s">
        <v>147</v>
      </c>
      <c r="G8" s="34" t="s">
        <v>129</v>
      </c>
      <c r="H8" s="34" t="s">
        <v>130</v>
      </c>
      <c r="I8" s="34" t="s">
        <v>197</v>
      </c>
      <c r="J8" s="34">
        <v>3</v>
      </c>
      <c r="K8" s="127">
        <v>143</v>
      </c>
      <c r="L8" s="51">
        <v>60</v>
      </c>
      <c r="M8" s="127">
        <v>32</v>
      </c>
      <c r="N8" s="52">
        <v>1</v>
      </c>
      <c r="O8" s="51">
        <v>165</v>
      </c>
      <c r="P8" s="34">
        <v>100</v>
      </c>
      <c r="Q8" s="52">
        <v>5</v>
      </c>
      <c r="R8" s="51">
        <v>37</v>
      </c>
      <c r="S8" s="34">
        <v>16</v>
      </c>
      <c r="T8" s="52">
        <v>2</v>
      </c>
      <c r="U8" s="128">
        <v>12</v>
      </c>
      <c r="V8" s="128">
        <v>24</v>
      </c>
      <c r="W8" s="128">
        <v>0</v>
      </c>
      <c r="X8" s="128">
        <v>-2</v>
      </c>
      <c r="Y8" s="34">
        <v>46</v>
      </c>
      <c r="Z8" s="127">
        <v>75</v>
      </c>
      <c r="AA8" s="51">
        <v>2</v>
      </c>
      <c r="AB8" s="34">
        <v>5</v>
      </c>
      <c r="AC8" s="52">
        <v>1</v>
      </c>
      <c r="AD8" s="52">
        <v>14</v>
      </c>
      <c r="AE8" s="52">
        <v>53</v>
      </c>
      <c r="AF8" s="127">
        <v>8</v>
      </c>
      <c r="AG8" s="34">
        <v>1</v>
      </c>
      <c r="AH8" s="34">
        <v>0</v>
      </c>
      <c r="AI8" s="127">
        <v>1</v>
      </c>
      <c r="AJ8" s="153" t="s">
        <v>258</v>
      </c>
      <c r="AK8" s="127" t="s">
        <v>265</v>
      </c>
      <c r="AL8" s="51">
        <v>12</v>
      </c>
      <c r="AM8" s="51">
        <v>5</v>
      </c>
      <c r="AN8" s="51">
        <v>59</v>
      </c>
      <c r="AO8" s="166">
        <v>24</v>
      </c>
      <c r="AP8" s="51">
        <v>76</v>
      </c>
      <c r="AQ8" s="34">
        <v>0</v>
      </c>
      <c r="AR8" s="34">
        <v>77</v>
      </c>
      <c r="AS8" s="34">
        <v>5</v>
      </c>
      <c r="AT8" s="52">
        <v>4</v>
      </c>
      <c r="AU8" s="128" t="s">
        <v>258</v>
      </c>
      <c r="AV8" s="34" t="s">
        <v>265</v>
      </c>
      <c r="AW8" s="34">
        <v>0</v>
      </c>
      <c r="AX8" s="34"/>
      <c r="AY8" s="52"/>
      <c r="AZ8" s="166"/>
      <c r="BA8" s="51">
        <v>1</v>
      </c>
      <c r="BB8" s="34">
        <v>0</v>
      </c>
      <c r="BC8" s="34">
        <v>0</v>
      </c>
      <c r="BD8" s="34"/>
      <c r="BE8" s="127">
        <v>1</v>
      </c>
      <c r="BF8" s="51">
        <v>23</v>
      </c>
      <c r="BG8" s="34">
        <v>63</v>
      </c>
      <c r="BH8" s="52">
        <v>14</v>
      </c>
      <c r="BI8" s="136">
        <v>262</v>
      </c>
      <c r="BJ8" s="52">
        <v>9</v>
      </c>
      <c r="BK8" s="51">
        <v>25</v>
      </c>
      <c r="BL8" s="34">
        <v>62</v>
      </c>
      <c r="BM8" s="52">
        <v>12</v>
      </c>
      <c r="BN8" s="136">
        <v>50</v>
      </c>
      <c r="BO8" s="136"/>
      <c r="BP8" s="137">
        <v>50</v>
      </c>
      <c r="BQ8" s="51">
        <v>2</v>
      </c>
      <c r="BR8" s="127">
        <v>8</v>
      </c>
      <c r="BS8" s="162">
        <v>29.111111111111111</v>
      </c>
      <c r="BT8" s="161">
        <v>0.25</v>
      </c>
      <c r="BU8" s="161">
        <f>BT8*4</f>
        <v>1</v>
      </c>
      <c r="BW8" s="39" t="s">
        <v>239</v>
      </c>
      <c r="BX8" s="39" t="s">
        <v>242</v>
      </c>
      <c r="BZ8" s="162">
        <v>24</v>
      </c>
      <c r="CA8" s="162"/>
      <c r="CC8" s="5" t="s">
        <v>239</v>
      </c>
      <c r="CD8" s="6"/>
    </row>
    <row r="9" spans="2:82" x14ac:dyDescent="0.3">
      <c r="B9" s="130" t="s">
        <v>258</v>
      </c>
      <c r="C9" s="34" t="s">
        <v>267</v>
      </c>
      <c r="D9" s="34" t="s">
        <v>268</v>
      </c>
      <c r="E9" s="34" t="s">
        <v>127</v>
      </c>
      <c r="F9" s="34" t="s">
        <v>139</v>
      </c>
      <c r="G9" s="34" t="s">
        <v>129</v>
      </c>
      <c r="H9" s="34" t="s">
        <v>130</v>
      </c>
      <c r="I9" s="34" t="s">
        <v>198</v>
      </c>
      <c r="J9" s="34">
        <v>5</v>
      </c>
      <c r="K9" s="127">
        <v>6</v>
      </c>
      <c r="L9" s="51">
        <v>0</v>
      </c>
      <c r="M9" s="127">
        <v>0</v>
      </c>
      <c r="N9" s="52">
        <v>0</v>
      </c>
      <c r="O9" s="51">
        <v>6</v>
      </c>
      <c r="P9" s="34">
        <v>6</v>
      </c>
      <c r="Q9" s="52">
        <v>2</v>
      </c>
      <c r="R9" s="51">
        <v>0</v>
      </c>
      <c r="S9" s="34">
        <v>0</v>
      </c>
      <c r="T9" s="52">
        <v>0</v>
      </c>
      <c r="U9" s="128">
        <v>0</v>
      </c>
      <c r="V9" s="128">
        <v>0</v>
      </c>
      <c r="W9" s="128">
        <v>0</v>
      </c>
      <c r="X9" s="128">
        <v>-2</v>
      </c>
      <c r="Y9" s="34">
        <v>201</v>
      </c>
      <c r="Z9" s="127">
        <v>300</v>
      </c>
      <c r="AA9" s="51">
        <v>0</v>
      </c>
      <c r="AB9" s="34">
        <v>20</v>
      </c>
      <c r="AC9" s="52">
        <v>15</v>
      </c>
      <c r="AD9" s="52">
        <v>0</v>
      </c>
      <c r="AE9" s="52">
        <v>159</v>
      </c>
      <c r="AF9" s="127">
        <v>141</v>
      </c>
      <c r="AG9" s="34">
        <v>0</v>
      </c>
      <c r="AH9" s="34">
        <v>5</v>
      </c>
      <c r="AI9" s="127">
        <v>7</v>
      </c>
      <c r="AJ9" s="153" t="s">
        <v>258</v>
      </c>
      <c r="AK9" s="127" t="s">
        <v>267</v>
      </c>
      <c r="AL9" s="51"/>
      <c r="AM9" s="51">
        <v>0</v>
      </c>
      <c r="AN9" s="51"/>
      <c r="AO9" s="166">
        <v>6</v>
      </c>
      <c r="AP9" s="51"/>
      <c r="AQ9" s="34"/>
      <c r="AR9" s="34"/>
      <c r="AS9" s="34"/>
      <c r="AT9" s="52"/>
      <c r="AU9" s="128" t="s">
        <v>258</v>
      </c>
      <c r="AV9" s="34" t="s">
        <v>267</v>
      </c>
      <c r="AW9" s="34">
        <v>1</v>
      </c>
      <c r="AX9" s="34">
        <v>1</v>
      </c>
      <c r="AY9" s="52">
        <v>2</v>
      </c>
      <c r="AZ9" s="166">
        <v>1</v>
      </c>
      <c r="BA9" s="51">
        <v>1</v>
      </c>
      <c r="BB9" s="34">
        <v>1</v>
      </c>
      <c r="BC9" s="34">
        <v>3</v>
      </c>
      <c r="BD9" s="34">
        <v>0</v>
      </c>
      <c r="BE9" s="127">
        <v>2</v>
      </c>
      <c r="BF9" s="51"/>
      <c r="BG9" s="34">
        <v>100</v>
      </c>
      <c r="BH9" s="52"/>
      <c r="BI9" s="136">
        <v>6</v>
      </c>
      <c r="BJ9" s="52">
        <v>9</v>
      </c>
      <c r="BK9" s="51"/>
      <c r="BL9" s="34">
        <v>57</v>
      </c>
      <c r="BM9" s="52">
        <v>43</v>
      </c>
      <c r="BN9" s="136"/>
      <c r="BO9" s="136">
        <v>42</v>
      </c>
      <c r="BP9" s="137">
        <v>58</v>
      </c>
      <c r="BQ9" s="51">
        <v>12</v>
      </c>
      <c r="BR9" s="127">
        <v>35</v>
      </c>
      <c r="BS9" s="162">
        <v>0.66666666666666663</v>
      </c>
      <c r="BT9" s="161">
        <v>0.34285714285714292</v>
      </c>
      <c r="BU9" s="161">
        <f>BT9*4</f>
        <v>1.3714285714285717</v>
      </c>
      <c r="BW9" s="39"/>
      <c r="BX9" s="39"/>
      <c r="BZ9" s="162">
        <v>6</v>
      </c>
      <c r="CA9" s="162">
        <v>1</v>
      </c>
      <c r="CC9" s="5" t="s">
        <v>238</v>
      </c>
      <c r="CD9" s="6"/>
    </row>
    <row r="10" spans="2:82" x14ac:dyDescent="0.3">
      <c r="B10" s="130" t="s">
        <v>258</v>
      </c>
      <c r="C10" s="34" t="s">
        <v>269</v>
      </c>
      <c r="D10" s="34" t="s">
        <v>270</v>
      </c>
      <c r="E10" s="34" t="s">
        <v>132</v>
      </c>
      <c r="F10" s="34" t="s">
        <v>139</v>
      </c>
      <c r="G10" s="34" t="s">
        <v>129</v>
      </c>
      <c r="H10" s="34" t="s">
        <v>130</v>
      </c>
      <c r="I10" s="34" t="s">
        <v>198</v>
      </c>
      <c r="J10" s="34">
        <v>11</v>
      </c>
      <c r="K10" s="127">
        <v>2</v>
      </c>
      <c r="L10" s="51">
        <v>0</v>
      </c>
      <c r="M10" s="127">
        <v>0</v>
      </c>
      <c r="N10" s="52">
        <v>0</v>
      </c>
      <c r="O10" s="51">
        <v>0</v>
      </c>
      <c r="P10" s="34">
        <v>0</v>
      </c>
      <c r="Q10" s="52">
        <v>0</v>
      </c>
      <c r="R10" s="51">
        <v>1</v>
      </c>
      <c r="S10" s="34">
        <v>2</v>
      </c>
      <c r="T10" s="52">
        <v>0</v>
      </c>
      <c r="U10" s="128">
        <v>0</v>
      </c>
      <c r="V10" s="128">
        <v>0</v>
      </c>
      <c r="W10" s="128">
        <v>0</v>
      </c>
      <c r="X10" s="128">
        <v>0</v>
      </c>
      <c r="Y10" s="34">
        <v>18</v>
      </c>
      <c r="Z10" s="127">
        <v>14</v>
      </c>
      <c r="AA10" s="51">
        <v>2</v>
      </c>
      <c r="AB10" s="34">
        <v>0</v>
      </c>
      <c r="AC10" s="52">
        <v>1</v>
      </c>
      <c r="AD10" s="52">
        <v>7</v>
      </c>
      <c r="AE10" s="52">
        <v>0</v>
      </c>
      <c r="AF10" s="127">
        <v>7</v>
      </c>
      <c r="AG10" s="34">
        <v>1</v>
      </c>
      <c r="AH10" s="34">
        <v>0</v>
      </c>
      <c r="AI10" s="127">
        <v>1</v>
      </c>
      <c r="AJ10" s="153" t="s">
        <v>258</v>
      </c>
      <c r="AK10" s="127" t="s">
        <v>269</v>
      </c>
      <c r="AL10" s="51"/>
      <c r="AM10" s="51"/>
      <c r="AN10" s="51"/>
      <c r="AO10" s="166"/>
      <c r="AP10" s="51"/>
      <c r="AQ10" s="34"/>
      <c r="AR10" s="34"/>
      <c r="AS10" s="34"/>
      <c r="AT10" s="52">
        <v>1</v>
      </c>
      <c r="AU10" s="128" t="s">
        <v>258</v>
      </c>
      <c r="AV10" s="34" t="s">
        <v>269</v>
      </c>
      <c r="AW10" s="34"/>
      <c r="AX10" s="34"/>
      <c r="AY10" s="52"/>
      <c r="AZ10" s="166"/>
      <c r="BA10" s="51"/>
      <c r="BB10" s="34"/>
      <c r="BC10" s="34"/>
      <c r="BD10" s="34"/>
      <c r="BE10" s="127">
        <v>2</v>
      </c>
      <c r="BF10" s="51"/>
      <c r="BG10" s="34"/>
      <c r="BH10" s="52">
        <v>100</v>
      </c>
      <c r="BI10" s="136">
        <v>1</v>
      </c>
      <c r="BJ10" s="52">
        <v>1</v>
      </c>
      <c r="BK10" s="51">
        <v>67</v>
      </c>
      <c r="BL10" s="34"/>
      <c r="BM10" s="52">
        <v>33</v>
      </c>
      <c r="BN10" s="136">
        <v>50</v>
      </c>
      <c r="BO10" s="136"/>
      <c r="BP10" s="137">
        <v>50</v>
      </c>
      <c r="BQ10" s="51">
        <v>2</v>
      </c>
      <c r="BR10" s="127">
        <v>3</v>
      </c>
      <c r="BS10" s="162">
        <v>1</v>
      </c>
      <c r="BT10" s="161">
        <v>0.66666666666666663</v>
      </c>
      <c r="BU10" s="161">
        <f>BT10*4</f>
        <v>2.6666666666666665</v>
      </c>
      <c r="BW10" s="39" t="s">
        <v>238</v>
      </c>
      <c r="BX10" s="39" t="s">
        <v>421</v>
      </c>
      <c r="BZ10" s="162"/>
      <c r="CA10" s="162"/>
      <c r="CC10" s="5"/>
      <c r="CD10" s="6"/>
    </row>
    <row r="11" spans="2:82" x14ac:dyDescent="0.3">
      <c r="B11" s="130" t="s">
        <v>258</v>
      </c>
      <c r="C11" s="34" t="s">
        <v>271</v>
      </c>
      <c r="D11" s="34" t="s">
        <v>272</v>
      </c>
      <c r="E11" s="34" t="s">
        <v>127</v>
      </c>
      <c r="F11" s="34"/>
      <c r="G11" s="34"/>
      <c r="H11" s="34"/>
      <c r="I11" s="34"/>
      <c r="J11" s="34">
        <v>3</v>
      </c>
      <c r="K11" s="127">
        <v>74</v>
      </c>
      <c r="L11" s="51">
        <v>0</v>
      </c>
      <c r="M11" s="127">
        <v>0</v>
      </c>
      <c r="N11" s="52">
        <v>0</v>
      </c>
      <c r="O11" s="51">
        <v>50</v>
      </c>
      <c r="P11" s="34">
        <v>45</v>
      </c>
      <c r="Q11" s="52">
        <v>4</v>
      </c>
      <c r="R11" s="51">
        <v>49</v>
      </c>
      <c r="S11" s="34">
        <v>31</v>
      </c>
      <c r="T11" s="52">
        <v>4</v>
      </c>
      <c r="U11" s="128">
        <v>0</v>
      </c>
      <c r="V11" s="128">
        <v>0</v>
      </c>
      <c r="W11" s="128">
        <v>0</v>
      </c>
      <c r="X11" s="128">
        <v>-4</v>
      </c>
      <c r="Y11" s="34">
        <v>0</v>
      </c>
      <c r="Z11" s="127">
        <v>0</v>
      </c>
      <c r="AA11" s="51">
        <v>0</v>
      </c>
      <c r="AB11" s="34">
        <v>0</v>
      </c>
      <c r="AC11" s="52">
        <v>0</v>
      </c>
      <c r="AD11" s="52">
        <v>0</v>
      </c>
      <c r="AE11" s="52">
        <v>0</v>
      </c>
      <c r="AF11" s="127">
        <v>0</v>
      </c>
      <c r="AG11" s="34">
        <v>0</v>
      </c>
      <c r="AH11" s="34">
        <v>0</v>
      </c>
      <c r="AI11" s="127">
        <v>0</v>
      </c>
      <c r="AJ11" s="153" t="s">
        <v>258</v>
      </c>
      <c r="AK11" s="127" t="s">
        <v>271</v>
      </c>
      <c r="AL11" s="51">
        <v>0</v>
      </c>
      <c r="AM11" s="51">
        <v>9</v>
      </c>
      <c r="AN11" s="51">
        <v>1</v>
      </c>
      <c r="AO11" s="166">
        <v>0</v>
      </c>
      <c r="AP11" s="51">
        <v>28</v>
      </c>
      <c r="AQ11" s="34">
        <v>7</v>
      </c>
      <c r="AR11" s="34">
        <v>16</v>
      </c>
      <c r="AS11" s="34">
        <v>22</v>
      </c>
      <c r="AT11" s="52">
        <v>16</v>
      </c>
      <c r="AU11" s="128"/>
      <c r="AV11" s="34"/>
      <c r="AW11" s="34"/>
      <c r="AX11" s="34"/>
      <c r="AY11" s="52"/>
      <c r="AZ11" s="166"/>
      <c r="BA11" s="51"/>
      <c r="BB11" s="34"/>
      <c r="BC11" s="34"/>
      <c r="BD11" s="34"/>
      <c r="BE11" s="127"/>
      <c r="BF11" s="51"/>
      <c r="BG11" s="34">
        <v>51</v>
      </c>
      <c r="BH11" s="52">
        <v>49</v>
      </c>
      <c r="BI11" s="136">
        <v>99</v>
      </c>
      <c r="BJ11" s="52">
        <v>9</v>
      </c>
      <c r="BK11" s="51"/>
      <c r="BL11" s="34"/>
      <c r="BM11" s="52"/>
      <c r="BN11" s="136"/>
      <c r="BO11" s="136"/>
      <c r="BP11" s="137"/>
      <c r="BQ11" s="51"/>
      <c r="BR11" s="127"/>
      <c r="BS11" s="162">
        <v>11</v>
      </c>
      <c r="BT11" s="161"/>
      <c r="BU11" s="161"/>
      <c r="BW11" s="39"/>
      <c r="BX11" s="39" t="s">
        <v>241</v>
      </c>
      <c r="BZ11" s="162"/>
      <c r="CA11" s="162"/>
      <c r="CC11" s="5"/>
      <c r="CD11" s="6"/>
    </row>
    <row r="12" spans="2:82" x14ac:dyDescent="0.3">
      <c r="B12" s="130" t="s">
        <v>258</v>
      </c>
      <c r="C12" s="34" t="s">
        <v>273</v>
      </c>
      <c r="D12" s="34" t="s">
        <v>274</v>
      </c>
      <c r="E12" s="34" t="s">
        <v>132</v>
      </c>
      <c r="F12" s="34" t="s">
        <v>137</v>
      </c>
      <c r="G12" s="34" t="s">
        <v>129</v>
      </c>
      <c r="H12" s="34" t="s">
        <v>130</v>
      </c>
      <c r="I12" s="34" t="s">
        <v>196</v>
      </c>
      <c r="J12" s="34">
        <v>9</v>
      </c>
      <c r="K12" s="127">
        <v>5</v>
      </c>
      <c r="L12" s="51">
        <v>0</v>
      </c>
      <c r="M12" s="127">
        <v>0</v>
      </c>
      <c r="N12" s="52">
        <v>0</v>
      </c>
      <c r="O12" s="51">
        <v>1</v>
      </c>
      <c r="P12" s="34">
        <v>3</v>
      </c>
      <c r="Q12" s="52">
        <v>1</v>
      </c>
      <c r="R12" s="51">
        <v>2</v>
      </c>
      <c r="S12" s="34">
        <v>2</v>
      </c>
      <c r="T12" s="52">
        <v>1</v>
      </c>
      <c r="U12" s="128">
        <v>0</v>
      </c>
      <c r="V12" s="128">
        <v>0</v>
      </c>
      <c r="W12" s="128">
        <v>0</v>
      </c>
      <c r="X12" s="128">
        <v>0</v>
      </c>
      <c r="Y12" s="34">
        <v>84</v>
      </c>
      <c r="Z12" s="127">
        <v>124</v>
      </c>
      <c r="AA12" s="51">
        <v>0</v>
      </c>
      <c r="AB12" s="34">
        <v>14</v>
      </c>
      <c r="AC12" s="52">
        <v>0</v>
      </c>
      <c r="AD12" s="52">
        <v>0</v>
      </c>
      <c r="AE12" s="52">
        <v>124</v>
      </c>
      <c r="AF12" s="127">
        <v>0</v>
      </c>
      <c r="AG12" s="34">
        <v>0</v>
      </c>
      <c r="AH12" s="34">
        <v>7</v>
      </c>
      <c r="AI12" s="127">
        <v>0</v>
      </c>
      <c r="AJ12" s="153" t="s">
        <v>258</v>
      </c>
      <c r="AK12" s="127" t="s">
        <v>273</v>
      </c>
      <c r="AL12" s="51"/>
      <c r="AM12" s="51">
        <v>1</v>
      </c>
      <c r="AN12" s="51"/>
      <c r="AO12" s="166"/>
      <c r="AP12" s="51"/>
      <c r="AQ12" s="34"/>
      <c r="AR12" s="34"/>
      <c r="AS12" s="34"/>
      <c r="AT12" s="52">
        <v>2</v>
      </c>
      <c r="AU12" s="128" t="s">
        <v>258</v>
      </c>
      <c r="AV12" s="34" t="s">
        <v>273</v>
      </c>
      <c r="AW12" s="34">
        <v>2</v>
      </c>
      <c r="AX12" s="34">
        <v>2</v>
      </c>
      <c r="AY12" s="52">
        <v>1</v>
      </c>
      <c r="AZ12" s="166"/>
      <c r="BA12" s="51"/>
      <c r="BB12" s="34"/>
      <c r="BC12" s="34"/>
      <c r="BD12" s="34"/>
      <c r="BE12" s="127">
        <v>2</v>
      </c>
      <c r="BF12" s="51"/>
      <c r="BG12" s="34">
        <v>33</v>
      </c>
      <c r="BH12" s="52">
        <v>67</v>
      </c>
      <c r="BI12" s="136">
        <v>3</v>
      </c>
      <c r="BJ12" s="52">
        <v>4</v>
      </c>
      <c r="BK12" s="51"/>
      <c r="BL12" s="34">
        <v>100</v>
      </c>
      <c r="BM12" s="52"/>
      <c r="BN12" s="136"/>
      <c r="BO12" s="136">
        <v>100</v>
      </c>
      <c r="BP12" s="137"/>
      <c r="BQ12" s="51">
        <v>7</v>
      </c>
      <c r="BR12" s="127">
        <v>14</v>
      </c>
      <c r="BS12" s="162">
        <v>0.75</v>
      </c>
      <c r="BT12" s="161">
        <v>0.5</v>
      </c>
      <c r="BU12" s="161">
        <f t="shared" ref="BU12:BU17" si="0">BT12*4</f>
        <v>2</v>
      </c>
      <c r="BW12" s="39"/>
      <c r="BX12" s="39" t="s">
        <v>422</v>
      </c>
      <c r="BZ12" s="162"/>
      <c r="CA12" s="162"/>
      <c r="CC12" s="5"/>
      <c r="CD12" s="6"/>
    </row>
    <row r="13" spans="2:82" x14ac:dyDescent="0.3">
      <c r="B13" s="130" t="s">
        <v>258</v>
      </c>
      <c r="C13" s="34" t="s">
        <v>275</v>
      </c>
      <c r="D13" s="34" t="s">
        <v>276</v>
      </c>
      <c r="E13" s="34" t="s">
        <v>132</v>
      </c>
      <c r="F13" s="34" t="s">
        <v>167</v>
      </c>
      <c r="G13" s="34" t="s">
        <v>129</v>
      </c>
      <c r="H13" s="34" t="s">
        <v>130</v>
      </c>
      <c r="I13" s="34" t="s">
        <v>197</v>
      </c>
      <c r="J13" s="34">
        <v>3</v>
      </c>
      <c r="K13" s="127">
        <v>18</v>
      </c>
      <c r="L13" s="51">
        <v>2</v>
      </c>
      <c r="M13" s="127">
        <v>2</v>
      </c>
      <c r="N13" s="52">
        <v>0</v>
      </c>
      <c r="O13" s="51">
        <v>17</v>
      </c>
      <c r="P13" s="34">
        <v>16</v>
      </c>
      <c r="Q13" s="52">
        <v>1</v>
      </c>
      <c r="R13" s="51">
        <v>0</v>
      </c>
      <c r="S13" s="34">
        <v>0</v>
      </c>
      <c r="T13" s="52">
        <v>0</v>
      </c>
      <c r="U13" s="128">
        <v>0</v>
      </c>
      <c r="V13" s="128">
        <v>0</v>
      </c>
      <c r="W13" s="128">
        <v>0</v>
      </c>
      <c r="X13" s="128">
        <v>0</v>
      </c>
      <c r="Y13" s="34">
        <v>30</v>
      </c>
      <c r="Z13" s="127">
        <v>50</v>
      </c>
      <c r="AA13" s="51">
        <v>0</v>
      </c>
      <c r="AB13" s="34">
        <v>5</v>
      </c>
      <c r="AC13" s="52">
        <v>0</v>
      </c>
      <c r="AD13" s="52">
        <v>0</v>
      </c>
      <c r="AE13" s="52">
        <v>50</v>
      </c>
      <c r="AF13" s="127">
        <v>0</v>
      </c>
      <c r="AG13" s="34">
        <v>0</v>
      </c>
      <c r="AH13" s="34">
        <v>2</v>
      </c>
      <c r="AI13" s="127">
        <v>0</v>
      </c>
      <c r="AJ13" s="153" t="s">
        <v>258</v>
      </c>
      <c r="AK13" s="127" t="s">
        <v>275</v>
      </c>
      <c r="AL13" s="51"/>
      <c r="AM13" s="51">
        <v>19</v>
      </c>
      <c r="AN13" s="51"/>
      <c r="AO13" s="166"/>
      <c r="AP13" s="51"/>
      <c r="AQ13" s="34"/>
      <c r="AR13" s="34"/>
      <c r="AS13" s="34"/>
      <c r="AT13" s="52"/>
      <c r="AU13" s="128" t="s">
        <v>258</v>
      </c>
      <c r="AV13" s="34" t="s">
        <v>275</v>
      </c>
      <c r="AW13" s="34">
        <v>1</v>
      </c>
      <c r="AX13" s="34">
        <v>1</v>
      </c>
      <c r="AY13" s="52"/>
      <c r="AZ13" s="166"/>
      <c r="BA13" s="51"/>
      <c r="BB13" s="34"/>
      <c r="BC13" s="34"/>
      <c r="BD13" s="34"/>
      <c r="BE13" s="127"/>
      <c r="BF13" s="51">
        <v>11</v>
      </c>
      <c r="BG13" s="34">
        <v>89</v>
      </c>
      <c r="BH13" s="52"/>
      <c r="BI13" s="136">
        <v>19</v>
      </c>
      <c r="BJ13" s="52">
        <v>2</v>
      </c>
      <c r="BK13" s="51"/>
      <c r="BL13" s="34">
        <v>100</v>
      </c>
      <c r="BM13" s="52"/>
      <c r="BN13" s="136"/>
      <c r="BO13" s="136">
        <v>100</v>
      </c>
      <c r="BP13" s="137"/>
      <c r="BQ13" s="51">
        <v>2</v>
      </c>
      <c r="BR13" s="127">
        <v>5</v>
      </c>
      <c r="BS13" s="162">
        <v>9.5</v>
      </c>
      <c r="BT13" s="161">
        <v>0.4</v>
      </c>
      <c r="BU13" s="161">
        <f t="shared" si="0"/>
        <v>1.6</v>
      </c>
      <c r="BW13" s="39"/>
      <c r="BX13" s="39" t="s">
        <v>238</v>
      </c>
      <c r="BZ13" s="162"/>
      <c r="CA13" s="162"/>
      <c r="CC13" s="5"/>
      <c r="CD13" s="6"/>
    </row>
    <row r="14" spans="2:82" x14ac:dyDescent="0.3">
      <c r="B14" s="130" t="s">
        <v>258</v>
      </c>
      <c r="C14" s="34" t="s">
        <v>277</v>
      </c>
      <c r="D14" s="34" t="s">
        <v>278</v>
      </c>
      <c r="E14" s="34" t="s">
        <v>132</v>
      </c>
      <c r="F14" s="34" t="s">
        <v>133</v>
      </c>
      <c r="G14" s="34" t="s">
        <v>134</v>
      </c>
      <c r="H14" s="34" t="s">
        <v>135</v>
      </c>
      <c r="I14" s="34" t="s">
        <v>279</v>
      </c>
      <c r="J14" s="34">
        <v>2</v>
      </c>
      <c r="K14" s="127">
        <v>59</v>
      </c>
      <c r="L14" s="51">
        <v>3</v>
      </c>
      <c r="M14" s="127">
        <v>10</v>
      </c>
      <c r="N14" s="52">
        <v>1</v>
      </c>
      <c r="O14" s="51">
        <v>65</v>
      </c>
      <c r="P14" s="34">
        <v>36</v>
      </c>
      <c r="Q14" s="52">
        <v>2</v>
      </c>
      <c r="R14" s="51">
        <v>10</v>
      </c>
      <c r="S14" s="34">
        <v>14</v>
      </c>
      <c r="T14" s="52">
        <v>2</v>
      </c>
      <c r="U14" s="128">
        <v>4</v>
      </c>
      <c r="V14" s="128">
        <v>0</v>
      </c>
      <c r="W14" s="128">
        <v>0</v>
      </c>
      <c r="X14" s="128">
        <v>-2</v>
      </c>
      <c r="Y14" s="34">
        <v>6</v>
      </c>
      <c r="Z14" s="127">
        <v>4</v>
      </c>
      <c r="AA14" s="51">
        <v>0</v>
      </c>
      <c r="AB14" s="34">
        <v>1</v>
      </c>
      <c r="AC14" s="52">
        <v>0</v>
      </c>
      <c r="AD14" s="52">
        <v>0</v>
      </c>
      <c r="AE14" s="52">
        <v>4</v>
      </c>
      <c r="AF14" s="127">
        <v>0</v>
      </c>
      <c r="AG14" s="34">
        <v>0</v>
      </c>
      <c r="AH14" s="34">
        <v>1</v>
      </c>
      <c r="AI14" s="127">
        <v>0</v>
      </c>
      <c r="AJ14" s="153" t="s">
        <v>258</v>
      </c>
      <c r="AK14" s="127" t="s">
        <v>277</v>
      </c>
      <c r="AL14" s="51"/>
      <c r="AM14" s="51"/>
      <c r="AN14" s="51"/>
      <c r="AO14" s="166">
        <v>26</v>
      </c>
      <c r="AP14" s="51">
        <v>0</v>
      </c>
      <c r="AQ14" s="34">
        <v>7</v>
      </c>
      <c r="AR14" s="34">
        <v>8</v>
      </c>
      <c r="AS14" s="34">
        <v>34</v>
      </c>
      <c r="AT14" s="52">
        <v>3</v>
      </c>
      <c r="AU14" s="128" t="s">
        <v>258</v>
      </c>
      <c r="AV14" s="34" t="s">
        <v>277</v>
      </c>
      <c r="AW14" s="34"/>
      <c r="AX14" s="34"/>
      <c r="AY14" s="52"/>
      <c r="AZ14" s="166"/>
      <c r="BA14" s="51"/>
      <c r="BB14" s="34"/>
      <c r="BC14" s="34"/>
      <c r="BD14" s="34"/>
      <c r="BE14" s="127">
        <v>1</v>
      </c>
      <c r="BF14" s="51">
        <v>4</v>
      </c>
      <c r="BG14" s="34">
        <v>83</v>
      </c>
      <c r="BH14" s="52">
        <v>13</v>
      </c>
      <c r="BI14" s="136">
        <v>78</v>
      </c>
      <c r="BJ14" s="52">
        <v>6</v>
      </c>
      <c r="BK14" s="51"/>
      <c r="BL14" s="34">
        <v>100</v>
      </c>
      <c r="BM14" s="52"/>
      <c r="BN14" s="136"/>
      <c r="BO14" s="136">
        <v>100</v>
      </c>
      <c r="BP14" s="137"/>
      <c r="BQ14" s="51">
        <v>1</v>
      </c>
      <c r="BR14" s="127">
        <v>1</v>
      </c>
      <c r="BS14" s="162">
        <v>13</v>
      </c>
      <c r="BT14" s="161">
        <v>1</v>
      </c>
      <c r="BU14" s="161">
        <f t="shared" si="0"/>
        <v>4</v>
      </c>
      <c r="BW14" s="39"/>
      <c r="BX14" s="39" t="s">
        <v>240</v>
      </c>
      <c r="BZ14" s="162">
        <v>26</v>
      </c>
      <c r="CA14" s="162"/>
      <c r="CC14" s="5" t="s">
        <v>239</v>
      </c>
      <c r="CD14" s="6"/>
    </row>
    <row r="15" spans="2:82" x14ac:dyDescent="0.3">
      <c r="B15" s="130" t="s">
        <v>258</v>
      </c>
      <c r="C15" s="34" t="s">
        <v>280</v>
      </c>
      <c r="D15" s="34" t="s">
        <v>281</v>
      </c>
      <c r="E15" s="34" t="s">
        <v>127</v>
      </c>
      <c r="F15" s="34" t="s">
        <v>139</v>
      </c>
      <c r="G15" s="34" t="s">
        <v>129</v>
      </c>
      <c r="H15" s="34" t="s">
        <v>130</v>
      </c>
      <c r="I15" s="34" t="s">
        <v>198</v>
      </c>
      <c r="J15" s="34">
        <v>10</v>
      </c>
      <c r="K15" s="127">
        <v>2</v>
      </c>
      <c r="L15" s="51">
        <v>0</v>
      </c>
      <c r="M15" s="127">
        <v>0</v>
      </c>
      <c r="N15" s="52">
        <v>0</v>
      </c>
      <c r="O15" s="51">
        <v>0</v>
      </c>
      <c r="P15" s="34">
        <v>0</v>
      </c>
      <c r="Q15" s="52">
        <v>0</v>
      </c>
      <c r="R15" s="51">
        <v>1</v>
      </c>
      <c r="S15" s="34">
        <v>2</v>
      </c>
      <c r="T15" s="52">
        <v>1</v>
      </c>
      <c r="U15" s="128">
        <v>0</v>
      </c>
      <c r="V15" s="128">
        <v>0</v>
      </c>
      <c r="W15" s="128">
        <v>0</v>
      </c>
      <c r="X15" s="128">
        <v>-2</v>
      </c>
      <c r="Y15" s="34">
        <v>210</v>
      </c>
      <c r="Z15" s="127">
        <v>230</v>
      </c>
      <c r="AA15" s="51">
        <v>20</v>
      </c>
      <c r="AB15" s="34">
        <v>4</v>
      </c>
      <c r="AC15" s="52">
        <v>11</v>
      </c>
      <c r="AD15" s="52">
        <v>98</v>
      </c>
      <c r="AE15" s="52">
        <v>31</v>
      </c>
      <c r="AF15" s="127">
        <v>101</v>
      </c>
      <c r="AG15" s="34">
        <v>9</v>
      </c>
      <c r="AH15" s="34">
        <v>1</v>
      </c>
      <c r="AI15" s="127">
        <v>6</v>
      </c>
      <c r="AJ15" s="153" t="s">
        <v>258</v>
      </c>
      <c r="AK15" s="127" t="s">
        <v>280</v>
      </c>
      <c r="AL15" s="51"/>
      <c r="AM15" s="51"/>
      <c r="AN15" s="51"/>
      <c r="AO15" s="166"/>
      <c r="AP15" s="51"/>
      <c r="AQ15" s="34"/>
      <c r="AR15" s="34">
        <v>1</v>
      </c>
      <c r="AS15" s="34"/>
      <c r="AT15" s="52">
        <v>0</v>
      </c>
      <c r="AU15" s="128" t="s">
        <v>258</v>
      </c>
      <c r="AV15" s="34" t="s">
        <v>280</v>
      </c>
      <c r="AW15" s="34">
        <v>1</v>
      </c>
      <c r="AX15" s="34">
        <v>1</v>
      </c>
      <c r="AY15" s="52">
        <v>3</v>
      </c>
      <c r="AZ15" s="166">
        <v>3</v>
      </c>
      <c r="BA15" s="51">
        <v>1</v>
      </c>
      <c r="BB15" s="34">
        <v>4</v>
      </c>
      <c r="BC15" s="34">
        <v>1</v>
      </c>
      <c r="BD15" s="34">
        <v>1</v>
      </c>
      <c r="BE15" s="127">
        <v>1</v>
      </c>
      <c r="BF15" s="51"/>
      <c r="BG15" s="34"/>
      <c r="BH15" s="52">
        <v>100</v>
      </c>
      <c r="BI15" s="136">
        <v>1</v>
      </c>
      <c r="BJ15" s="52">
        <v>9</v>
      </c>
      <c r="BK15" s="51">
        <v>57</v>
      </c>
      <c r="BL15" s="34">
        <v>11</v>
      </c>
      <c r="BM15" s="52">
        <v>31</v>
      </c>
      <c r="BN15" s="136">
        <v>56</v>
      </c>
      <c r="BO15" s="136">
        <v>6</v>
      </c>
      <c r="BP15" s="137">
        <v>38</v>
      </c>
      <c r="BQ15" s="51">
        <v>16</v>
      </c>
      <c r="BR15" s="127">
        <v>35</v>
      </c>
      <c r="BS15" s="162">
        <v>0.1111111111111111</v>
      </c>
      <c r="BT15" s="161">
        <v>0.45714285714285707</v>
      </c>
      <c r="BU15" s="161">
        <f t="shared" si="0"/>
        <v>1.8285714285714283</v>
      </c>
      <c r="BW15" s="39" t="s">
        <v>238</v>
      </c>
      <c r="BX15" s="39" t="s">
        <v>242</v>
      </c>
      <c r="BZ15" s="162"/>
      <c r="CA15" s="162">
        <v>3</v>
      </c>
      <c r="CC15" s="5" t="s">
        <v>238</v>
      </c>
      <c r="CD15" s="6" t="s">
        <v>242</v>
      </c>
    </row>
    <row r="16" spans="2:82" x14ac:dyDescent="0.3">
      <c r="B16" s="130" t="s">
        <v>258</v>
      </c>
      <c r="C16" s="34" t="s">
        <v>282</v>
      </c>
      <c r="D16" s="34" t="s">
        <v>283</v>
      </c>
      <c r="E16" s="34" t="s">
        <v>127</v>
      </c>
      <c r="F16" s="34" t="s">
        <v>167</v>
      </c>
      <c r="G16" s="34" t="s">
        <v>129</v>
      </c>
      <c r="H16" s="34" t="s">
        <v>135</v>
      </c>
      <c r="I16" s="34" t="s">
        <v>197</v>
      </c>
      <c r="J16" s="34">
        <v>8</v>
      </c>
      <c r="K16" s="127">
        <v>20</v>
      </c>
      <c r="L16" s="51">
        <v>0</v>
      </c>
      <c r="M16" s="127">
        <v>0</v>
      </c>
      <c r="N16" s="52">
        <v>0</v>
      </c>
      <c r="O16" s="51">
        <v>5</v>
      </c>
      <c r="P16" s="34">
        <v>3</v>
      </c>
      <c r="Q16" s="52">
        <v>0</v>
      </c>
      <c r="R16" s="51">
        <v>16</v>
      </c>
      <c r="S16" s="34">
        <v>19</v>
      </c>
      <c r="T16" s="52">
        <v>3</v>
      </c>
      <c r="U16" s="128">
        <v>0</v>
      </c>
      <c r="V16" s="128">
        <v>0</v>
      </c>
      <c r="W16" s="128">
        <v>0</v>
      </c>
      <c r="X16" s="128">
        <v>0</v>
      </c>
      <c r="Y16" s="34">
        <v>126</v>
      </c>
      <c r="Z16" s="127">
        <v>173</v>
      </c>
      <c r="AA16" s="51">
        <v>3</v>
      </c>
      <c r="AB16" s="34">
        <v>17</v>
      </c>
      <c r="AC16" s="52">
        <v>1</v>
      </c>
      <c r="AD16" s="52">
        <v>20</v>
      </c>
      <c r="AE16" s="52">
        <v>150</v>
      </c>
      <c r="AF16" s="127">
        <v>3</v>
      </c>
      <c r="AG16" s="34">
        <v>2</v>
      </c>
      <c r="AH16" s="34">
        <v>3</v>
      </c>
      <c r="AI16" s="127">
        <v>2</v>
      </c>
      <c r="AJ16" s="153" t="s">
        <v>258</v>
      </c>
      <c r="AK16" s="127" t="s">
        <v>282</v>
      </c>
      <c r="AL16" s="51"/>
      <c r="AM16" s="51"/>
      <c r="AN16" s="51"/>
      <c r="AO16" s="166"/>
      <c r="AP16" s="51">
        <v>2</v>
      </c>
      <c r="AQ16" s="34"/>
      <c r="AR16" s="34">
        <v>6</v>
      </c>
      <c r="AS16" s="34">
        <v>5</v>
      </c>
      <c r="AT16" s="52">
        <v>8</v>
      </c>
      <c r="AU16" s="128" t="s">
        <v>258</v>
      </c>
      <c r="AV16" s="34" t="s">
        <v>282</v>
      </c>
      <c r="AW16" s="34"/>
      <c r="AX16" s="34"/>
      <c r="AY16" s="52"/>
      <c r="AZ16" s="166">
        <v>1</v>
      </c>
      <c r="BA16" s="51">
        <v>1</v>
      </c>
      <c r="BB16" s="34">
        <v>2</v>
      </c>
      <c r="BC16" s="34">
        <v>0</v>
      </c>
      <c r="BD16" s="34">
        <v>2</v>
      </c>
      <c r="BE16" s="127">
        <v>1</v>
      </c>
      <c r="BF16" s="51"/>
      <c r="BG16" s="34">
        <v>24</v>
      </c>
      <c r="BH16" s="52">
        <v>76</v>
      </c>
      <c r="BI16" s="136">
        <v>21</v>
      </c>
      <c r="BJ16" s="52">
        <v>6</v>
      </c>
      <c r="BK16" s="51">
        <v>14</v>
      </c>
      <c r="BL16" s="34">
        <v>81</v>
      </c>
      <c r="BM16" s="52">
        <v>5</v>
      </c>
      <c r="BN16" s="136">
        <v>29</v>
      </c>
      <c r="BO16" s="136">
        <v>43</v>
      </c>
      <c r="BP16" s="137">
        <v>29</v>
      </c>
      <c r="BQ16" s="51">
        <v>7</v>
      </c>
      <c r="BR16" s="127">
        <v>21</v>
      </c>
      <c r="BS16" s="162">
        <v>3.5</v>
      </c>
      <c r="BT16" s="161">
        <v>0.33333333333333331</v>
      </c>
      <c r="BU16" s="161">
        <f t="shared" si="0"/>
        <v>1.3333333333333333</v>
      </c>
      <c r="BW16" s="39"/>
      <c r="BX16" s="39"/>
      <c r="BZ16" s="162"/>
      <c r="CA16" s="162">
        <v>1</v>
      </c>
      <c r="CC16" s="5"/>
      <c r="CD16" s="6"/>
    </row>
    <row r="17" spans="2:82" x14ac:dyDescent="0.3">
      <c r="B17" s="130" t="s">
        <v>258</v>
      </c>
      <c r="C17" s="34" t="s">
        <v>284</v>
      </c>
      <c r="D17" s="34" t="s">
        <v>285</v>
      </c>
      <c r="E17" s="34" t="s">
        <v>127</v>
      </c>
      <c r="F17" s="34" t="s">
        <v>142</v>
      </c>
      <c r="G17" s="34" t="s">
        <v>134</v>
      </c>
      <c r="H17" s="34" t="s">
        <v>130</v>
      </c>
      <c r="I17" s="34" t="s">
        <v>198</v>
      </c>
      <c r="J17" s="34"/>
      <c r="K17" s="127">
        <v>0</v>
      </c>
      <c r="L17" s="51">
        <v>0</v>
      </c>
      <c r="M17" s="127">
        <v>0</v>
      </c>
      <c r="N17" s="52">
        <v>0</v>
      </c>
      <c r="O17" s="51">
        <v>0</v>
      </c>
      <c r="P17" s="34">
        <v>0</v>
      </c>
      <c r="Q17" s="52">
        <v>0</v>
      </c>
      <c r="R17" s="51">
        <v>0</v>
      </c>
      <c r="S17" s="34">
        <v>0</v>
      </c>
      <c r="T17" s="52">
        <v>0</v>
      </c>
      <c r="U17" s="128">
        <v>0</v>
      </c>
      <c r="V17" s="128">
        <v>0</v>
      </c>
      <c r="W17" s="128">
        <v>0</v>
      </c>
      <c r="X17" s="128">
        <v>0</v>
      </c>
      <c r="Y17" s="34">
        <v>12</v>
      </c>
      <c r="Z17" s="127">
        <v>14</v>
      </c>
      <c r="AA17" s="51">
        <v>2</v>
      </c>
      <c r="AB17" s="34">
        <v>0</v>
      </c>
      <c r="AC17" s="52">
        <v>0</v>
      </c>
      <c r="AD17" s="52">
        <v>14</v>
      </c>
      <c r="AE17" s="52">
        <v>0</v>
      </c>
      <c r="AF17" s="127">
        <v>0</v>
      </c>
      <c r="AG17" s="34">
        <v>1</v>
      </c>
      <c r="AH17" s="34">
        <v>0</v>
      </c>
      <c r="AI17" s="127">
        <v>0</v>
      </c>
      <c r="AJ17" s="153"/>
      <c r="AK17" s="127"/>
      <c r="AL17" s="51"/>
      <c r="AM17" s="51"/>
      <c r="AN17" s="51"/>
      <c r="AO17" s="166"/>
      <c r="AP17" s="51"/>
      <c r="AQ17" s="34"/>
      <c r="AR17" s="34"/>
      <c r="AS17" s="34"/>
      <c r="AT17" s="52"/>
      <c r="AU17" s="128" t="s">
        <v>258</v>
      </c>
      <c r="AV17" s="34" t="s">
        <v>284</v>
      </c>
      <c r="AW17" s="34">
        <v>1</v>
      </c>
      <c r="AX17" s="34"/>
      <c r="AY17" s="52"/>
      <c r="AZ17" s="166"/>
      <c r="BA17" s="51"/>
      <c r="BB17" s="34"/>
      <c r="BC17" s="34"/>
      <c r="BD17" s="34"/>
      <c r="BE17" s="127"/>
      <c r="BF17" s="51"/>
      <c r="BG17" s="34"/>
      <c r="BH17" s="52"/>
      <c r="BI17" s="136">
        <v>0</v>
      </c>
      <c r="BJ17" s="52">
        <v>1</v>
      </c>
      <c r="BK17" s="51">
        <v>100</v>
      </c>
      <c r="BL17" s="34"/>
      <c r="BM17" s="52"/>
      <c r="BN17" s="136">
        <v>100</v>
      </c>
      <c r="BO17" s="136"/>
      <c r="BP17" s="137"/>
      <c r="BQ17" s="51">
        <v>1</v>
      </c>
      <c r="BR17" s="127">
        <v>2</v>
      </c>
      <c r="BS17" s="162">
        <v>0</v>
      </c>
      <c r="BT17" s="161">
        <v>0.5</v>
      </c>
      <c r="BU17" s="161">
        <f t="shared" si="0"/>
        <v>2</v>
      </c>
      <c r="BW17" s="39"/>
      <c r="BX17" s="39"/>
      <c r="BZ17" s="162"/>
      <c r="CA17" s="162"/>
      <c r="CC17" s="5"/>
      <c r="CD17" s="6"/>
    </row>
    <row r="18" spans="2:82" x14ac:dyDescent="0.3">
      <c r="B18" s="130" t="s">
        <v>258</v>
      </c>
      <c r="C18" s="34" t="s">
        <v>286</v>
      </c>
      <c r="D18" s="34" t="s">
        <v>287</v>
      </c>
      <c r="E18" s="34" t="s">
        <v>127</v>
      </c>
      <c r="F18" s="34"/>
      <c r="G18" s="34"/>
      <c r="H18" s="34"/>
      <c r="I18" s="34"/>
      <c r="J18" s="34">
        <v>5</v>
      </c>
      <c r="K18" s="127">
        <v>29</v>
      </c>
      <c r="L18" s="51">
        <v>0</v>
      </c>
      <c r="M18" s="127">
        <v>0</v>
      </c>
      <c r="N18" s="52">
        <v>0</v>
      </c>
      <c r="O18" s="51">
        <v>16</v>
      </c>
      <c r="P18" s="34">
        <v>16</v>
      </c>
      <c r="Q18" s="52">
        <v>1</v>
      </c>
      <c r="R18" s="51">
        <v>19</v>
      </c>
      <c r="S18" s="34">
        <v>16</v>
      </c>
      <c r="T18" s="52">
        <v>2</v>
      </c>
      <c r="U18" s="128">
        <v>0</v>
      </c>
      <c r="V18" s="128">
        <v>0</v>
      </c>
      <c r="W18" s="128">
        <v>0</v>
      </c>
      <c r="X18" s="128">
        <v>-2</v>
      </c>
      <c r="Y18" s="34">
        <v>0</v>
      </c>
      <c r="Z18" s="127">
        <v>0</v>
      </c>
      <c r="AA18" s="51">
        <v>0</v>
      </c>
      <c r="AB18" s="34">
        <v>0</v>
      </c>
      <c r="AC18" s="52">
        <v>0</v>
      </c>
      <c r="AD18" s="52">
        <v>0</v>
      </c>
      <c r="AE18" s="52">
        <v>0</v>
      </c>
      <c r="AF18" s="127">
        <v>0</v>
      </c>
      <c r="AG18" s="34">
        <v>0</v>
      </c>
      <c r="AH18" s="34">
        <v>0</v>
      </c>
      <c r="AI18" s="127">
        <v>0</v>
      </c>
      <c r="AJ18" s="153" t="s">
        <v>258</v>
      </c>
      <c r="AK18" s="127" t="s">
        <v>286</v>
      </c>
      <c r="AL18" s="51"/>
      <c r="AM18" s="51"/>
      <c r="AN18" s="51"/>
      <c r="AO18" s="166"/>
      <c r="AP18" s="51">
        <v>19</v>
      </c>
      <c r="AQ18" s="34"/>
      <c r="AR18" s="34">
        <v>0</v>
      </c>
      <c r="AS18" s="34">
        <v>10</v>
      </c>
      <c r="AT18" s="52">
        <v>6</v>
      </c>
      <c r="AU18" s="128"/>
      <c r="AV18" s="34"/>
      <c r="AW18" s="34"/>
      <c r="AX18" s="34"/>
      <c r="AY18" s="52"/>
      <c r="AZ18" s="166"/>
      <c r="BA18" s="51"/>
      <c r="BB18" s="34"/>
      <c r="BC18" s="34"/>
      <c r="BD18" s="34"/>
      <c r="BE18" s="127"/>
      <c r="BF18" s="51"/>
      <c r="BG18" s="34">
        <v>46</v>
      </c>
      <c r="BH18" s="52">
        <v>54</v>
      </c>
      <c r="BI18" s="136">
        <v>35</v>
      </c>
      <c r="BJ18" s="52">
        <v>4</v>
      </c>
      <c r="BK18" s="51"/>
      <c r="BL18" s="34"/>
      <c r="BM18" s="52"/>
      <c r="BN18" s="136"/>
      <c r="BO18" s="136"/>
      <c r="BP18" s="137"/>
      <c r="BQ18" s="51"/>
      <c r="BR18" s="127"/>
      <c r="BS18" s="162">
        <v>8.75</v>
      </c>
      <c r="BT18" s="161"/>
      <c r="BU18" s="161"/>
      <c r="BW18" s="39"/>
      <c r="BX18" s="39"/>
      <c r="BZ18" s="162"/>
      <c r="CA18" s="162"/>
      <c r="CC18" s="5"/>
      <c r="CD18" s="6"/>
    </row>
    <row r="19" spans="2:82" x14ac:dyDescent="0.3">
      <c r="B19" s="130" t="s">
        <v>258</v>
      </c>
      <c r="C19" s="34" t="s">
        <v>288</v>
      </c>
      <c r="D19" s="34" t="s">
        <v>288</v>
      </c>
      <c r="E19" s="34" t="s">
        <v>132</v>
      </c>
      <c r="F19" s="34" t="s">
        <v>133</v>
      </c>
      <c r="G19" s="34" t="s">
        <v>134</v>
      </c>
      <c r="H19" s="34" t="s">
        <v>135</v>
      </c>
      <c r="I19" s="34" t="s">
        <v>279</v>
      </c>
      <c r="J19" s="34">
        <v>2</v>
      </c>
      <c r="K19" s="127">
        <v>39</v>
      </c>
      <c r="L19" s="51">
        <v>4</v>
      </c>
      <c r="M19" s="127">
        <v>9</v>
      </c>
      <c r="N19" s="52">
        <v>2</v>
      </c>
      <c r="O19" s="51">
        <v>15</v>
      </c>
      <c r="P19" s="34">
        <v>17</v>
      </c>
      <c r="Q19" s="52">
        <v>1</v>
      </c>
      <c r="R19" s="51">
        <v>23</v>
      </c>
      <c r="S19" s="34">
        <v>15</v>
      </c>
      <c r="T19" s="52">
        <v>1</v>
      </c>
      <c r="U19" s="128">
        <v>0</v>
      </c>
      <c r="V19" s="128">
        <v>0</v>
      </c>
      <c r="W19" s="128">
        <v>0</v>
      </c>
      <c r="X19" s="128">
        <v>0</v>
      </c>
      <c r="Y19" s="34">
        <v>24</v>
      </c>
      <c r="Z19" s="127">
        <v>57</v>
      </c>
      <c r="AA19" s="51">
        <v>1</v>
      </c>
      <c r="AB19" s="34">
        <v>3</v>
      </c>
      <c r="AC19" s="52">
        <v>0</v>
      </c>
      <c r="AD19" s="52">
        <v>25</v>
      </c>
      <c r="AE19" s="52">
        <v>32</v>
      </c>
      <c r="AF19" s="127">
        <v>0</v>
      </c>
      <c r="AG19" s="34">
        <v>0</v>
      </c>
      <c r="AH19" s="34">
        <v>0</v>
      </c>
      <c r="AI19" s="127">
        <v>0</v>
      </c>
      <c r="AJ19" s="153" t="s">
        <v>258</v>
      </c>
      <c r="AK19" s="127" t="s">
        <v>288</v>
      </c>
      <c r="AL19" s="51"/>
      <c r="AM19" s="51">
        <v>1</v>
      </c>
      <c r="AN19" s="51"/>
      <c r="AO19" s="166">
        <v>20</v>
      </c>
      <c r="AP19" s="51">
        <v>12</v>
      </c>
      <c r="AQ19" s="34">
        <v>5</v>
      </c>
      <c r="AR19" s="34">
        <v>2</v>
      </c>
      <c r="AS19" s="34">
        <v>2</v>
      </c>
      <c r="AT19" s="52"/>
      <c r="AU19" s="128" t="s">
        <v>258</v>
      </c>
      <c r="AV19" s="34" t="s">
        <v>288</v>
      </c>
      <c r="AW19" s="34"/>
      <c r="AX19" s="34">
        <v>0</v>
      </c>
      <c r="AY19" s="52">
        <v>0</v>
      </c>
      <c r="AZ19" s="166">
        <v>0</v>
      </c>
      <c r="BA19" s="51"/>
      <c r="BB19" s="34"/>
      <c r="BC19" s="34"/>
      <c r="BD19" s="34">
        <v>0</v>
      </c>
      <c r="BE19" s="127"/>
      <c r="BF19" s="51">
        <v>10</v>
      </c>
      <c r="BG19" s="34">
        <v>36</v>
      </c>
      <c r="BH19" s="52">
        <v>55</v>
      </c>
      <c r="BI19" s="136">
        <v>42</v>
      </c>
      <c r="BJ19" s="52">
        <v>7</v>
      </c>
      <c r="BK19" s="51">
        <v>25</v>
      </c>
      <c r="BL19" s="34">
        <v>75</v>
      </c>
      <c r="BM19" s="52"/>
      <c r="BN19" s="136"/>
      <c r="BO19" s="136"/>
      <c r="BP19" s="137"/>
      <c r="BQ19" s="51"/>
      <c r="BR19" s="127">
        <v>4</v>
      </c>
      <c r="BS19" s="162">
        <v>6</v>
      </c>
      <c r="BT19" s="161">
        <v>0</v>
      </c>
      <c r="BU19" s="161">
        <f>BT19*4</f>
        <v>0</v>
      </c>
      <c r="BW19" s="39"/>
      <c r="BX19" s="39"/>
      <c r="BZ19" s="162">
        <v>20</v>
      </c>
      <c r="CA19" s="162"/>
      <c r="CC19" s="5"/>
      <c r="CD19" s="6"/>
    </row>
    <row r="20" spans="2:82" x14ac:dyDescent="0.3">
      <c r="B20" s="130" t="s">
        <v>258</v>
      </c>
      <c r="C20" s="34" t="s">
        <v>289</v>
      </c>
      <c r="D20" s="34" t="s">
        <v>290</v>
      </c>
      <c r="E20" s="34" t="s">
        <v>127</v>
      </c>
      <c r="F20" s="34" t="s">
        <v>145</v>
      </c>
      <c r="G20" s="34" t="s">
        <v>129</v>
      </c>
      <c r="H20" s="34" t="s">
        <v>130</v>
      </c>
      <c r="I20" s="34" t="s">
        <v>201</v>
      </c>
      <c r="J20" s="34">
        <v>1</v>
      </c>
      <c r="K20" s="127">
        <v>264</v>
      </c>
      <c r="L20" s="51">
        <v>196</v>
      </c>
      <c r="M20" s="127">
        <v>142</v>
      </c>
      <c r="N20" s="52">
        <v>3</v>
      </c>
      <c r="O20" s="51">
        <v>158</v>
      </c>
      <c r="P20" s="34">
        <v>128</v>
      </c>
      <c r="Q20" s="52">
        <v>4</v>
      </c>
      <c r="R20" s="51">
        <v>10</v>
      </c>
      <c r="S20" s="34">
        <v>4</v>
      </c>
      <c r="T20" s="52">
        <v>1</v>
      </c>
      <c r="U20" s="128">
        <v>24</v>
      </c>
      <c r="V20" s="128">
        <v>40</v>
      </c>
      <c r="W20" s="128">
        <v>0</v>
      </c>
      <c r="X20" s="128">
        <v>-2</v>
      </c>
      <c r="Y20" s="34">
        <v>0</v>
      </c>
      <c r="Z20" s="127">
        <v>0</v>
      </c>
      <c r="AA20" s="51">
        <v>0</v>
      </c>
      <c r="AB20" s="34">
        <v>0</v>
      </c>
      <c r="AC20" s="52">
        <v>0</v>
      </c>
      <c r="AD20" s="52">
        <v>0</v>
      </c>
      <c r="AE20" s="52">
        <v>0</v>
      </c>
      <c r="AF20" s="127">
        <v>0</v>
      </c>
      <c r="AG20" s="34">
        <v>0</v>
      </c>
      <c r="AH20" s="34">
        <v>0</v>
      </c>
      <c r="AI20" s="127">
        <v>0</v>
      </c>
      <c r="AJ20" s="153" t="s">
        <v>258</v>
      </c>
      <c r="AK20" s="127" t="s">
        <v>289</v>
      </c>
      <c r="AL20" s="51">
        <v>82</v>
      </c>
      <c r="AM20" s="51">
        <v>21</v>
      </c>
      <c r="AN20" s="51">
        <v>61</v>
      </c>
      <c r="AO20" s="166">
        <v>50</v>
      </c>
      <c r="AP20" s="51">
        <v>6</v>
      </c>
      <c r="AQ20" s="34">
        <v>59</v>
      </c>
      <c r="AR20" s="34">
        <v>0</v>
      </c>
      <c r="AS20" s="34">
        <v>54</v>
      </c>
      <c r="AT20" s="52">
        <v>31</v>
      </c>
      <c r="AU20" s="128"/>
      <c r="AV20" s="34"/>
      <c r="AW20" s="34"/>
      <c r="AX20" s="34"/>
      <c r="AY20" s="52"/>
      <c r="AZ20" s="166"/>
      <c r="BA20" s="51"/>
      <c r="BB20" s="34"/>
      <c r="BC20" s="34"/>
      <c r="BD20" s="34"/>
      <c r="BE20" s="127"/>
      <c r="BF20" s="51">
        <v>54</v>
      </c>
      <c r="BG20" s="34">
        <v>43</v>
      </c>
      <c r="BH20" s="52">
        <v>3</v>
      </c>
      <c r="BI20" s="136">
        <v>364</v>
      </c>
      <c r="BJ20" s="52">
        <v>9</v>
      </c>
      <c r="BK20" s="51"/>
      <c r="BL20" s="34"/>
      <c r="BM20" s="52"/>
      <c r="BN20" s="136"/>
      <c r="BO20" s="136"/>
      <c r="BP20" s="137"/>
      <c r="BQ20" s="51"/>
      <c r="BR20" s="127"/>
      <c r="BS20" s="162">
        <v>40.444444444444443</v>
      </c>
      <c r="BT20" s="161"/>
      <c r="BU20" s="161"/>
      <c r="BW20" s="39" t="s">
        <v>239</v>
      </c>
      <c r="BX20" s="39" t="s">
        <v>242</v>
      </c>
      <c r="BZ20" s="162">
        <v>50</v>
      </c>
      <c r="CA20" s="162"/>
      <c r="CC20" s="5"/>
      <c r="CD20" s="6"/>
    </row>
    <row r="21" spans="2:82" x14ac:dyDescent="0.3">
      <c r="B21" s="130" t="s">
        <v>258</v>
      </c>
      <c r="C21" s="34" t="s">
        <v>291</v>
      </c>
      <c r="D21" s="34" t="s">
        <v>291</v>
      </c>
      <c r="E21" s="34" t="s">
        <v>127</v>
      </c>
      <c r="F21" s="34" t="s">
        <v>145</v>
      </c>
      <c r="G21" s="34" t="s">
        <v>129</v>
      </c>
      <c r="H21" s="34" t="s">
        <v>130</v>
      </c>
      <c r="I21" s="34" t="s">
        <v>201</v>
      </c>
      <c r="J21" s="34">
        <v>9</v>
      </c>
      <c r="K21" s="127">
        <v>9</v>
      </c>
      <c r="L21" s="51">
        <v>0</v>
      </c>
      <c r="M21" s="127">
        <v>0</v>
      </c>
      <c r="N21" s="52">
        <v>0</v>
      </c>
      <c r="O21" s="51">
        <v>0</v>
      </c>
      <c r="P21" s="34">
        <v>0</v>
      </c>
      <c r="Q21" s="52">
        <v>0</v>
      </c>
      <c r="R21" s="51">
        <v>13</v>
      </c>
      <c r="S21" s="34">
        <v>10</v>
      </c>
      <c r="T21" s="52">
        <v>1</v>
      </c>
      <c r="U21" s="128">
        <v>0</v>
      </c>
      <c r="V21" s="128">
        <v>0</v>
      </c>
      <c r="W21" s="128">
        <v>0</v>
      </c>
      <c r="X21" s="128">
        <v>-2</v>
      </c>
      <c r="Y21" s="34">
        <v>102</v>
      </c>
      <c r="Z21" s="127">
        <v>171</v>
      </c>
      <c r="AA21" s="51">
        <v>4</v>
      </c>
      <c r="AB21" s="34">
        <v>11</v>
      </c>
      <c r="AC21" s="52">
        <v>2</v>
      </c>
      <c r="AD21" s="52">
        <v>41</v>
      </c>
      <c r="AE21" s="52">
        <v>99</v>
      </c>
      <c r="AF21" s="127">
        <v>31</v>
      </c>
      <c r="AG21" s="34">
        <v>2</v>
      </c>
      <c r="AH21" s="34">
        <v>5</v>
      </c>
      <c r="AI21" s="127">
        <v>1</v>
      </c>
      <c r="AJ21" s="153" t="s">
        <v>258</v>
      </c>
      <c r="AK21" s="127" t="s">
        <v>291</v>
      </c>
      <c r="AL21" s="51"/>
      <c r="AM21" s="51"/>
      <c r="AN21" s="51"/>
      <c r="AO21" s="166"/>
      <c r="AP21" s="51"/>
      <c r="AQ21" s="34"/>
      <c r="AR21" s="34">
        <v>0</v>
      </c>
      <c r="AS21" s="34">
        <v>13</v>
      </c>
      <c r="AT21" s="52"/>
      <c r="AU21" s="128" t="s">
        <v>258</v>
      </c>
      <c r="AV21" s="34" t="s">
        <v>291</v>
      </c>
      <c r="AW21" s="34"/>
      <c r="AX21" s="34"/>
      <c r="AY21" s="52"/>
      <c r="AZ21" s="166">
        <v>3</v>
      </c>
      <c r="BA21" s="51">
        <v>1</v>
      </c>
      <c r="BB21" s="34">
        <v>2</v>
      </c>
      <c r="BC21" s="34">
        <v>0</v>
      </c>
      <c r="BD21" s="34">
        <v>2</v>
      </c>
      <c r="BE21" s="127"/>
      <c r="BF21" s="51"/>
      <c r="BG21" s="34"/>
      <c r="BH21" s="52">
        <v>100</v>
      </c>
      <c r="BI21" s="136">
        <v>13</v>
      </c>
      <c r="BJ21" s="52">
        <v>5</v>
      </c>
      <c r="BK21" s="51">
        <v>24</v>
      </c>
      <c r="BL21" s="34">
        <v>65</v>
      </c>
      <c r="BM21" s="52">
        <v>12</v>
      </c>
      <c r="BN21" s="136">
        <v>25</v>
      </c>
      <c r="BO21" s="136">
        <v>62</v>
      </c>
      <c r="BP21" s="137">
        <v>12</v>
      </c>
      <c r="BQ21" s="51">
        <v>8</v>
      </c>
      <c r="BR21" s="127">
        <v>17</v>
      </c>
      <c r="BS21" s="162">
        <v>2.6</v>
      </c>
      <c r="BT21" s="161">
        <v>0.47058823529411759</v>
      </c>
      <c r="BU21" s="161">
        <f>BT21*4</f>
        <v>1.8823529411764703</v>
      </c>
      <c r="BW21" s="39"/>
      <c r="BX21" s="39" t="s">
        <v>423</v>
      </c>
      <c r="BZ21" s="162"/>
      <c r="CA21" s="162">
        <v>3</v>
      </c>
      <c r="CC21" s="5"/>
      <c r="CD21" s="6"/>
    </row>
    <row r="22" spans="2:82" ht="15" thickBot="1" x14ac:dyDescent="0.35">
      <c r="B22" s="145" t="s">
        <v>258</v>
      </c>
      <c r="C22" s="71" t="s">
        <v>292</v>
      </c>
      <c r="D22" s="71" t="s">
        <v>293</v>
      </c>
      <c r="E22" s="71" t="s">
        <v>132</v>
      </c>
      <c r="F22" s="71" t="s">
        <v>142</v>
      </c>
      <c r="G22" s="71" t="s">
        <v>134</v>
      </c>
      <c r="H22" s="71" t="s">
        <v>130</v>
      </c>
      <c r="I22" s="71" t="s">
        <v>201</v>
      </c>
      <c r="J22" s="71">
        <v>8</v>
      </c>
      <c r="K22" s="131">
        <v>5</v>
      </c>
      <c r="L22" s="55">
        <v>0</v>
      </c>
      <c r="M22" s="131">
        <v>0</v>
      </c>
      <c r="N22" s="56">
        <v>0</v>
      </c>
      <c r="O22" s="55">
        <v>0</v>
      </c>
      <c r="P22" s="71">
        <v>0</v>
      </c>
      <c r="Q22" s="56">
        <v>0</v>
      </c>
      <c r="R22" s="55">
        <v>2</v>
      </c>
      <c r="S22" s="71">
        <v>6</v>
      </c>
      <c r="T22" s="56">
        <v>1</v>
      </c>
      <c r="U22" s="132">
        <v>0</v>
      </c>
      <c r="V22" s="132">
        <v>0</v>
      </c>
      <c r="W22" s="132">
        <v>0</v>
      </c>
      <c r="X22" s="132">
        <v>0</v>
      </c>
      <c r="Y22" s="71">
        <v>90</v>
      </c>
      <c r="Z22" s="131">
        <v>146</v>
      </c>
      <c r="AA22" s="55">
        <v>9</v>
      </c>
      <c r="AB22" s="71">
        <v>3</v>
      </c>
      <c r="AC22" s="56">
        <v>3</v>
      </c>
      <c r="AD22" s="56">
        <v>75</v>
      </c>
      <c r="AE22" s="56">
        <v>40</v>
      </c>
      <c r="AF22" s="131">
        <v>31</v>
      </c>
      <c r="AG22" s="34">
        <v>3</v>
      </c>
      <c r="AH22" s="34">
        <v>1</v>
      </c>
      <c r="AI22" s="127">
        <v>2</v>
      </c>
      <c r="AJ22" s="154" t="s">
        <v>258</v>
      </c>
      <c r="AK22" s="131" t="s">
        <v>292</v>
      </c>
      <c r="AL22" s="55"/>
      <c r="AM22" s="55"/>
      <c r="AN22" s="55"/>
      <c r="AO22" s="167"/>
      <c r="AP22" s="55">
        <v>2</v>
      </c>
      <c r="AQ22" s="71"/>
      <c r="AR22" s="71"/>
      <c r="AS22" s="71"/>
      <c r="AT22" s="56"/>
      <c r="AU22" s="132" t="s">
        <v>258</v>
      </c>
      <c r="AV22" s="71" t="s">
        <v>292</v>
      </c>
      <c r="AW22" s="71"/>
      <c r="AX22" s="71"/>
      <c r="AY22" s="56">
        <v>3</v>
      </c>
      <c r="AZ22" s="167">
        <v>1</v>
      </c>
      <c r="BA22" s="55">
        <v>1</v>
      </c>
      <c r="BB22" s="71">
        <v>1</v>
      </c>
      <c r="BC22" s="71"/>
      <c r="BD22" s="71"/>
      <c r="BE22" s="131"/>
      <c r="BF22" s="55"/>
      <c r="BG22" s="71"/>
      <c r="BH22" s="56">
        <v>100</v>
      </c>
      <c r="BI22" s="146">
        <v>2</v>
      </c>
      <c r="BJ22" s="56">
        <v>4</v>
      </c>
      <c r="BK22" s="55">
        <v>60</v>
      </c>
      <c r="BL22" s="71">
        <v>20</v>
      </c>
      <c r="BM22" s="56">
        <v>20</v>
      </c>
      <c r="BN22" s="146">
        <v>50</v>
      </c>
      <c r="BO22" s="146">
        <v>17</v>
      </c>
      <c r="BP22" s="146">
        <v>33</v>
      </c>
      <c r="BQ22" s="55">
        <v>6</v>
      </c>
      <c r="BR22" s="131">
        <v>15</v>
      </c>
      <c r="BS22" s="163">
        <v>0.5</v>
      </c>
      <c r="BT22" s="161">
        <v>0.4</v>
      </c>
      <c r="BU22" s="161">
        <f>BT22*4</f>
        <v>1.6</v>
      </c>
      <c r="BW22" s="39"/>
      <c r="BX22" s="39" t="s">
        <v>424</v>
      </c>
      <c r="BZ22" s="163"/>
      <c r="CA22" s="163">
        <v>1</v>
      </c>
      <c r="CC22" s="7"/>
      <c r="CD22" s="9"/>
    </row>
    <row r="24" spans="2:82" ht="15" thickBot="1" x14ac:dyDescent="0.35"/>
    <row r="25" spans="2:82" ht="28.8" x14ac:dyDescent="0.3">
      <c r="B25" s="138" t="s">
        <v>0</v>
      </c>
      <c r="C25" s="139" t="s">
        <v>1</v>
      </c>
      <c r="D25" s="139" t="s">
        <v>121</v>
      </c>
      <c r="E25" s="139" t="s">
        <v>122</v>
      </c>
      <c r="F25" s="139" t="s">
        <v>123</v>
      </c>
      <c r="G25" s="139" t="s">
        <v>124</v>
      </c>
      <c r="H25" s="139" t="s">
        <v>125</v>
      </c>
      <c r="I25" s="139" t="s">
        <v>190</v>
      </c>
      <c r="J25" s="139" t="s">
        <v>2</v>
      </c>
      <c r="K25" s="140" t="s">
        <v>5</v>
      </c>
      <c r="L25" s="141" t="s">
        <v>62</v>
      </c>
      <c r="M25" s="140" t="s">
        <v>63</v>
      </c>
      <c r="N25" s="142" t="s">
        <v>64</v>
      </c>
      <c r="O25" s="141" t="s">
        <v>65</v>
      </c>
      <c r="P25" s="139" t="s">
        <v>66</v>
      </c>
      <c r="Q25" s="142" t="s">
        <v>67</v>
      </c>
      <c r="R25" s="141" t="s">
        <v>68</v>
      </c>
      <c r="S25" s="139" t="s">
        <v>69</v>
      </c>
      <c r="T25" s="142" t="s">
        <v>70</v>
      </c>
      <c r="U25" s="141" t="s">
        <v>71</v>
      </c>
      <c r="V25" s="139" t="s">
        <v>72</v>
      </c>
      <c r="W25" s="142" t="s">
        <v>73</v>
      </c>
      <c r="X25" s="143" t="s">
        <v>74</v>
      </c>
      <c r="Y25" s="139" t="s">
        <v>7</v>
      </c>
      <c r="Z25" s="139" t="s">
        <v>8</v>
      </c>
      <c r="AA25" s="139" t="s">
        <v>75</v>
      </c>
      <c r="AB25" s="139" t="s">
        <v>76</v>
      </c>
      <c r="AC25" s="111" t="s">
        <v>77</v>
      </c>
      <c r="AD25" s="115" t="s">
        <v>78</v>
      </c>
      <c r="AE25" s="116" t="s">
        <v>79</v>
      </c>
      <c r="AF25" s="117" t="s">
        <v>80</v>
      </c>
      <c r="AG25" s="115" t="s">
        <v>81</v>
      </c>
      <c r="AH25" s="118" t="s">
        <v>82</v>
      </c>
      <c r="AI25" s="115" t="s">
        <v>83</v>
      </c>
      <c r="AJ25" s="152" t="s">
        <v>84</v>
      </c>
      <c r="AK25" s="119" t="s">
        <v>11</v>
      </c>
      <c r="AL25" s="120" t="s">
        <v>294</v>
      </c>
      <c r="AM25" s="120" t="s">
        <v>203</v>
      </c>
      <c r="AN25" s="120" t="s">
        <v>191</v>
      </c>
      <c r="AO25" s="119" t="s">
        <v>295</v>
      </c>
      <c r="AP25" s="120" t="s">
        <v>248</v>
      </c>
      <c r="AQ25" s="121" t="s">
        <v>17</v>
      </c>
      <c r="AR25" s="121" t="s">
        <v>90</v>
      </c>
      <c r="AS25" s="121" t="s">
        <v>91</v>
      </c>
      <c r="AT25" s="122" t="s">
        <v>204</v>
      </c>
      <c r="AU25" s="123" t="s">
        <v>92</v>
      </c>
      <c r="AV25" s="115" t="s">
        <v>21</v>
      </c>
      <c r="AW25" s="115" t="s">
        <v>296</v>
      </c>
      <c r="AX25" s="115" t="s">
        <v>205</v>
      </c>
      <c r="AY25" s="118" t="s">
        <v>193</v>
      </c>
      <c r="AZ25" s="116" t="s">
        <v>297</v>
      </c>
      <c r="BA25" s="117" t="s">
        <v>254</v>
      </c>
      <c r="BB25" s="115" t="s">
        <v>27</v>
      </c>
      <c r="BC25" s="115" t="s">
        <v>98</v>
      </c>
      <c r="BD25" s="115" t="s">
        <v>99</v>
      </c>
      <c r="BE25" s="116" t="s">
        <v>206</v>
      </c>
      <c r="BF25" s="157" t="s">
        <v>31</v>
      </c>
      <c r="BG25" s="158" t="s">
        <v>32</v>
      </c>
      <c r="BH25" s="159" t="s">
        <v>33</v>
      </c>
      <c r="BI25" s="160" t="s">
        <v>4</v>
      </c>
      <c r="BJ25" s="159" t="s">
        <v>209</v>
      </c>
      <c r="BK25" s="120" t="s">
        <v>37</v>
      </c>
      <c r="BL25" s="121" t="s">
        <v>38</v>
      </c>
      <c r="BM25" s="122" t="s">
        <v>39</v>
      </c>
      <c r="BN25" s="135" t="s">
        <v>34</v>
      </c>
      <c r="BO25" s="135" t="s">
        <v>35</v>
      </c>
      <c r="BP25" s="135" t="s">
        <v>36</v>
      </c>
      <c r="BQ25" s="117" t="s">
        <v>9</v>
      </c>
      <c r="BR25" s="116" t="s">
        <v>10</v>
      </c>
      <c r="BS25" s="124" t="s">
        <v>338</v>
      </c>
      <c r="BT25" s="126" t="s">
        <v>339</v>
      </c>
      <c r="BU25" s="134" t="s">
        <v>344</v>
      </c>
      <c r="BW25" s="124" t="s">
        <v>343</v>
      </c>
      <c r="BX25" s="124" t="s">
        <v>345</v>
      </c>
      <c r="BZ25" s="124" t="s">
        <v>340</v>
      </c>
      <c r="CA25" s="170" t="s">
        <v>341</v>
      </c>
      <c r="CC25" s="124" t="s">
        <v>168</v>
      </c>
      <c r="CD25" s="126" t="s">
        <v>342</v>
      </c>
    </row>
    <row r="26" spans="2:82" x14ac:dyDescent="0.3">
      <c r="B26" s="130" t="s">
        <v>298</v>
      </c>
      <c r="C26" s="34" t="s">
        <v>299</v>
      </c>
      <c r="D26" s="34" t="s">
        <v>300</v>
      </c>
      <c r="E26" s="34" t="s">
        <v>127</v>
      </c>
      <c r="F26" s="34" t="s">
        <v>128</v>
      </c>
      <c r="G26" s="34" t="s">
        <v>129</v>
      </c>
      <c r="H26" s="34" t="s">
        <v>130</v>
      </c>
      <c r="I26" s="34" t="s">
        <v>202</v>
      </c>
      <c r="J26" s="34">
        <v>9</v>
      </c>
      <c r="K26" s="127">
        <v>28</v>
      </c>
      <c r="L26" s="51">
        <v>0</v>
      </c>
      <c r="M26" s="127">
        <v>0</v>
      </c>
      <c r="N26" s="52">
        <v>0</v>
      </c>
      <c r="O26" s="51">
        <v>1</v>
      </c>
      <c r="P26" s="34">
        <v>1</v>
      </c>
      <c r="Q26" s="52">
        <v>0</v>
      </c>
      <c r="R26" s="51">
        <v>36</v>
      </c>
      <c r="S26" s="34">
        <v>27</v>
      </c>
      <c r="T26" s="52">
        <v>2</v>
      </c>
      <c r="U26" s="51">
        <v>0</v>
      </c>
      <c r="V26" s="34">
        <v>0</v>
      </c>
      <c r="W26" s="52">
        <v>0</v>
      </c>
      <c r="X26" s="128">
        <v>-2</v>
      </c>
      <c r="Y26" s="34">
        <v>192</v>
      </c>
      <c r="Z26" s="34">
        <v>274</v>
      </c>
      <c r="AA26" s="34">
        <v>12</v>
      </c>
      <c r="AB26" s="34">
        <v>7</v>
      </c>
      <c r="AC26" s="34">
        <v>13</v>
      </c>
      <c r="AD26" s="34">
        <v>96</v>
      </c>
      <c r="AE26" s="127">
        <v>44</v>
      </c>
      <c r="AF26" s="51">
        <v>134</v>
      </c>
      <c r="AG26" s="34">
        <v>5</v>
      </c>
      <c r="AH26" s="52">
        <v>1</v>
      </c>
      <c r="AI26" s="34">
        <v>1</v>
      </c>
      <c r="AJ26" s="127" t="s">
        <v>298</v>
      </c>
      <c r="AK26" s="127" t="s">
        <v>299</v>
      </c>
      <c r="AL26" s="51"/>
      <c r="AM26" s="51">
        <v>4</v>
      </c>
      <c r="AN26" s="51">
        <v>0</v>
      </c>
      <c r="AO26" s="51">
        <v>5</v>
      </c>
      <c r="AP26" s="168">
        <v>23</v>
      </c>
      <c r="AQ26" s="51"/>
      <c r="AR26" s="51">
        <v>2</v>
      </c>
      <c r="AS26" s="51"/>
      <c r="AT26" s="51">
        <v>3</v>
      </c>
      <c r="AU26" s="34" t="s">
        <v>298</v>
      </c>
      <c r="AV26" s="34" t="s">
        <v>299</v>
      </c>
      <c r="AW26" s="34"/>
      <c r="AX26" s="34">
        <v>2</v>
      </c>
      <c r="AY26" s="52">
        <v>0</v>
      </c>
      <c r="AZ26" s="127">
        <v>0</v>
      </c>
      <c r="BA26" s="168">
        <v>0</v>
      </c>
      <c r="BB26" s="34">
        <v>2</v>
      </c>
      <c r="BC26" s="34">
        <v>2</v>
      </c>
      <c r="BD26" s="34">
        <v>0</v>
      </c>
      <c r="BE26" s="127">
        <v>1</v>
      </c>
      <c r="BF26" s="155"/>
      <c r="BG26" s="34">
        <v>3</v>
      </c>
      <c r="BH26" s="52">
        <v>97</v>
      </c>
      <c r="BI26" s="136">
        <v>37</v>
      </c>
      <c r="BJ26" s="52">
        <v>8</v>
      </c>
      <c r="BK26" s="51">
        <v>38</v>
      </c>
      <c r="BL26" s="34">
        <v>22</v>
      </c>
      <c r="BM26" s="52">
        <v>41</v>
      </c>
      <c r="BN26" s="136">
        <v>71</v>
      </c>
      <c r="BO26" s="136">
        <v>14</v>
      </c>
      <c r="BP26" s="137">
        <v>14</v>
      </c>
      <c r="BQ26" s="51">
        <v>7</v>
      </c>
      <c r="BR26" s="127">
        <v>32</v>
      </c>
      <c r="BS26" s="164">
        <v>4.625</v>
      </c>
      <c r="BT26" s="172">
        <v>0.21875</v>
      </c>
      <c r="BU26" s="161">
        <f>BT26*4</f>
        <v>0.875</v>
      </c>
      <c r="BW26" s="162"/>
      <c r="BX26" s="174"/>
      <c r="BZ26" s="39">
        <f>AP26</f>
        <v>23</v>
      </c>
      <c r="CA26" s="52"/>
      <c r="CC26" s="5"/>
      <c r="CD26" s="6"/>
    </row>
    <row r="27" spans="2:82" x14ac:dyDescent="0.3">
      <c r="B27" s="130" t="s">
        <v>298</v>
      </c>
      <c r="C27" s="34" t="s">
        <v>301</v>
      </c>
      <c r="D27" s="34" t="s">
        <v>302</v>
      </c>
      <c r="E27" s="34" t="s">
        <v>132</v>
      </c>
      <c r="F27" s="34" t="s">
        <v>133</v>
      </c>
      <c r="G27" s="34" t="s">
        <v>134</v>
      </c>
      <c r="H27" s="34" t="s">
        <v>135</v>
      </c>
      <c r="I27" s="34" t="s">
        <v>279</v>
      </c>
      <c r="J27" s="34">
        <v>6</v>
      </c>
      <c r="K27" s="127">
        <v>176</v>
      </c>
      <c r="L27" s="51">
        <v>2</v>
      </c>
      <c r="M27" s="127">
        <v>5</v>
      </c>
      <c r="N27" s="52">
        <v>0</v>
      </c>
      <c r="O27" s="51">
        <v>122</v>
      </c>
      <c r="P27" s="34">
        <v>116</v>
      </c>
      <c r="Q27" s="52">
        <v>3</v>
      </c>
      <c r="R27" s="51">
        <v>114</v>
      </c>
      <c r="S27" s="34">
        <v>67</v>
      </c>
      <c r="T27" s="52">
        <v>4</v>
      </c>
      <c r="U27" s="51">
        <v>12</v>
      </c>
      <c r="V27" s="34">
        <v>8</v>
      </c>
      <c r="W27" s="52">
        <v>0</v>
      </c>
      <c r="X27" s="128">
        <v>0</v>
      </c>
      <c r="Y27" s="34">
        <v>180</v>
      </c>
      <c r="Z27" s="34">
        <v>204</v>
      </c>
      <c r="AA27" s="34">
        <v>5</v>
      </c>
      <c r="AB27" s="34">
        <v>25</v>
      </c>
      <c r="AC27" s="34">
        <v>0</v>
      </c>
      <c r="AD27" s="34">
        <v>40</v>
      </c>
      <c r="AE27" s="127">
        <v>164</v>
      </c>
      <c r="AF27" s="51">
        <v>0</v>
      </c>
      <c r="AG27" s="34">
        <v>0</v>
      </c>
      <c r="AH27" s="52">
        <v>7</v>
      </c>
      <c r="AI27" s="34">
        <v>0</v>
      </c>
      <c r="AJ27" s="127" t="s">
        <v>298</v>
      </c>
      <c r="AK27" s="127" t="s">
        <v>301</v>
      </c>
      <c r="AL27" s="51">
        <v>16</v>
      </c>
      <c r="AM27" s="51">
        <v>36</v>
      </c>
      <c r="AN27" s="51">
        <v>2</v>
      </c>
      <c r="AO27" s="51">
        <v>54</v>
      </c>
      <c r="AP27" s="168">
        <v>21</v>
      </c>
      <c r="AQ27" s="51">
        <v>19</v>
      </c>
      <c r="AR27" s="51">
        <v>34</v>
      </c>
      <c r="AS27" s="51">
        <v>29</v>
      </c>
      <c r="AT27" s="51">
        <v>27</v>
      </c>
      <c r="AU27" s="34" t="s">
        <v>298</v>
      </c>
      <c r="AV27" s="34" t="s">
        <v>301</v>
      </c>
      <c r="AW27" s="34">
        <v>1</v>
      </c>
      <c r="AX27" s="34"/>
      <c r="AY27" s="52">
        <v>0</v>
      </c>
      <c r="AZ27" s="127">
        <v>0</v>
      </c>
      <c r="BA27" s="168">
        <v>1</v>
      </c>
      <c r="BB27" s="34">
        <v>2</v>
      </c>
      <c r="BC27" s="34">
        <v>2</v>
      </c>
      <c r="BD27" s="34">
        <v>1</v>
      </c>
      <c r="BE27" s="127">
        <v>0</v>
      </c>
      <c r="BF27" s="155">
        <v>1</v>
      </c>
      <c r="BG27" s="34">
        <v>51</v>
      </c>
      <c r="BH27" s="52">
        <v>48</v>
      </c>
      <c r="BI27" s="136">
        <v>238</v>
      </c>
      <c r="BJ27" s="52">
        <v>9</v>
      </c>
      <c r="BK27" s="51">
        <v>17</v>
      </c>
      <c r="BL27" s="34">
        <v>83</v>
      </c>
      <c r="BM27" s="52"/>
      <c r="BN27" s="136"/>
      <c r="BO27" s="136">
        <v>100</v>
      </c>
      <c r="BP27" s="137"/>
      <c r="BQ27" s="51">
        <v>7</v>
      </c>
      <c r="BR27" s="127">
        <v>30</v>
      </c>
      <c r="BS27" s="164">
        <v>26.444444444444439</v>
      </c>
      <c r="BT27" s="172">
        <v>0.23333333333333331</v>
      </c>
      <c r="BU27" s="161">
        <f t="shared" ref="BU27:BU43" si="1">BT27*4</f>
        <v>0.93333333333333324</v>
      </c>
      <c r="BW27" s="162" t="s">
        <v>240</v>
      </c>
      <c r="BX27" s="174" t="s">
        <v>242</v>
      </c>
      <c r="BZ27" s="39">
        <f>AP27</f>
        <v>21</v>
      </c>
      <c r="CA27" s="52">
        <f>BA27</f>
        <v>1</v>
      </c>
      <c r="CC27" s="5"/>
      <c r="CD27" s="6"/>
    </row>
    <row r="28" spans="2:82" x14ac:dyDescent="0.3">
      <c r="B28" s="130" t="s">
        <v>298</v>
      </c>
      <c r="C28" s="34" t="s">
        <v>303</v>
      </c>
      <c r="D28" s="34" t="s">
        <v>304</v>
      </c>
      <c r="E28" s="34" t="s">
        <v>132</v>
      </c>
      <c r="F28" s="34"/>
      <c r="G28" s="34"/>
      <c r="H28" s="34"/>
      <c r="I28" s="34"/>
      <c r="J28" s="34">
        <v>6</v>
      </c>
      <c r="K28" s="127">
        <v>31</v>
      </c>
      <c r="L28" s="51">
        <v>1</v>
      </c>
      <c r="M28" s="127">
        <v>1</v>
      </c>
      <c r="N28" s="52">
        <v>0</v>
      </c>
      <c r="O28" s="51">
        <v>24</v>
      </c>
      <c r="P28" s="34">
        <v>21</v>
      </c>
      <c r="Q28" s="52">
        <v>2</v>
      </c>
      <c r="R28" s="51">
        <v>8</v>
      </c>
      <c r="S28" s="34">
        <v>9</v>
      </c>
      <c r="T28" s="52">
        <v>2</v>
      </c>
      <c r="U28" s="51">
        <v>0</v>
      </c>
      <c r="V28" s="34">
        <v>0</v>
      </c>
      <c r="W28" s="52">
        <v>0</v>
      </c>
      <c r="X28" s="128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127">
        <v>0</v>
      </c>
      <c r="AF28" s="51">
        <v>0</v>
      </c>
      <c r="AG28" s="34">
        <v>0</v>
      </c>
      <c r="AH28" s="52">
        <v>0</v>
      </c>
      <c r="AI28" s="34">
        <v>0</v>
      </c>
      <c r="AJ28" s="127" t="s">
        <v>298</v>
      </c>
      <c r="AK28" s="127" t="s">
        <v>303</v>
      </c>
      <c r="AL28" s="51"/>
      <c r="AM28" s="51">
        <v>20</v>
      </c>
      <c r="AN28" s="51">
        <v>7</v>
      </c>
      <c r="AO28" s="51">
        <v>1</v>
      </c>
      <c r="AP28" s="168">
        <v>5</v>
      </c>
      <c r="AQ28" s="51"/>
      <c r="AR28" s="51"/>
      <c r="AS28" s="51"/>
      <c r="AT28" s="51"/>
      <c r="AU28" s="34"/>
      <c r="AV28" s="34"/>
      <c r="AW28" s="34"/>
      <c r="AX28" s="34"/>
      <c r="AY28" s="52"/>
      <c r="AZ28" s="127"/>
      <c r="BA28" s="168"/>
      <c r="BB28" s="34"/>
      <c r="BC28" s="34"/>
      <c r="BD28" s="34"/>
      <c r="BE28" s="127"/>
      <c r="BF28" s="155">
        <v>3</v>
      </c>
      <c r="BG28" s="34">
        <v>73</v>
      </c>
      <c r="BH28" s="52">
        <v>24</v>
      </c>
      <c r="BI28" s="136">
        <v>33</v>
      </c>
      <c r="BJ28" s="52">
        <v>4</v>
      </c>
      <c r="BK28" s="51"/>
      <c r="BL28" s="34"/>
      <c r="BM28" s="52"/>
      <c r="BN28" s="136"/>
      <c r="BO28" s="136"/>
      <c r="BP28" s="137"/>
      <c r="BQ28" s="51"/>
      <c r="BR28" s="127"/>
      <c r="BS28" s="164">
        <v>8.25</v>
      </c>
      <c r="BT28" s="172"/>
      <c r="BU28" s="161"/>
      <c r="BW28" s="162"/>
      <c r="BX28" s="174"/>
      <c r="BZ28" s="39">
        <f>AP28</f>
        <v>5</v>
      </c>
      <c r="CA28" s="52"/>
      <c r="CC28" s="5"/>
      <c r="CD28" s="6"/>
    </row>
    <row r="29" spans="2:82" x14ac:dyDescent="0.3">
      <c r="B29" s="130" t="s">
        <v>298</v>
      </c>
      <c r="C29" s="34" t="s">
        <v>305</v>
      </c>
      <c r="D29" s="34" t="s">
        <v>306</v>
      </c>
      <c r="E29" s="34" t="s">
        <v>127</v>
      </c>
      <c r="F29" s="34" t="s">
        <v>139</v>
      </c>
      <c r="G29" s="34" t="s">
        <v>129</v>
      </c>
      <c r="H29" s="34" t="s">
        <v>130</v>
      </c>
      <c r="I29" s="34" t="s">
        <v>201</v>
      </c>
      <c r="J29" s="34">
        <v>6</v>
      </c>
      <c r="K29" s="127">
        <v>71</v>
      </c>
      <c r="L29" s="51">
        <v>4</v>
      </c>
      <c r="M29" s="127">
        <v>5</v>
      </c>
      <c r="N29" s="52">
        <v>0</v>
      </c>
      <c r="O29" s="51">
        <v>48</v>
      </c>
      <c r="P29" s="34">
        <v>44</v>
      </c>
      <c r="Q29" s="52">
        <v>2</v>
      </c>
      <c r="R29" s="51">
        <v>33</v>
      </c>
      <c r="S29" s="34">
        <v>23</v>
      </c>
      <c r="T29" s="52">
        <v>4</v>
      </c>
      <c r="U29" s="51">
        <v>4</v>
      </c>
      <c r="V29" s="34">
        <v>8</v>
      </c>
      <c r="W29" s="52">
        <v>0</v>
      </c>
      <c r="X29" s="128">
        <v>-2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127">
        <v>0</v>
      </c>
      <c r="AF29" s="51">
        <v>0</v>
      </c>
      <c r="AG29" s="34">
        <v>0</v>
      </c>
      <c r="AH29" s="52">
        <v>0</v>
      </c>
      <c r="AI29" s="34">
        <v>0</v>
      </c>
      <c r="AJ29" s="127" t="s">
        <v>298</v>
      </c>
      <c r="AK29" s="127" t="s">
        <v>305</v>
      </c>
      <c r="AL29" s="51">
        <v>4</v>
      </c>
      <c r="AM29" s="51">
        <v>8</v>
      </c>
      <c r="AN29" s="51"/>
      <c r="AO29" s="51"/>
      <c r="AP29" s="168">
        <v>18</v>
      </c>
      <c r="AQ29" s="51">
        <v>0</v>
      </c>
      <c r="AR29" s="51">
        <v>4</v>
      </c>
      <c r="AS29" s="51"/>
      <c r="AT29" s="51">
        <v>51</v>
      </c>
      <c r="AU29" s="34"/>
      <c r="AV29" s="34"/>
      <c r="AW29" s="34"/>
      <c r="AX29" s="34"/>
      <c r="AY29" s="52"/>
      <c r="AZ29" s="127"/>
      <c r="BA29" s="168"/>
      <c r="BB29" s="34"/>
      <c r="BC29" s="34"/>
      <c r="BD29" s="34"/>
      <c r="BE29" s="127"/>
      <c r="BF29" s="155">
        <v>5</v>
      </c>
      <c r="BG29" s="34">
        <v>56</v>
      </c>
      <c r="BH29" s="52">
        <v>39</v>
      </c>
      <c r="BI29" s="136">
        <v>85</v>
      </c>
      <c r="BJ29" s="52">
        <v>6</v>
      </c>
      <c r="BK29" s="51"/>
      <c r="BL29" s="34"/>
      <c r="BM29" s="52"/>
      <c r="BN29" s="136"/>
      <c r="BO29" s="136"/>
      <c r="BP29" s="137"/>
      <c r="BQ29" s="51"/>
      <c r="BR29" s="127"/>
      <c r="BS29" s="164">
        <v>14.16666666666667</v>
      </c>
      <c r="BT29" s="172"/>
      <c r="BU29" s="161"/>
      <c r="BW29" s="162"/>
      <c r="BX29" s="174"/>
      <c r="BZ29" s="39">
        <f>AP29</f>
        <v>18</v>
      </c>
      <c r="CA29" s="52"/>
      <c r="CC29" s="5"/>
      <c r="CD29" s="6"/>
    </row>
    <row r="30" spans="2:82" x14ac:dyDescent="0.3">
      <c r="B30" s="130" t="s">
        <v>298</v>
      </c>
      <c r="C30" s="34" t="s">
        <v>307</v>
      </c>
      <c r="D30" s="34" t="s">
        <v>308</v>
      </c>
      <c r="E30" s="34" t="s">
        <v>132</v>
      </c>
      <c r="F30" s="34" t="s">
        <v>142</v>
      </c>
      <c r="G30" s="34" t="s">
        <v>134</v>
      </c>
      <c r="H30" s="34" t="s">
        <v>130</v>
      </c>
      <c r="I30" s="34" t="s">
        <v>201</v>
      </c>
      <c r="J30" s="34">
        <v>10</v>
      </c>
      <c r="K30" s="127">
        <v>4</v>
      </c>
      <c r="L30" s="51">
        <v>0</v>
      </c>
      <c r="M30" s="127">
        <v>0</v>
      </c>
      <c r="N30" s="52">
        <v>0</v>
      </c>
      <c r="O30" s="51">
        <v>0</v>
      </c>
      <c r="P30" s="34">
        <v>0</v>
      </c>
      <c r="Q30" s="52">
        <v>0</v>
      </c>
      <c r="R30" s="51">
        <v>4</v>
      </c>
      <c r="S30" s="34">
        <v>4</v>
      </c>
      <c r="T30" s="52">
        <v>1</v>
      </c>
      <c r="U30" s="51">
        <v>0</v>
      </c>
      <c r="V30" s="34">
        <v>0</v>
      </c>
      <c r="W30" s="52">
        <v>0</v>
      </c>
      <c r="X30" s="128">
        <v>0</v>
      </c>
      <c r="Y30" s="34">
        <v>24</v>
      </c>
      <c r="Z30" s="34">
        <v>50</v>
      </c>
      <c r="AA30" s="34">
        <v>2</v>
      </c>
      <c r="AB30" s="34">
        <v>0</v>
      </c>
      <c r="AC30" s="34">
        <v>2</v>
      </c>
      <c r="AD30" s="34">
        <v>12</v>
      </c>
      <c r="AE30" s="127">
        <v>0</v>
      </c>
      <c r="AF30" s="51">
        <v>38</v>
      </c>
      <c r="AG30" s="34">
        <v>1</v>
      </c>
      <c r="AH30" s="52">
        <v>0</v>
      </c>
      <c r="AI30" s="34">
        <v>1</v>
      </c>
      <c r="AJ30" s="127" t="s">
        <v>298</v>
      </c>
      <c r="AK30" s="127" t="s">
        <v>307</v>
      </c>
      <c r="AL30" s="51">
        <v>4</v>
      </c>
      <c r="AM30" s="51"/>
      <c r="AN30" s="51"/>
      <c r="AO30" s="51"/>
      <c r="AP30" s="168"/>
      <c r="AQ30" s="51"/>
      <c r="AR30" s="51"/>
      <c r="AS30" s="51"/>
      <c r="AT30" s="51"/>
      <c r="AU30" s="34" t="s">
        <v>298</v>
      </c>
      <c r="AV30" s="34" t="s">
        <v>307</v>
      </c>
      <c r="AW30" s="34">
        <v>2</v>
      </c>
      <c r="AX30" s="34"/>
      <c r="AY30" s="52"/>
      <c r="AZ30" s="127"/>
      <c r="BA30" s="168"/>
      <c r="BB30" s="34"/>
      <c r="BC30" s="34"/>
      <c r="BD30" s="34"/>
      <c r="BE30" s="127"/>
      <c r="BF30" s="155"/>
      <c r="BG30" s="34"/>
      <c r="BH30" s="52">
        <v>100</v>
      </c>
      <c r="BI30" s="136">
        <v>4</v>
      </c>
      <c r="BJ30" s="52">
        <v>1</v>
      </c>
      <c r="BK30" s="51">
        <v>50</v>
      </c>
      <c r="BL30" s="34">
        <v>0</v>
      </c>
      <c r="BM30" s="52">
        <v>50</v>
      </c>
      <c r="BN30" s="136">
        <v>50</v>
      </c>
      <c r="BO30" s="136"/>
      <c r="BP30" s="137">
        <v>50</v>
      </c>
      <c r="BQ30" s="51">
        <v>2</v>
      </c>
      <c r="BR30" s="127">
        <v>4</v>
      </c>
      <c r="BS30" s="164">
        <v>4</v>
      </c>
      <c r="BT30" s="172">
        <v>0.5</v>
      </c>
      <c r="BU30" s="161">
        <f t="shared" si="1"/>
        <v>2</v>
      </c>
      <c r="BW30" s="162"/>
      <c r="BX30" s="174" t="s">
        <v>425</v>
      </c>
      <c r="BZ30" s="39"/>
      <c r="CA30" s="52"/>
      <c r="CC30" s="5"/>
      <c r="CD30" s="6"/>
    </row>
    <row r="31" spans="2:82" x14ac:dyDescent="0.3">
      <c r="B31" s="130" t="s">
        <v>298</v>
      </c>
      <c r="C31" s="34" t="s">
        <v>309</v>
      </c>
      <c r="D31" s="34" t="s">
        <v>310</v>
      </c>
      <c r="E31" s="34" t="s">
        <v>132</v>
      </c>
      <c r="F31" s="34" t="s">
        <v>137</v>
      </c>
      <c r="G31" s="34" t="s">
        <v>129</v>
      </c>
      <c r="H31" s="34" t="s">
        <v>135</v>
      </c>
      <c r="I31" s="34" t="s">
        <v>196</v>
      </c>
      <c r="J31" s="34">
        <v>1</v>
      </c>
      <c r="K31" s="127">
        <v>259</v>
      </c>
      <c r="L31" s="51">
        <v>170</v>
      </c>
      <c r="M31" s="127">
        <v>141</v>
      </c>
      <c r="N31" s="52">
        <v>2</v>
      </c>
      <c r="O31" s="51">
        <v>126</v>
      </c>
      <c r="P31" s="34">
        <v>117</v>
      </c>
      <c r="Q31" s="52">
        <v>4</v>
      </c>
      <c r="R31" s="51">
        <v>12</v>
      </c>
      <c r="S31" s="34">
        <v>14</v>
      </c>
      <c r="T31" s="52">
        <v>2</v>
      </c>
      <c r="U31" s="51">
        <v>20</v>
      </c>
      <c r="V31" s="34">
        <v>32</v>
      </c>
      <c r="W31" s="52">
        <v>0</v>
      </c>
      <c r="X31" s="128">
        <v>-2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127">
        <v>0</v>
      </c>
      <c r="AF31" s="51">
        <v>0</v>
      </c>
      <c r="AG31" s="34">
        <v>0</v>
      </c>
      <c r="AH31" s="52">
        <v>0</v>
      </c>
      <c r="AI31" s="34">
        <v>0</v>
      </c>
      <c r="AJ31" s="127" t="s">
        <v>298</v>
      </c>
      <c r="AK31" s="127" t="s">
        <v>309</v>
      </c>
      <c r="AL31" s="51">
        <v>56</v>
      </c>
      <c r="AM31" s="51">
        <v>37</v>
      </c>
      <c r="AN31" s="51">
        <v>65</v>
      </c>
      <c r="AO31" s="51">
        <v>51</v>
      </c>
      <c r="AP31" s="168">
        <v>19</v>
      </c>
      <c r="AQ31" s="51">
        <v>57</v>
      </c>
      <c r="AR31" s="51">
        <v>21</v>
      </c>
      <c r="AS31" s="51">
        <v>0</v>
      </c>
      <c r="AT31" s="51">
        <v>2</v>
      </c>
      <c r="AU31" s="34"/>
      <c r="AV31" s="34"/>
      <c r="AW31" s="34"/>
      <c r="AX31" s="34"/>
      <c r="AY31" s="52"/>
      <c r="AZ31" s="127"/>
      <c r="BA31" s="168"/>
      <c r="BB31" s="34"/>
      <c r="BC31" s="34"/>
      <c r="BD31" s="34"/>
      <c r="BE31" s="127"/>
      <c r="BF31" s="155">
        <v>55</v>
      </c>
      <c r="BG31" s="34">
        <v>41</v>
      </c>
      <c r="BH31" s="52">
        <v>4</v>
      </c>
      <c r="BI31" s="136">
        <v>308</v>
      </c>
      <c r="BJ31" s="52">
        <v>9</v>
      </c>
      <c r="BK31" s="51"/>
      <c r="BL31" s="34"/>
      <c r="BM31" s="52"/>
      <c r="BN31" s="136"/>
      <c r="BO31" s="136"/>
      <c r="BP31" s="137"/>
      <c r="BQ31" s="51"/>
      <c r="BR31" s="127"/>
      <c r="BS31" s="164">
        <v>34.222222222222221</v>
      </c>
      <c r="BT31" s="172"/>
      <c r="BU31" s="161"/>
      <c r="BW31" s="162" t="s">
        <v>239</v>
      </c>
      <c r="BX31" s="174" t="s">
        <v>243</v>
      </c>
      <c r="BZ31" s="39">
        <f>AP31</f>
        <v>19</v>
      </c>
      <c r="CA31" s="52"/>
      <c r="CC31" s="5"/>
      <c r="CD31" s="6"/>
    </row>
    <row r="32" spans="2:82" x14ac:dyDescent="0.3">
      <c r="B32" s="130" t="s">
        <v>298</v>
      </c>
      <c r="C32" s="34" t="s">
        <v>311</v>
      </c>
      <c r="D32" s="34" t="s">
        <v>312</v>
      </c>
      <c r="E32" s="34" t="s">
        <v>127</v>
      </c>
      <c r="F32" s="34" t="s">
        <v>139</v>
      </c>
      <c r="G32" s="34" t="s">
        <v>129</v>
      </c>
      <c r="H32" s="34" t="s">
        <v>130</v>
      </c>
      <c r="I32" s="34" t="s">
        <v>201</v>
      </c>
      <c r="J32" s="34">
        <v>11</v>
      </c>
      <c r="K32" s="127">
        <v>1</v>
      </c>
      <c r="L32" s="51">
        <v>0</v>
      </c>
      <c r="M32" s="127">
        <v>0</v>
      </c>
      <c r="N32" s="52">
        <v>0</v>
      </c>
      <c r="O32" s="51">
        <v>0</v>
      </c>
      <c r="P32" s="34">
        <v>0</v>
      </c>
      <c r="Q32" s="52">
        <v>0</v>
      </c>
      <c r="R32" s="51">
        <v>1</v>
      </c>
      <c r="S32" s="34">
        <v>1</v>
      </c>
      <c r="T32" s="52">
        <v>0</v>
      </c>
      <c r="U32" s="51">
        <v>0</v>
      </c>
      <c r="V32" s="34">
        <v>0</v>
      </c>
      <c r="W32" s="52">
        <v>0</v>
      </c>
      <c r="X32" s="128">
        <v>0</v>
      </c>
      <c r="Y32" s="34">
        <v>84</v>
      </c>
      <c r="Z32" s="34">
        <v>87</v>
      </c>
      <c r="AA32" s="34">
        <v>10</v>
      </c>
      <c r="AB32" s="34">
        <v>3</v>
      </c>
      <c r="AC32" s="34">
        <v>1</v>
      </c>
      <c r="AD32" s="34">
        <v>70</v>
      </c>
      <c r="AE32" s="127">
        <v>11</v>
      </c>
      <c r="AF32" s="51">
        <v>6</v>
      </c>
      <c r="AG32" s="34">
        <v>3</v>
      </c>
      <c r="AH32" s="52">
        <v>2</v>
      </c>
      <c r="AI32" s="34">
        <v>1</v>
      </c>
      <c r="AJ32" s="127" t="s">
        <v>298</v>
      </c>
      <c r="AK32" s="127" t="s">
        <v>311</v>
      </c>
      <c r="AL32" s="51"/>
      <c r="AM32" s="51"/>
      <c r="AN32" s="51"/>
      <c r="AO32" s="51"/>
      <c r="AP32" s="168"/>
      <c r="AQ32" s="51"/>
      <c r="AR32" s="51">
        <v>1</v>
      </c>
      <c r="AS32" s="51"/>
      <c r="AT32" s="51"/>
      <c r="AU32" s="34" t="s">
        <v>298</v>
      </c>
      <c r="AV32" s="34" t="s">
        <v>311</v>
      </c>
      <c r="AW32" s="34"/>
      <c r="AX32" s="34"/>
      <c r="AY32" s="52"/>
      <c r="AZ32" s="127"/>
      <c r="BA32" s="168"/>
      <c r="BB32" s="34">
        <v>2</v>
      </c>
      <c r="BC32" s="34">
        <v>1</v>
      </c>
      <c r="BD32" s="34">
        <v>1</v>
      </c>
      <c r="BE32" s="127">
        <v>2</v>
      </c>
      <c r="BF32" s="155"/>
      <c r="BG32" s="34"/>
      <c r="BH32" s="52">
        <v>100</v>
      </c>
      <c r="BI32" s="136">
        <v>1</v>
      </c>
      <c r="BJ32" s="52">
        <v>4</v>
      </c>
      <c r="BK32" s="51">
        <v>71</v>
      </c>
      <c r="BL32" s="34">
        <v>21</v>
      </c>
      <c r="BM32" s="52">
        <v>7</v>
      </c>
      <c r="BN32" s="136">
        <v>50</v>
      </c>
      <c r="BO32" s="136">
        <v>33</v>
      </c>
      <c r="BP32" s="137">
        <v>17</v>
      </c>
      <c r="BQ32" s="51">
        <v>6</v>
      </c>
      <c r="BR32" s="127">
        <v>14</v>
      </c>
      <c r="BS32" s="164">
        <v>0.25</v>
      </c>
      <c r="BT32" s="172">
        <v>0.42857142857142849</v>
      </c>
      <c r="BU32" s="161">
        <f t="shared" si="1"/>
        <v>1.714285714285714</v>
      </c>
      <c r="BW32" s="162" t="s">
        <v>238</v>
      </c>
      <c r="BX32" s="174" t="s">
        <v>243</v>
      </c>
      <c r="BZ32" s="39"/>
      <c r="CA32" s="52"/>
      <c r="CC32" s="5"/>
      <c r="CD32" s="6"/>
    </row>
    <row r="33" spans="2:82" x14ac:dyDescent="0.3">
      <c r="B33" s="130" t="s">
        <v>298</v>
      </c>
      <c r="C33" s="34" t="s">
        <v>313</v>
      </c>
      <c r="D33" s="34" t="s">
        <v>314</v>
      </c>
      <c r="E33" s="34" t="s">
        <v>127</v>
      </c>
      <c r="F33" s="34" t="s">
        <v>142</v>
      </c>
      <c r="G33" s="34" t="s">
        <v>134</v>
      </c>
      <c r="H33" s="34" t="s">
        <v>130</v>
      </c>
      <c r="I33" s="34" t="s">
        <v>201</v>
      </c>
      <c r="J33" s="34"/>
      <c r="K33" s="127">
        <v>0</v>
      </c>
      <c r="L33" s="51">
        <v>0</v>
      </c>
      <c r="M33" s="127">
        <v>0</v>
      </c>
      <c r="N33" s="52">
        <v>0</v>
      </c>
      <c r="O33" s="51">
        <v>0</v>
      </c>
      <c r="P33" s="34">
        <v>0</v>
      </c>
      <c r="Q33" s="52">
        <v>0</v>
      </c>
      <c r="R33" s="51">
        <v>0</v>
      </c>
      <c r="S33" s="34">
        <v>0</v>
      </c>
      <c r="T33" s="52">
        <v>0</v>
      </c>
      <c r="U33" s="51">
        <v>0</v>
      </c>
      <c r="V33" s="34">
        <v>0</v>
      </c>
      <c r="W33" s="52">
        <v>0</v>
      </c>
      <c r="X33" s="128">
        <v>0</v>
      </c>
      <c r="Y33" s="34">
        <v>84</v>
      </c>
      <c r="Z33" s="34">
        <v>118</v>
      </c>
      <c r="AA33" s="34">
        <v>8</v>
      </c>
      <c r="AB33" s="34">
        <v>3</v>
      </c>
      <c r="AC33" s="34">
        <v>3</v>
      </c>
      <c r="AD33" s="34">
        <v>65</v>
      </c>
      <c r="AE33" s="127">
        <v>27</v>
      </c>
      <c r="AF33" s="51">
        <v>26</v>
      </c>
      <c r="AG33" s="34">
        <v>2</v>
      </c>
      <c r="AH33" s="52">
        <v>1</v>
      </c>
      <c r="AI33" s="34">
        <v>2</v>
      </c>
      <c r="AJ33" s="127"/>
      <c r="AK33" s="127"/>
      <c r="AL33" s="51"/>
      <c r="AM33" s="51"/>
      <c r="AN33" s="51"/>
      <c r="AO33" s="51"/>
      <c r="AP33" s="168"/>
      <c r="AQ33" s="51"/>
      <c r="AR33" s="51"/>
      <c r="AS33" s="51"/>
      <c r="AT33" s="51"/>
      <c r="AU33" s="34" t="s">
        <v>298</v>
      </c>
      <c r="AV33" s="34" t="s">
        <v>313</v>
      </c>
      <c r="AW33" s="34">
        <v>2</v>
      </c>
      <c r="AX33" s="34">
        <v>1</v>
      </c>
      <c r="AY33" s="52">
        <v>0</v>
      </c>
      <c r="AZ33" s="127"/>
      <c r="BA33" s="168"/>
      <c r="BB33" s="34"/>
      <c r="BC33" s="34"/>
      <c r="BD33" s="34"/>
      <c r="BE33" s="127">
        <v>2</v>
      </c>
      <c r="BF33" s="155"/>
      <c r="BG33" s="34"/>
      <c r="BH33" s="52"/>
      <c r="BI33" s="136"/>
      <c r="BJ33" s="52">
        <v>4</v>
      </c>
      <c r="BK33" s="51">
        <v>57</v>
      </c>
      <c r="BL33" s="34">
        <v>21</v>
      </c>
      <c r="BM33" s="52">
        <v>21</v>
      </c>
      <c r="BN33" s="136">
        <v>40</v>
      </c>
      <c r="BO33" s="136">
        <v>20</v>
      </c>
      <c r="BP33" s="137">
        <v>40</v>
      </c>
      <c r="BQ33" s="51">
        <v>5</v>
      </c>
      <c r="BR33" s="127">
        <v>14</v>
      </c>
      <c r="BS33" s="164">
        <v>0</v>
      </c>
      <c r="BT33" s="172">
        <v>0.35714285714285721</v>
      </c>
      <c r="BU33" s="161">
        <f t="shared" si="1"/>
        <v>1.4285714285714288</v>
      </c>
      <c r="BW33" s="162"/>
      <c r="BX33" s="174" t="s">
        <v>425</v>
      </c>
      <c r="BZ33" s="39"/>
      <c r="CA33" s="52"/>
      <c r="CC33" s="5"/>
      <c r="CD33" s="6"/>
    </row>
    <row r="34" spans="2:82" x14ac:dyDescent="0.3">
      <c r="B34" s="130" t="s">
        <v>298</v>
      </c>
      <c r="C34" s="34" t="s">
        <v>315</v>
      </c>
      <c r="D34" s="34" t="s">
        <v>315</v>
      </c>
      <c r="E34" s="34" t="s">
        <v>132</v>
      </c>
      <c r="F34" s="34" t="s">
        <v>199</v>
      </c>
      <c r="G34" s="34" t="s">
        <v>134</v>
      </c>
      <c r="H34" s="34" t="s">
        <v>135</v>
      </c>
      <c r="I34" s="34" t="s">
        <v>200</v>
      </c>
      <c r="J34" s="34">
        <v>9</v>
      </c>
      <c r="K34" s="127">
        <v>29</v>
      </c>
      <c r="L34" s="51">
        <v>0</v>
      </c>
      <c r="M34" s="127">
        <v>0</v>
      </c>
      <c r="N34" s="52">
        <v>0</v>
      </c>
      <c r="O34" s="51">
        <v>0</v>
      </c>
      <c r="P34" s="34">
        <v>0</v>
      </c>
      <c r="Q34" s="52">
        <v>0</v>
      </c>
      <c r="R34" s="51">
        <v>21</v>
      </c>
      <c r="S34" s="34">
        <v>31</v>
      </c>
      <c r="T34" s="52">
        <v>2</v>
      </c>
      <c r="U34" s="51">
        <v>0</v>
      </c>
      <c r="V34" s="34">
        <v>0</v>
      </c>
      <c r="W34" s="52">
        <v>0</v>
      </c>
      <c r="X34" s="128">
        <v>-4</v>
      </c>
      <c r="Y34" s="34">
        <v>186</v>
      </c>
      <c r="Z34" s="34">
        <v>207</v>
      </c>
      <c r="AA34" s="34">
        <v>0</v>
      </c>
      <c r="AB34" s="34">
        <v>28</v>
      </c>
      <c r="AC34" s="34">
        <v>3</v>
      </c>
      <c r="AD34" s="34">
        <v>0</v>
      </c>
      <c r="AE34" s="127">
        <v>193</v>
      </c>
      <c r="AF34" s="51">
        <v>14</v>
      </c>
      <c r="AG34" s="34">
        <v>0</v>
      </c>
      <c r="AH34" s="52">
        <v>8</v>
      </c>
      <c r="AI34" s="34">
        <v>0</v>
      </c>
      <c r="AJ34" s="127" t="s">
        <v>298</v>
      </c>
      <c r="AK34" s="127" t="s">
        <v>315</v>
      </c>
      <c r="AL34" s="51">
        <v>6</v>
      </c>
      <c r="AM34" s="51">
        <v>1</v>
      </c>
      <c r="AN34" s="51">
        <v>3</v>
      </c>
      <c r="AO34" s="51">
        <v>0</v>
      </c>
      <c r="AP34" s="168">
        <v>7</v>
      </c>
      <c r="AQ34" s="51"/>
      <c r="AR34" s="51">
        <v>4</v>
      </c>
      <c r="AS34" s="51"/>
      <c r="AT34" s="51">
        <v>0</v>
      </c>
      <c r="AU34" s="34" t="s">
        <v>298</v>
      </c>
      <c r="AV34" s="34" t="s">
        <v>315</v>
      </c>
      <c r="AW34" s="34">
        <v>1</v>
      </c>
      <c r="AX34" s="34">
        <v>0</v>
      </c>
      <c r="AY34" s="52">
        <v>1</v>
      </c>
      <c r="AZ34" s="127">
        <v>0</v>
      </c>
      <c r="BA34" s="168">
        <v>2</v>
      </c>
      <c r="BB34" s="34">
        <v>2</v>
      </c>
      <c r="BC34" s="34">
        <v>1</v>
      </c>
      <c r="BD34" s="34">
        <v>0</v>
      </c>
      <c r="BE34" s="127">
        <v>1</v>
      </c>
      <c r="BF34" s="155"/>
      <c r="BG34" s="34"/>
      <c r="BH34" s="52">
        <v>100</v>
      </c>
      <c r="BI34" s="136">
        <v>21</v>
      </c>
      <c r="BJ34" s="52">
        <v>9</v>
      </c>
      <c r="BK34" s="51"/>
      <c r="BL34" s="34">
        <v>90</v>
      </c>
      <c r="BM34" s="52">
        <v>10</v>
      </c>
      <c r="BN34" s="136"/>
      <c r="BO34" s="136">
        <v>100</v>
      </c>
      <c r="BP34" s="137"/>
      <c r="BQ34" s="51">
        <v>8</v>
      </c>
      <c r="BR34" s="127">
        <v>31</v>
      </c>
      <c r="BS34" s="164">
        <v>2.333333333333333</v>
      </c>
      <c r="BT34" s="172">
        <v>0.25806451612903231</v>
      </c>
      <c r="BU34" s="161">
        <f t="shared" si="1"/>
        <v>1.0322580645161292</v>
      </c>
      <c r="BW34" s="162" t="s">
        <v>238</v>
      </c>
      <c r="BX34" s="174" t="s">
        <v>426</v>
      </c>
      <c r="BZ34" s="39">
        <f>AP34</f>
        <v>7</v>
      </c>
      <c r="CA34" s="52">
        <f>BA34</f>
        <v>2</v>
      </c>
      <c r="CC34" s="5"/>
      <c r="CD34" s="6"/>
    </row>
    <row r="35" spans="2:82" x14ac:dyDescent="0.3">
      <c r="B35" s="130" t="s">
        <v>298</v>
      </c>
      <c r="C35" s="34" t="s">
        <v>316</v>
      </c>
      <c r="D35" s="34" t="s">
        <v>316</v>
      </c>
      <c r="E35" s="34" t="s">
        <v>127</v>
      </c>
      <c r="F35" s="34" t="s">
        <v>147</v>
      </c>
      <c r="G35" s="34" t="s">
        <v>129</v>
      </c>
      <c r="H35" s="34" t="s">
        <v>135</v>
      </c>
      <c r="I35" s="34" t="s">
        <v>197</v>
      </c>
      <c r="J35" s="34">
        <v>5</v>
      </c>
      <c r="K35" s="127">
        <v>42</v>
      </c>
      <c r="L35" s="51">
        <v>2</v>
      </c>
      <c r="M35" s="127">
        <v>2</v>
      </c>
      <c r="N35" s="52">
        <v>0</v>
      </c>
      <c r="O35" s="51">
        <v>42</v>
      </c>
      <c r="P35" s="34">
        <v>34</v>
      </c>
      <c r="Q35" s="52">
        <v>3</v>
      </c>
      <c r="R35" s="51">
        <v>4</v>
      </c>
      <c r="S35" s="34">
        <v>7</v>
      </c>
      <c r="T35" s="52">
        <v>0</v>
      </c>
      <c r="U35" s="51">
        <v>4</v>
      </c>
      <c r="V35" s="34">
        <v>0</v>
      </c>
      <c r="W35" s="52">
        <v>0</v>
      </c>
      <c r="X35" s="128">
        <v>0</v>
      </c>
      <c r="Y35" s="34">
        <v>48</v>
      </c>
      <c r="Z35" s="34">
        <v>50</v>
      </c>
      <c r="AA35" s="34">
        <v>3</v>
      </c>
      <c r="AB35" s="34">
        <v>5</v>
      </c>
      <c r="AC35" s="34">
        <v>0</v>
      </c>
      <c r="AD35" s="34">
        <v>19</v>
      </c>
      <c r="AE35" s="127">
        <v>31</v>
      </c>
      <c r="AF35" s="51">
        <v>0</v>
      </c>
      <c r="AG35" s="34">
        <v>0</v>
      </c>
      <c r="AH35" s="52">
        <v>2</v>
      </c>
      <c r="AI35" s="34">
        <v>0</v>
      </c>
      <c r="AJ35" s="127" t="s">
        <v>298</v>
      </c>
      <c r="AK35" s="127" t="s">
        <v>316</v>
      </c>
      <c r="AL35" s="51"/>
      <c r="AM35" s="51"/>
      <c r="AN35" s="51">
        <v>38</v>
      </c>
      <c r="AO35" s="51">
        <v>2</v>
      </c>
      <c r="AP35" s="168">
        <v>4</v>
      </c>
      <c r="AQ35" s="51">
        <v>4</v>
      </c>
      <c r="AR35" s="51"/>
      <c r="AS35" s="51"/>
      <c r="AT35" s="51"/>
      <c r="AU35" s="34" t="s">
        <v>298</v>
      </c>
      <c r="AV35" s="34" t="s">
        <v>316</v>
      </c>
      <c r="AW35" s="34"/>
      <c r="AX35" s="34"/>
      <c r="AY35" s="52"/>
      <c r="AZ35" s="127">
        <v>1</v>
      </c>
      <c r="BA35" s="168">
        <v>1</v>
      </c>
      <c r="BB35" s="34"/>
      <c r="BC35" s="34"/>
      <c r="BD35" s="34"/>
      <c r="BE35" s="127"/>
      <c r="BF35" s="155">
        <v>4</v>
      </c>
      <c r="BG35" s="34">
        <v>88</v>
      </c>
      <c r="BH35" s="52">
        <v>8</v>
      </c>
      <c r="BI35" s="136">
        <v>48</v>
      </c>
      <c r="BJ35" s="52">
        <v>4</v>
      </c>
      <c r="BK35" s="51">
        <v>38</v>
      </c>
      <c r="BL35" s="34">
        <v>62</v>
      </c>
      <c r="BM35" s="52"/>
      <c r="BN35" s="136"/>
      <c r="BO35" s="136">
        <v>100</v>
      </c>
      <c r="BP35" s="137"/>
      <c r="BQ35" s="51">
        <v>2</v>
      </c>
      <c r="BR35" s="127">
        <v>8</v>
      </c>
      <c r="BS35" s="164">
        <v>12</v>
      </c>
      <c r="BT35" s="172">
        <v>0.25</v>
      </c>
      <c r="BU35" s="161">
        <f t="shared" si="1"/>
        <v>1</v>
      </c>
      <c r="BW35" s="162"/>
      <c r="BX35" s="174"/>
      <c r="BZ35" s="39">
        <f>AP35</f>
        <v>4</v>
      </c>
      <c r="CA35" s="52">
        <f>BA35</f>
        <v>1</v>
      </c>
      <c r="CC35" s="5"/>
      <c r="CD35" s="6"/>
    </row>
    <row r="36" spans="2:82" x14ac:dyDescent="0.3">
      <c r="B36" s="130" t="s">
        <v>298</v>
      </c>
      <c r="C36" s="34" t="s">
        <v>317</v>
      </c>
      <c r="D36" s="34" t="s">
        <v>318</v>
      </c>
      <c r="E36" s="34" t="s">
        <v>127</v>
      </c>
      <c r="F36" s="34" t="s">
        <v>145</v>
      </c>
      <c r="G36" s="34" t="s">
        <v>129</v>
      </c>
      <c r="H36" s="34" t="s">
        <v>130</v>
      </c>
      <c r="I36" s="34" t="s">
        <v>201</v>
      </c>
      <c r="J36" s="34">
        <v>2</v>
      </c>
      <c r="K36" s="127">
        <v>113</v>
      </c>
      <c r="L36" s="51">
        <v>29</v>
      </c>
      <c r="M36" s="127">
        <v>27</v>
      </c>
      <c r="N36" s="52">
        <v>2</v>
      </c>
      <c r="O36" s="51">
        <v>100</v>
      </c>
      <c r="P36" s="34">
        <v>85</v>
      </c>
      <c r="Q36" s="52">
        <v>4</v>
      </c>
      <c r="R36" s="51">
        <v>4</v>
      </c>
      <c r="S36" s="34">
        <v>5</v>
      </c>
      <c r="T36" s="52">
        <v>1</v>
      </c>
      <c r="U36" s="51">
        <v>8</v>
      </c>
      <c r="V36" s="34">
        <v>8</v>
      </c>
      <c r="W36" s="52">
        <v>0</v>
      </c>
      <c r="X36" s="128">
        <v>-2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127">
        <v>0</v>
      </c>
      <c r="AF36" s="51">
        <v>0</v>
      </c>
      <c r="AG36" s="34">
        <v>0</v>
      </c>
      <c r="AH36" s="52">
        <v>0</v>
      </c>
      <c r="AI36" s="34">
        <v>0</v>
      </c>
      <c r="AJ36" s="127" t="s">
        <v>298</v>
      </c>
      <c r="AK36" s="127" t="s">
        <v>317</v>
      </c>
      <c r="AL36" s="51"/>
      <c r="AM36" s="51"/>
      <c r="AN36" s="51">
        <v>0</v>
      </c>
      <c r="AO36" s="51">
        <v>26</v>
      </c>
      <c r="AP36" s="168">
        <v>50</v>
      </c>
      <c r="AQ36" s="51">
        <v>21</v>
      </c>
      <c r="AR36" s="51">
        <v>34</v>
      </c>
      <c r="AS36" s="51">
        <v>1</v>
      </c>
      <c r="AT36" s="51">
        <v>1</v>
      </c>
      <c r="AU36" s="34"/>
      <c r="AV36" s="34"/>
      <c r="AW36" s="34"/>
      <c r="AX36" s="34"/>
      <c r="AY36" s="52"/>
      <c r="AZ36" s="127"/>
      <c r="BA36" s="168"/>
      <c r="BB36" s="34"/>
      <c r="BC36" s="34"/>
      <c r="BD36" s="34"/>
      <c r="BE36" s="127"/>
      <c r="BF36" s="155">
        <v>22</v>
      </c>
      <c r="BG36" s="34">
        <v>75</v>
      </c>
      <c r="BH36" s="52">
        <v>3</v>
      </c>
      <c r="BI36" s="136">
        <v>133</v>
      </c>
      <c r="BJ36" s="52">
        <v>7</v>
      </c>
      <c r="BK36" s="51"/>
      <c r="BL36" s="34"/>
      <c r="BM36" s="52"/>
      <c r="BN36" s="136"/>
      <c r="BO36" s="136"/>
      <c r="BP36" s="137"/>
      <c r="BQ36" s="51"/>
      <c r="BR36" s="127"/>
      <c r="BS36" s="164">
        <v>19</v>
      </c>
      <c r="BT36" s="172"/>
      <c r="BU36" s="161"/>
      <c r="BW36" s="162"/>
      <c r="BX36" s="174"/>
      <c r="BZ36" s="39">
        <f>AP36</f>
        <v>50</v>
      </c>
      <c r="CA36" s="52"/>
      <c r="CC36" s="5"/>
      <c r="CD36" s="6"/>
    </row>
    <row r="37" spans="2:82" x14ac:dyDescent="0.3">
      <c r="B37" s="130" t="s">
        <v>298</v>
      </c>
      <c r="C37" s="34" t="s">
        <v>319</v>
      </c>
      <c r="D37" s="34" t="s">
        <v>320</v>
      </c>
      <c r="E37" s="34" t="s">
        <v>127</v>
      </c>
      <c r="F37" s="34" t="s">
        <v>139</v>
      </c>
      <c r="G37" s="34" t="s">
        <v>129</v>
      </c>
      <c r="H37" s="34" t="s">
        <v>130</v>
      </c>
      <c r="I37" s="34" t="s">
        <v>201</v>
      </c>
      <c r="J37" s="34">
        <v>2</v>
      </c>
      <c r="K37" s="127">
        <v>72</v>
      </c>
      <c r="L37" s="51">
        <v>50</v>
      </c>
      <c r="M37" s="127">
        <v>39</v>
      </c>
      <c r="N37" s="52">
        <v>4</v>
      </c>
      <c r="O37" s="51">
        <v>44</v>
      </c>
      <c r="P37" s="34">
        <v>33</v>
      </c>
      <c r="Q37" s="52">
        <v>2</v>
      </c>
      <c r="R37" s="51">
        <v>0</v>
      </c>
      <c r="S37" s="34">
        <v>0</v>
      </c>
      <c r="T37" s="52">
        <v>0</v>
      </c>
      <c r="U37" s="51">
        <v>4</v>
      </c>
      <c r="V37" s="34">
        <v>8</v>
      </c>
      <c r="W37" s="52">
        <v>0</v>
      </c>
      <c r="X37" s="128">
        <v>-4</v>
      </c>
      <c r="Y37" s="34">
        <v>79</v>
      </c>
      <c r="Z37" s="34">
        <v>104</v>
      </c>
      <c r="AA37" s="34">
        <v>2</v>
      </c>
      <c r="AB37" s="34">
        <v>9</v>
      </c>
      <c r="AC37" s="34">
        <v>3</v>
      </c>
      <c r="AD37" s="34">
        <v>13</v>
      </c>
      <c r="AE37" s="127">
        <v>67</v>
      </c>
      <c r="AF37" s="51">
        <v>24</v>
      </c>
      <c r="AG37" s="34">
        <v>2</v>
      </c>
      <c r="AH37" s="52">
        <v>4</v>
      </c>
      <c r="AI37" s="34">
        <v>1</v>
      </c>
      <c r="AJ37" s="127" t="s">
        <v>298</v>
      </c>
      <c r="AK37" s="127" t="s">
        <v>319</v>
      </c>
      <c r="AL37" s="51">
        <v>0</v>
      </c>
      <c r="AM37" s="51">
        <v>4</v>
      </c>
      <c r="AN37" s="51"/>
      <c r="AO37" s="51"/>
      <c r="AP37" s="168">
        <v>0</v>
      </c>
      <c r="AQ37" s="51">
        <v>2</v>
      </c>
      <c r="AR37" s="51">
        <v>25</v>
      </c>
      <c r="AS37" s="51">
        <v>63</v>
      </c>
      <c r="AT37" s="51"/>
      <c r="AU37" s="34" t="s">
        <v>298</v>
      </c>
      <c r="AV37" s="34" t="s">
        <v>319</v>
      </c>
      <c r="AW37" s="34"/>
      <c r="AX37" s="34">
        <v>1</v>
      </c>
      <c r="AY37" s="52"/>
      <c r="AZ37" s="127"/>
      <c r="BA37" s="168">
        <v>2</v>
      </c>
      <c r="BB37" s="34">
        <v>0</v>
      </c>
      <c r="BC37" s="34">
        <v>0</v>
      </c>
      <c r="BD37" s="34">
        <v>4</v>
      </c>
      <c r="BE37" s="127"/>
      <c r="BF37" s="155">
        <v>53</v>
      </c>
      <c r="BG37" s="34">
        <v>47</v>
      </c>
      <c r="BH37" s="52"/>
      <c r="BI37" s="136">
        <v>94</v>
      </c>
      <c r="BJ37" s="52">
        <v>6</v>
      </c>
      <c r="BK37" s="51">
        <v>14</v>
      </c>
      <c r="BL37" s="34">
        <v>64</v>
      </c>
      <c r="BM37" s="52">
        <v>21</v>
      </c>
      <c r="BN37" s="136">
        <v>29</v>
      </c>
      <c r="BO37" s="136">
        <v>57</v>
      </c>
      <c r="BP37" s="137">
        <v>14</v>
      </c>
      <c r="BQ37" s="51">
        <v>7</v>
      </c>
      <c r="BR37" s="127">
        <v>14</v>
      </c>
      <c r="BS37" s="164">
        <v>15.66666666666667</v>
      </c>
      <c r="BT37" s="172">
        <v>0.5</v>
      </c>
      <c r="BU37" s="161">
        <f t="shared" si="1"/>
        <v>2</v>
      </c>
      <c r="BW37" s="162" t="s">
        <v>240</v>
      </c>
      <c r="BX37" s="174"/>
      <c r="BZ37" s="39"/>
      <c r="CA37" s="52">
        <f>BA37</f>
        <v>2</v>
      </c>
      <c r="CC37" s="5"/>
      <c r="CD37" s="6"/>
    </row>
    <row r="38" spans="2:82" x14ac:dyDescent="0.3">
      <c r="B38" s="130" t="s">
        <v>298</v>
      </c>
      <c r="C38" s="34" t="s">
        <v>321</v>
      </c>
      <c r="D38" s="34" t="s">
        <v>321</v>
      </c>
      <c r="E38" s="34" t="s">
        <v>127</v>
      </c>
      <c r="F38" s="34" t="s">
        <v>145</v>
      </c>
      <c r="G38" s="34" t="s">
        <v>129</v>
      </c>
      <c r="H38" s="34" t="s">
        <v>130</v>
      </c>
      <c r="I38" s="34" t="s">
        <v>201</v>
      </c>
      <c r="J38" s="34">
        <v>11</v>
      </c>
      <c r="K38" s="127">
        <v>2</v>
      </c>
      <c r="L38" s="51">
        <v>0</v>
      </c>
      <c r="M38" s="127">
        <v>0</v>
      </c>
      <c r="N38" s="52">
        <v>0</v>
      </c>
      <c r="O38" s="51">
        <v>0</v>
      </c>
      <c r="P38" s="34">
        <v>0</v>
      </c>
      <c r="Q38" s="52">
        <v>0</v>
      </c>
      <c r="R38" s="51">
        <v>1</v>
      </c>
      <c r="S38" s="34">
        <v>2</v>
      </c>
      <c r="T38" s="52">
        <v>0</v>
      </c>
      <c r="U38" s="51">
        <v>0</v>
      </c>
      <c r="V38" s="34">
        <v>0</v>
      </c>
      <c r="W38" s="52">
        <v>0</v>
      </c>
      <c r="X38" s="128">
        <v>-2</v>
      </c>
      <c r="Y38" s="34">
        <v>138</v>
      </c>
      <c r="Z38" s="34">
        <v>232</v>
      </c>
      <c r="AA38" s="34">
        <v>10</v>
      </c>
      <c r="AB38" s="34">
        <v>7</v>
      </c>
      <c r="AC38" s="34">
        <v>6</v>
      </c>
      <c r="AD38" s="34">
        <v>77</v>
      </c>
      <c r="AE38" s="127">
        <v>94</v>
      </c>
      <c r="AF38" s="51">
        <v>61</v>
      </c>
      <c r="AG38" s="34">
        <v>1</v>
      </c>
      <c r="AH38" s="52">
        <v>3</v>
      </c>
      <c r="AI38" s="34">
        <v>2</v>
      </c>
      <c r="AJ38" s="127" t="s">
        <v>298</v>
      </c>
      <c r="AK38" s="127" t="s">
        <v>321</v>
      </c>
      <c r="AL38" s="51">
        <v>0</v>
      </c>
      <c r="AM38" s="51"/>
      <c r="AN38" s="51">
        <v>1</v>
      </c>
      <c r="AO38" s="51"/>
      <c r="AP38" s="168"/>
      <c r="AQ38" s="51"/>
      <c r="AR38" s="51"/>
      <c r="AS38" s="51"/>
      <c r="AT38" s="51"/>
      <c r="AU38" s="34" t="s">
        <v>298</v>
      </c>
      <c r="AV38" s="34" t="s">
        <v>321</v>
      </c>
      <c r="AW38" s="34">
        <v>0</v>
      </c>
      <c r="AX38" s="34">
        <v>0</v>
      </c>
      <c r="AY38" s="52">
        <v>2</v>
      </c>
      <c r="AZ38" s="127">
        <v>2</v>
      </c>
      <c r="BA38" s="168"/>
      <c r="BB38" s="34">
        <v>2</v>
      </c>
      <c r="BC38" s="34">
        <v>0</v>
      </c>
      <c r="BD38" s="34">
        <v>0</v>
      </c>
      <c r="BE38" s="127"/>
      <c r="BF38" s="155"/>
      <c r="BG38" s="34"/>
      <c r="BH38" s="52">
        <v>100</v>
      </c>
      <c r="BI38" s="136">
        <v>1</v>
      </c>
      <c r="BJ38" s="52">
        <v>7</v>
      </c>
      <c r="BK38" s="51">
        <v>43</v>
      </c>
      <c r="BL38" s="34">
        <v>30</v>
      </c>
      <c r="BM38" s="52">
        <v>26</v>
      </c>
      <c r="BN38" s="136">
        <v>17</v>
      </c>
      <c r="BO38" s="136">
        <v>50</v>
      </c>
      <c r="BP38" s="137">
        <v>33</v>
      </c>
      <c r="BQ38" s="51">
        <v>6</v>
      </c>
      <c r="BR38" s="127">
        <v>23</v>
      </c>
      <c r="BS38" s="164">
        <v>0.14285714285714279</v>
      </c>
      <c r="BT38" s="172">
        <v>0.2608695652173913</v>
      </c>
      <c r="BU38" s="161">
        <f t="shared" si="1"/>
        <v>1.0434782608695652</v>
      </c>
      <c r="BW38" s="162"/>
      <c r="BX38" s="174"/>
      <c r="BZ38" s="39"/>
      <c r="CA38" s="52"/>
      <c r="CC38" s="5"/>
      <c r="CD38" s="6"/>
    </row>
    <row r="39" spans="2:82" x14ac:dyDescent="0.3">
      <c r="B39" s="130" t="s">
        <v>298</v>
      </c>
      <c r="C39" s="34" t="s">
        <v>322</v>
      </c>
      <c r="D39" s="34" t="s">
        <v>322</v>
      </c>
      <c r="E39" s="34" t="s">
        <v>132</v>
      </c>
      <c r="F39" s="34" t="s">
        <v>142</v>
      </c>
      <c r="G39" s="34" t="s">
        <v>134</v>
      </c>
      <c r="H39" s="34" t="s">
        <v>130</v>
      </c>
      <c r="I39" s="34" t="s">
        <v>201</v>
      </c>
      <c r="J39" s="34">
        <v>11</v>
      </c>
      <c r="K39" s="127">
        <v>1</v>
      </c>
      <c r="L39" s="51">
        <v>0</v>
      </c>
      <c r="M39" s="127">
        <v>0</v>
      </c>
      <c r="N39" s="52">
        <v>0</v>
      </c>
      <c r="O39" s="51">
        <v>0</v>
      </c>
      <c r="P39" s="34">
        <v>0</v>
      </c>
      <c r="Q39" s="52">
        <v>0</v>
      </c>
      <c r="R39" s="51">
        <v>1</v>
      </c>
      <c r="S39" s="34">
        <v>1</v>
      </c>
      <c r="T39" s="52">
        <v>0</v>
      </c>
      <c r="U39" s="51">
        <v>0</v>
      </c>
      <c r="V39" s="34">
        <v>0</v>
      </c>
      <c r="W39" s="52">
        <v>0</v>
      </c>
      <c r="X39" s="128">
        <v>0</v>
      </c>
      <c r="Y39" s="34">
        <v>42</v>
      </c>
      <c r="Z39" s="34">
        <v>79</v>
      </c>
      <c r="AA39" s="34">
        <v>2</v>
      </c>
      <c r="AB39" s="34">
        <v>2</v>
      </c>
      <c r="AC39" s="34">
        <v>3</v>
      </c>
      <c r="AD39" s="34">
        <v>23</v>
      </c>
      <c r="AE39" s="127">
        <v>21</v>
      </c>
      <c r="AF39" s="51">
        <v>35</v>
      </c>
      <c r="AG39" s="34">
        <v>0</v>
      </c>
      <c r="AH39" s="52">
        <v>0</v>
      </c>
      <c r="AI39" s="34">
        <v>1</v>
      </c>
      <c r="AJ39" s="127" t="s">
        <v>298</v>
      </c>
      <c r="AK39" s="127" t="s">
        <v>322</v>
      </c>
      <c r="AL39" s="51"/>
      <c r="AM39" s="51"/>
      <c r="AN39" s="51"/>
      <c r="AO39" s="51">
        <v>1</v>
      </c>
      <c r="AP39" s="168"/>
      <c r="AQ39" s="51"/>
      <c r="AR39" s="51"/>
      <c r="AS39" s="51"/>
      <c r="AT39" s="51"/>
      <c r="AU39" s="34" t="s">
        <v>298</v>
      </c>
      <c r="AV39" s="34" t="s">
        <v>322</v>
      </c>
      <c r="AW39" s="34"/>
      <c r="AX39" s="34"/>
      <c r="AY39" s="52"/>
      <c r="AZ39" s="127">
        <v>1</v>
      </c>
      <c r="BA39" s="168">
        <v>0</v>
      </c>
      <c r="BB39" s="34"/>
      <c r="BC39" s="34"/>
      <c r="BD39" s="34"/>
      <c r="BE39" s="127"/>
      <c r="BF39" s="155"/>
      <c r="BG39" s="34"/>
      <c r="BH39" s="52">
        <v>100</v>
      </c>
      <c r="BI39" s="136">
        <v>1</v>
      </c>
      <c r="BJ39" s="52">
        <v>2</v>
      </c>
      <c r="BK39" s="51">
        <v>29</v>
      </c>
      <c r="BL39" s="34">
        <v>29</v>
      </c>
      <c r="BM39" s="52">
        <v>43</v>
      </c>
      <c r="BN39" s="136"/>
      <c r="BO39" s="136"/>
      <c r="BP39" s="137">
        <v>100</v>
      </c>
      <c r="BQ39" s="51">
        <v>1</v>
      </c>
      <c r="BR39" s="127">
        <v>7</v>
      </c>
      <c r="BS39" s="164">
        <v>0.5</v>
      </c>
      <c r="BT39" s="172">
        <v>0.14285714285714279</v>
      </c>
      <c r="BU39" s="161">
        <f t="shared" si="1"/>
        <v>0.57142857142857117</v>
      </c>
      <c r="BW39" s="162"/>
      <c r="BX39" s="174"/>
      <c r="BZ39" s="39"/>
      <c r="CA39" s="52"/>
      <c r="CC39" s="5"/>
      <c r="CD39" s="6"/>
    </row>
    <row r="40" spans="2:82" x14ac:dyDescent="0.3">
      <c r="B40" s="130" t="s">
        <v>298</v>
      </c>
      <c r="C40" s="34" t="s">
        <v>323</v>
      </c>
      <c r="D40" s="34" t="s">
        <v>324</v>
      </c>
      <c r="E40" s="34" t="s">
        <v>127</v>
      </c>
      <c r="F40" s="34" t="s">
        <v>167</v>
      </c>
      <c r="G40" s="34" t="s">
        <v>129</v>
      </c>
      <c r="H40" s="34" t="s">
        <v>135</v>
      </c>
      <c r="I40" s="34" t="s">
        <v>197</v>
      </c>
      <c r="J40" s="34">
        <v>1</v>
      </c>
      <c r="K40" s="127">
        <v>40</v>
      </c>
      <c r="L40" s="51">
        <v>36</v>
      </c>
      <c r="M40" s="127">
        <v>22</v>
      </c>
      <c r="N40" s="52">
        <v>2</v>
      </c>
      <c r="O40" s="51">
        <v>28</v>
      </c>
      <c r="P40" s="34">
        <v>18</v>
      </c>
      <c r="Q40" s="52">
        <v>2</v>
      </c>
      <c r="R40" s="51">
        <v>0</v>
      </c>
      <c r="S40" s="34">
        <v>0</v>
      </c>
      <c r="T40" s="52">
        <v>0</v>
      </c>
      <c r="U40" s="51">
        <v>4</v>
      </c>
      <c r="V40" s="34">
        <v>8</v>
      </c>
      <c r="W40" s="52">
        <v>0</v>
      </c>
      <c r="X40" s="128">
        <v>-4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127">
        <v>0</v>
      </c>
      <c r="AF40" s="51">
        <v>0</v>
      </c>
      <c r="AG40" s="34">
        <v>0</v>
      </c>
      <c r="AH40" s="52">
        <v>0</v>
      </c>
      <c r="AI40" s="34">
        <v>0</v>
      </c>
      <c r="AJ40" s="127" t="s">
        <v>298</v>
      </c>
      <c r="AK40" s="127" t="s">
        <v>323</v>
      </c>
      <c r="AL40" s="51"/>
      <c r="AM40" s="51"/>
      <c r="AN40" s="51"/>
      <c r="AO40" s="51"/>
      <c r="AP40" s="168"/>
      <c r="AQ40" s="51">
        <v>5</v>
      </c>
      <c r="AR40" s="51">
        <v>0</v>
      </c>
      <c r="AS40" s="51">
        <v>59</v>
      </c>
      <c r="AT40" s="51">
        <v>0</v>
      </c>
      <c r="AU40" s="34"/>
      <c r="AV40" s="34"/>
      <c r="AW40" s="34"/>
      <c r="AX40" s="34"/>
      <c r="AY40" s="52"/>
      <c r="AZ40" s="127"/>
      <c r="BA40" s="168"/>
      <c r="BB40" s="34"/>
      <c r="BC40" s="34"/>
      <c r="BD40" s="34"/>
      <c r="BE40" s="127"/>
      <c r="BF40" s="155">
        <v>56</v>
      </c>
      <c r="BG40" s="34">
        <v>44</v>
      </c>
      <c r="BH40" s="52"/>
      <c r="BI40" s="136">
        <v>64</v>
      </c>
      <c r="BJ40" s="52">
        <v>4</v>
      </c>
      <c r="BK40" s="51"/>
      <c r="BL40" s="34"/>
      <c r="BM40" s="52"/>
      <c r="BN40" s="136"/>
      <c r="BO40" s="136"/>
      <c r="BP40" s="137"/>
      <c r="BQ40" s="51"/>
      <c r="BR40" s="127"/>
      <c r="BS40" s="164">
        <v>16</v>
      </c>
      <c r="BT40" s="172"/>
      <c r="BU40" s="161"/>
      <c r="BW40" s="162"/>
      <c r="BX40" s="174"/>
      <c r="BZ40" s="39"/>
      <c r="CA40" s="52"/>
      <c r="CC40" s="5"/>
      <c r="CD40" s="6"/>
    </row>
    <row r="41" spans="2:82" x14ac:dyDescent="0.3">
      <c r="B41" s="130" t="s">
        <v>298</v>
      </c>
      <c r="C41" s="34" t="s">
        <v>325</v>
      </c>
      <c r="D41" s="34"/>
      <c r="E41" s="34"/>
      <c r="F41" s="34"/>
      <c r="G41" s="34"/>
      <c r="H41" s="34"/>
      <c r="I41" s="34"/>
      <c r="J41" s="34">
        <v>2</v>
      </c>
      <c r="K41" s="127">
        <v>22</v>
      </c>
      <c r="L41" s="51">
        <v>10</v>
      </c>
      <c r="M41" s="127">
        <v>14</v>
      </c>
      <c r="N41" s="52">
        <v>2</v>
      </c>
      <c r="O41" s="51">
        <v>12</v>
      </c>
      <c r="P41" s="34">
        <v>9</v>
      </c>
      <c r="Q41" s="52">
        <v>1</v>
      </c>
      <c r="R41" s="51">
        <v>0</v>
      </c>
      <c r="S41" s="34">
        <v>0</v>
      </c>
      <c r="T41" s="52">
        <v>0</v>
      </c>
      <c r="U41" s="51">
        <v>0</v>
      </c>
      <c r="V41" s="34">
        <v>0</v>
      </c>
      <c r="W41" s="52">
        <v>0</v>
      </c>
      <c r="X41" s="128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127">
        <v>0</v>
      </c>
      <c r="AF41" s="51">
        <v>0</v>
      </c>
      <c r="AG41" s="34">
        <v>0</v>
      </c>
      <c r="AH41" s="52">
        <v>0</v>
      </c>
      <c r="AI41" s="34">
        <v>0</v>
      </c>
      <c r="AJ41" s="127" t="s">
        <v>298</v>
      </c>
      <c r="AK41" s="127" t="s">
        <v>325</v>
      </c>
      <c r="AL41" s="51"/>
      <c r="AM41" s="51"/>
      <c r="AN41" s="51"/>
      <c r="AO41" s="51"/>
      <c r="AP41" s="168"/>
      <c r="AQ41" s="51"/>
      <c r="AR41" s="51"/>
      <c r="AS41" s="51">
        <v>12</v>
      </c>
      <c r="AT41" s="51">
        <v>10</v>
      </c>
      <c r="AU41" s="34"/>
      <c r="AV41" s="34"/>
      <c r="AW41" s="34"/>
      <c r="AX41" s="34"/>
      <c r="AY41" s="52"/>
      <c r="AZ41" s="127"/>
      <c r="BA41" s="168"/>
      <c r="BB41" s="34"/>
      <c r="BC41" s="34"/>
      <c r="BD41" s="34"/>
      <c r="BE41" s="127"/>
      <c r="BF41" s="155">
        <v>45</v>
      </c>
      <c r="BG41" s="34">
        <v>55</v>
      </c>
      <c r="BH41" s="52"/>
      <c r="BI41" s="136">
        <v>22</v>
      </c>
      <c r="BJ41" s="52">
        <v>2</v>
      </c>
      <c r="BK41" s="51"/>
      <c r="BL41" s="34"/>
      <c r="BM41" s="52"/>
      <c r="BN41" s="136"/>
      <c r="BO41" s="136"/>
      <c r="BP41" s="137"/>
      <c r="BQ41" s="51"/>
      <c r="BR41" s="127"/>
      <c r="BS41" s="164">
        <v>11</v>
      </c>
      <c r="BT41" s="172"/>
      <c r="BU41" s="161"/>
      <c r="BW41" s="162"/>
      <c r="BX41" s="174"/>
      <c r="BZ41" s="39"/>
      <c r="CA41" s="52"/>
      <c r="CC41" s="5"/>
      <c r="CD41" s="6"/>
    </row>
    <row r="42" spans="2:82" x14ac:dyDescent="0.3">
      <c r="B42" s="130" t="s">
        <v>298</v>
      </c>
      <c r="C42" s="34" t="s">
        <v>326</v>
      </c>
      <c r="D42" s="34" t="s">
        <v>327</v>
      </c>
      <c r="E42" s="34" t="s">
        <v>127</v>
      </c>
      <c r="F42" s="34" t="s">
        <v>167</v>
      </c>
      <c r="G42" s="34" t="s">
        <v>129</v>
      </c>
      <c r="H42" s="34" t="s">
        <v>135</v>
      </c>
      <c r="I42" s="34" t="s">
        <v>197</v>
      </c>
      <c r="J42" s="34">
        <v>1</v>
      </c>
      <c r="K42" s="127">
        <v>39</v>
      </c>
      <c r="L42" s="51">
        <v>47</v>
      </c>
      <c r="M42" s="127">
        <v>43</v>
      </c>
      <c r="N42" s="52">
        <v>6</v>
      </c>
      <c r="O42" s="51">
        <v>0</v>
      </c>
      <c r="P42" s="34">
        <v>0</v>
      </c>
      <c r="Q42" s="52">
        <v>0</v>
      </c>
      <c r="R42" s="51">
        <v>0</v>
      </c>
      <c r="S42" s="34">
        <v>0</v>
      </c>
      <c r="T42" s="52">
        <v>0</v>
      </c>
      <c r="U42" s="51">
        <v>0</v>
      </c>
      <c r="V42" s="34">
        <v>0</v>
      </c>
      <c r="W42" s="52">
        <v>0</v>
      </c>
      <c r="X42" s="128">
        <v>-4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127">
        <v>0</v>
      </c>
      <c r="AF42" s="51">
        <v>0</v>
      </c>
      <c r="AG42" s="34">
        <v>0</v>
      </c>
      <c r="AH42" s="52">
        <v>0</v>
      </c>
      <c r="AI42" s="34">
        <v>0</v>
      </c>
      <c r="AJ42" s="127" t="s">
        <v>298</v>
      </c>
      <c r="AK42" s="127" t="s">
        <v>326</v>
      </c>
      <c r="AL42" s="51">
        <v>12</v>
      </c>
      <c r="AM42" s="51">
        <v>7</v>
      </c>
      <c r="AN42" s="51">
        <v>0</v>
      </c>
      <c r="AO42" s="51">
        <v>15</v>
      </c>
      <c r="AP42" s="168">
        <v>0</v>
      </c>
      <c r="AQ42" s="51">
        <v>13</v>
      </c>
      <c r="AR42" s="51"/>
      <c r="AS42" s="51"/>
      <c r="AT42" s="51"/>
      <c r="AU42" s="34"/>
      <c r="AV42" s="34"/>
      <c r="AW42" s="34"/>
      <c r="AX42" s="34"/>
      <c r="AY42" s="52"/>
      <c r="AZ42" s="127"/>
      <c r="BA42" s="168"/>
      <c r="BB42" s="34"/>
      <c r="BC42" s="34"/>
      <c r="BD42" s="34"/>
      <c r="BE42" s="127"/>
      <c r="BF42" s="155">
        <v>100</v>
      </c>
      <c r="BG42" s="34"/>
      <c r="BH42" s="52"/>
      <c r="BI42" s="136">
        <v>47</v>
      </c>
      <c r="BJ42" s="52">
        <v>6</v>
      </c>
      <c r="BK42" s="51"/>
      <c r="BL42" s="34"/>
      <c r="BM42" s="52"/>
      <c r="BN42" s="136"/>
      <c r="BO42" s="136"/>
      <c r="BP42" s="137"/>
      <c r="BQ42" s="51"/>
      <c r="BR42" s="127"/>
      <c r="BS42" s="164">
        <v>7.833333333333333</v>
      </c>
      <c r="BT42" s="172"/>
      <c r="BU42" s="161"/>
      <c r="BW42" s="162"/>
      <c r="BX42" s="174"/>
      <c r="BZ42" s="39"/>
      <c r="CA42" s="52"/>
      <c r="CC42" s="5"/>
      <c r="CD42" s="6"/>
    </row>
    <row r="43" spans="2:82" x14ac:dyDescent="0.3">
      <c r="B43" s="130" t="s">
        <v>298</v>
      </c>
      <c r="C43" s="34" t="s">
        <v>328</v>
      </c>
      <c r="D43" s="34" t="s">
        <v>329</v>
      </c>
      <c r="E43" s="34" t="s">
        <v>127</v>
      </c>
      <c r="F43" s="34" t="s">
        <v>139</v>
      </c>
      <c r="G43" s="34" t="s">
        <v>129</v>
      </c>
      <c r="H43" s="34" t="s">
        <v>130</v>
      </c>
      <c r="I43" s="34" t="s">
        <v>201</v>
      </c>
      <c r="J43" s="34">
        <v>5</v>
      </c>
      <c r="K43" s="127">
        <v>9</v>
      </c>
      <c r="L43" s="51">
        <v>0</v>
      </c>
      <c r="M43" s="127">
        <v>0</v>
      </c>
      <c r="N43" s="52">
        <v>0</v>
      </c>
      <c r="O43" s="51">
        <v>7</v>
      </c>
      <c r="P43" s="34">
        <v>9</v>
      </c>
      <c r="Q43" s="52">
        <v>3</v>
      </c>
      <c r="R43" s="51">
        <v>0</v>
      </c>
      <c r="S43" s="34">
        <v>0</v>
      </c>
      <c r="T43" s="52">
        <v>0</v>
      </c>
      <c r="U43" s="51">
        <v>0</v>
      </c>
      <c r="V43" s="34">
        <v>0</v>
      </c>
      <c r="W43" s="52">
        <v>0</v>
      </c>
      <c r="X43" s="128">
        <v>0</v>
      </c>
      <c r="Y43" s="34">
        <v>12</v>
      </c>
      <c r="Z43" s="34">
        <v>16</v>
      </c>
      <c r="AA43" s="34">
        <v>0</v>
      </c>
      <c r="AB43" s="34">
        <v>1</v>
      </c>
      <c r="AC43" s="34">
        <v>1</v>
      </c>
      <c r="AD43" s="34">
        <v>0</v>
      </c>
      <c r="AE43" s="127">
        <v>3</v>
      </c>
      <c r="AF43" s="51">
        <v>13</v>
      </c>
      <c r="AG43" s="34">
        <v>0</v>
      </c>
      <c r="AH43" s="52">
        <v>1</v>
      </c>
      <c r="AI43" s="34">
        <v>0</v>
      </c>
      <c r="AJ43" s="127" t="s">
        <v>298</v>
      </c>
      <c r="AK43" s="127" t="s">
        <v>328</v>
      </c>
      <c r="AL43" s="51">
        <v>1</v>
      </c>
      <c r="AM43" s="51"/>
      <c r="AN43" s="51">
        <v>2</v>
      </c>
      <c r="AO43" s="51">
        <v>4</v>
      </c>
      <c r="AP43" s="168"/>
      <c r="AQ43" s="51"/>
      <c r="AR43" s="51"/>
      <c r="AS43" s="51"/>
      <c r="AT43" s="51"/>
      <c r="AU43" s="34" t="s">
        <v>298</v>
      </c>
      <c r="AV43" s="34" t="s">
        <v>328</v>
      </c>
      <c r="AW43" s="34"/>
      <c r="AX43" s="34"/>
      <c r="AY43" s="52">
        <v>1</v>
      </c>
      <c r="AZ43" s="127"/>
      <c r="BA43" s="168"/>
      <c r="BB43" s="34"/>
      <c r="BC43" s="34"/>
      <c r="BD43" s="34"/>
      <c r="BE43" s="127"/>
      <c r="BF43" s="155"/>
      <c r="BG43" s="34">
        <v>100</v>
      </c>
      <c r="BH43" s="52"/>
      <c r="BI43" s="136">
        <v>7</v>
      </c>
      <c r="BJ43" s="52">
        <v>3</v>
      </c>
      <c r="BK43" s="51"/>
      <c r="BL43" s="34">
        <v>50</v>
      </c>
      <c r="BM43" s="52">
        <v>50</v>
      </c>
      <c r="BN43" s="136"/>
      <c r="BO43" s="136">
        <v>100</v>
      </c>
      <c r="BP43" s="137"/>
      <c r="BQ43" s="51">
        <v>1</v>
      </c>
      <c r="BR43" s="127">
        <v>2</v>
      </c>
      <c r="BS43" s="164">
        <v>2.333333333333333</v>
      </c>
      <c r="BT43" s="172">
        <v>0.5</v>
      </c>
      <c r="BU43" s="161">
        <f t="shared" si="1"/>
        <v>2</v>
      </c>
      <c r="BW43" s="162"/>
      <c r="BX43" s="174" t="s">
        <v>238</v>
      </c>
      <c r="BZ43" s="39"/>
      <c r="CA43" s="52"/>
      <c r="CC43" s="5"/>
      <c r="CD43" s="6"/>
    </row>
    <row r="44" spans="2:82" x14ac:dyDescent="0.3">
      <c r="B44" s="130" t="s">
        <v>298</v>
      </c>
      <c r="C44" s="34" t="s">
        <v>330</v>
      </c>
      <c r="D44" s="34" t="s">
        <v>331</v>
      </c>
      <c r="E44" s="34" t="s">
        <v>132</v>
      </c>
      <c r="F44" s="34" t="s">
        <v>167</v>
      </c>
      <c r="G44" s="34" t="s">
        <v>129</v>
      </c>
      <c r="H44" s="34" t="s">
        <v>135</v>
      </c>
      <c r="I44" s="34" t="s">
        <v>197</v>
      </c>
      <c r="J44" s="34">
        <v>3</v>
      </c>
      <c r="K44" s="127">
        <v>39</v>
      </c>
      <c r="L44" s="51">
        <v>22</v>
      </c>
      <c r="M44" s="127">
        <v>19</v>
      </c>
      <c r="N44" s="52">
        <v>2</v>
      </c>
      <c r="O44" s="51">
        <v>30</v>
      </c>
      <c r="P44" s="34">
        <v>21</v>
      </c>
      <c r="Q44" s="52">
        <v>2</v>
      </c>
      <c r="R44" s="51">
        <v>0</v>
      </c>
      <c r="S44" s="34">
        <v>0</v>
      </c>
      <c r="T44" s="52">
        <v>0</v>
      </c>
      <c r="U44" s="51">
        <v>4</v>
      </c>
      <c r="V44" s="34">
        <v>0</v>
      </c>
      <c r="W44" s="52">
        <v>0</v>
      </c>
      <c r="X44" s="128">
        <v>-2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127">
        <v>0</v>
      </c>
      <c r="AF44" s="51">
        <v>0</v>
      </c>
      <c r="AG44" s="34">
        <v>0</v>
      </c>
      <c r="AH44" s="52">
        <v>0</v>
      </c>
      <c r="AI44" s="34">
        <v>0</v>
      </c>
      <c r="AJ44" s="127" t="s">
        <v>298</v>
      </c>
      <c r="AK44" s="127" t="s">
        <v>330</v>
      </c>
      <c r="AL44" s="51">
        <v>30</v>
      </c>
      <c r="AM44" s="51">
        <v>0</v>
      </c>
      <c r="AN44" s="51">
        <v>14</v>
      </c>
      <c r="AO44" s="51"/>
      <c r="AP44" s="168"/>
      <c r="AQ44" s="51"/>
      <c r="AR44" s="51"/>
      <c r="AS44" s="51"/>
      <c r="AT44" s="51">
        <v>8</v>
      </c>
      <c r="AU44" s="34"/>
      <c r="AV44" s="34"/>
      <c r="AW44" s="34"/>
      <c r="AX44" s="34"/>
      <c r="AY44" s="52"/>
      <c r="AZ44" s="127"/>
      <c r="BA44" s="168"/>
      <c r="BB44" s="34"/>
      <c r="BC44" s="34"/>
      <c r="BD44" s="34"/>
      <c r="BE44" s="127"/>
      <c r="BF44" s="155">
        <v>42</v>
      </c>
      <c r="BG44" s="34">
        <v>58</v>
      </c>
      <c r="BH44" s="52"/>
      <c r="BI44" s="136">
        <v>52</v>
      </c>
      <c r="BJ44" s="52">
        <v>4</v>
      </c>
      <c r="BK44" s="51"/>
      <c r="BL44" s="34"/>
      <c r="BM44" s="52"/>
      <c r="BN44" s="136"/>
      <c r="BO44" s="136"/>
      <c r="BP44" s="137"/>
      <c r="BQ44" s="51"/>
      <c r="BR44" s="127"/>
      <c r="BS44" s="164">
        <v>13</v>
      </c>
      <c r="BT44" s="172"/>
      <c r="BU44" s="161"/>
      <c r="BW44" s="162"/>
      <c r="BX44" s="174"/>
      <c r="BZ44" s="39"/>
      <c r="CA44" s="52"/>
      <c r="CC44" s="5"/>
      <c r="CD44" s="6"/>
    </row>
    <row r="45" spans="2:82" x14ac:dyDescent="0.3">
      <c r="B45" s="130" t="s">
        <v>298</v>
      </c>
      <c r="C45" s="34" t="s">
        <v>332</v>
      </c>
      <c r="D45" s="34" t="s">
        <v>333</v>
      </c>
      <c r="E45" s="34" t="s">
        <v>127</v>
      </c>
      <c r="F45" s="34" t="s">
        <v>139</v>
      </c>
      <c r="G45" s="34" t="s">
        <v>129</v>
      </c>
      <c r="H45" s="34" t="s">
        <v>130</v>
      </c>
      <c r="I45" s="34" t="s">
        <v>201</v>
      </c>
      <c r="J45" s="34">
        <v>8</v>
      </c>
      <c r="K45" s="127">
        <v>27</v>
      </c>
      <c r="L45" s="51">
        <v>0</v>
      </c>
      <c r="M45" s="127">
        <v>0</v>
      </c>
      <c r="N45" s="52">
        <v>0</v>
      </c>
      <c r="O45" s="51">
        <v>3</v>
      </c>
      <c r="P45" s="34">
        <v>5</v>
      </c>
      <c r="Q45" s="52">
        <v>0</v>
      </c>
      <c r="R45" s="51">
        <v>36</v>
      </c>
      <c r="S45" s="34">
        <v>23</v>
      </c>
      <c r="T45" s="52">
        <v>2</v>
      </c>
      <c r="U45" s="51">
        <v>0</v>
      </c>
      <c r="V45" s="34">
        <v>0</v>
      </c>
      <c r="W45" s="52">
        <v>0</v>
      </c>
      <c r="X45" s="128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127">
        <v>0</v>
      </c>
      <c r="AF45" s="51">
        <v>0</v>
      </c>
      <c r="AG45" s="34">
        <v>0</v>
      </c>
      <c r="AH45" s="52">
        <v>0</v>
      </c>
      <c r="AI45" s="34">
        <v>0</v>
      </c>
      <c r="AJ45" s="127" t="s">
        <v>298</v>
      </c>
      <c r="AK45" s="127" t="s">
        <v>332</v>
      </c>
      <c r="AL45" s="51"/>
      <c r="AM45" s="51"/>
      <c r="AN45" s="51"/>
      <c r="AO45" s="51"/>
      <c r="AP45" s="168"/>
      <c r="AQ45" s="51"/>
      <c r="AR45" s="51">
        <v>5</v>
      </c>
      <c r="AS45" s="51">
        <v>11</v>
      </c>
      <c r="AT45" s="51">
        <v>23</v>
      </c>
      <c r="AU45" s="34"/>
      <c r="AV45" s="34"/>
      <c r="AW45" s="34"/>
      <c r="AX45" s="34"/>
      <c r="AY45" s="52"/>
      <c r="AZ45" s="127"/>
      <c r="BA45" s="168"/>
      <c r="BB45" s="34"/>
      <c r="BC45" s="34"/>
      <c r="BD45" s="34"/>
      <c r="BE45" s="127"/>
      <c r="BF45" s="155"/>
      <c r="BG45" s="34">
        <v>8</v>
      </c>
      <c r="BH45" s="52">
        <v>92</v>
      </c>
      <c r="BI45" s="136">
        <v>39</v>
      </c>
      <c r="BJ45" s="52">
        <v>3</v>
      </c>
      <c r="BK45" s="51"/>
      <c r="BL45" s="34"/>
      <c r="BM45" s="52"/>
      <c r="BN45" s="136"/>
      <c r="BO45" s="136"/>
      <c r="BP45" s="137"/>
      <c r="BQ45" s="51"/>
      <c r="BR45" s="127"/>
      <c r="BS45" s="164">
        <v>13</v>
      </c>
      <c r="BT45" s="172"/>
      <c r="BU45" s="161"/>
      <c r="BW45" s="162"/>
      <c r="BX45" s="174"/>
      <c r="BZ45" s="39"/>
      <c r="CA45" s="52"/>
      <c r="CC45" s="5"/>
      <c r="CD45" s="6"/>
    </row>
    <row r="46" spans="2:82" x14ac:dyDescent="0.3">
      <c r="B46" s="130" t="s">
        <v>298</v>
      </c>
      <c r="C46" s="34" t="s">
        <v>334</v>
      </c>
      <c r="D46" s="34" t="s">
        <v>335</v>
      </c>
      <c r="E46" s="34" t="s">
        <v>127</v>
      </c>
      <c r="F46" s="34" t="s">
        <v>137</v>
      </c>
      <c r="G46" s="34" t="s">
        <v>129</v>
      </c>
      <c r="H46" s="34" t="s">
        <v>135</v>
      </c>
      <c r="I46" s="34" t="s">
        <v>196</v>
      </c>
      <c r="J46" s="34">
        <v>4</v>
      </c>
      <c r="K46" s="127">
        <v>61</v>
      </c>
      <c r="L46" s="51">
        <v>14</v>
      </c>
      <c r="M46" s="127">
        <v>17</v>
      </c>
      <c r="N46" s="52">
        <v>0</v>
      </c>
      <c r="O46" s="51">
        <v>30</v>
      </c>
      <c r="P46" s="34">
        <v>40</v>
      </c>
      <c r="Q46" s="52">
        <v>2</v>
      </c>
      <c r="R46" s="51">
        <v>9</v>
      </c>
      <c r="S46" s="34">
        <v>5</v>
      </c>
      <c r="T46" s="52">
        <v>2</v>
      </c>
      <c r="U46" s="51">
        <v>4</v>
      </c>
      <c r="V46" s="34">
        <v>0</v>
      </c>
      <c r="W46" s="52">
        <v>0</v>
      </c>
      <c r="X46" s="128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127">
        <v>0</v>
      </c>
      <c r="AF46" s="51">
        <v>0</v>
      </c>
      <c r="AG46" s="34">
        <v>0</v>
      </c>
      <c r="AH46" s="52">
        <v>0</v>
      </c>
      <c r="AI46" s="34">
        <v>0</v>
      </c>
      <c r="AJ46" s="127" t="s">
        <v>298</v>
      </c>
      <c r="AK46" s="127" t="s">
        <v>334</v>
      </c>
      <c r="AL46" s="51">
        <v>4</v>
      </c>
      <c r="AM46" s="51">
        <v>30</v>
      </c>
      <c r="AN46" s="51"/>
      <c r="AO46" s="51"/>
      <c r="AP46" s="168"/>
      <c r="AQ46" s="51"/>
      <c r="AR46" s="51">
        <v>10</v>
      </c>
      <c r="AS46" s="51">
        <v>9</v>
      </c>
      <c r="AT46" s="51"/>
      <c r="AU46" s="34"/>
      <c r="AV46" s="34"/>
      <c r="AW46" s="34"/>
      <c r="AX46" s="34"/>
      <c r="AY46" s="52"/>
      <c r="AZ46" s="127"/>
      <c r="BA46" s="168"/>
      <c r="BB46" s="34"/>
      <c r="BC46" s="34"/>
      <c r="BD46" s="34"/>
      <c r="BE46" s="127"/>
      <c r="BF46" s="155">
        <v>26</v>
      </c>
      <c r="BG46" s="34">
        <v>57</v>
      </c>
      <c r="BH46" s="52">
        <v>17</v>
      </c>
      <c r="BI46" s="136">
        <v>53</v>
      </c>
      <c r="BJ46" s="52">
        <v>4</v>
      </c>
      <c r="BK46" s="51"/>
      <c r="BL46" s="34"/>
      <c r="BM46" s="52"/>
      <c r="BN46" s="136"/>
      <c r="BO46" s="136"/>
      <c r="BP46" s="137"/>
      <c r="BQ46" s="51"/>
      <c r="BR46" s="127"/>
      <c r="BS46" s="164">
        <v>13.25</v>
      </c>
      <c r="BT46" s="172"/>
      <c r="BU46" s="161"/>
      <c r="BW46" s="162"/>
      <c r="BX46" s="174"/>
      <c r="BZ46" s="39"/>
      <c r="CA46" s="52"/>
      <c r="CC46" s="5"/>
      <c r="CD46" s="6"/>
    </row>
    <row r="47" spans="2:82" ht="15" thickBot="1" x14ac:dyDescent="0.35">
      <c r="B47" s="130" t="s">
        <v>298</v>
      </c>
      <c r="C47" s="34" t="s">
        <v>336</v>
      </c>
      <c r="D47" s="34" t="s">
        <v>337</v>
      </c>
      <c r="E47" s="34" t="s">
        <v>127</v>
      </c>
      <c r="F47" s="34" t="s">
        <v>167</v>
      </c>
      <c r="G47" s="34" t="s">
        <v>129</v>
      </c>
      <c r="H47" s="34" t="s">
        <v>135</v>
      </c>
      <c r="I47" s="34" t="s">
        <v>197</v>
      </c>
      <c r="J47" s="34">
        <v>4</v>
      </c>
      <c r="K47" s="127">
        <v>8</v>
      </c>
      <c r="L47" s="51">
        <v>1</v>
      </c>
      <c r="M47" s="127">
        <v>4</v>
      </c>
      <c r="N47" s="52">
        <v>1</v>
      </c>
      <c r="O47" s="51">
        <v>2</v>
      </c>
      <c r="P47" s="34">
        <v>4</v>
      </c>
      <c r="Q47" s="52">
        <v>1</v>
      </c>
      <c r="R47" s="51">
        <v>0</v>
      </c>
      <c r="S47" s="34">
        <v>0</v>
      </c>
      <c r="T47" s="52">
        <v>0</v>
      </c>
      <c r="U47" s="51">
        <v>0</v>
      </c>
      <c r="V47" s="34">
        <v>0</v>
      </c>
      <c r="W47" s="52">
        <v>0</v>
      </c>
      <c r="X47" s="128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127">
        <v>0</v>
      </c>
      <c r="AF47" s="51">
        <v>0</v>
      </c>
      <c r="AG47" s="34">
        <v>0</v>
      </c>
      <c r="AH47" s="52">
        <v>0</v>
      </c>
      <c r="AI47" s="34">
        <v>0</v>
      </c>
      <c r="AJ47" s="127" t="s">
        <v>298</v>
      </c>
      <c r="AK47" s="127" t="s">
        <v>336</v>
      </c>
      <c r="AL47" s="55"/>
      <c r="AM47" s="55"/>
      <c r="AN47" s="55"/>
      <c r="AO47" s="55">
        <v>2</v>
      </c>
      <c r="AP47" s="169">
        <v>1</v>
      </c>
      <c r="AQ47" s="55"/>
      <c r="AR47" s="55"/>
      <c r="AS47" s="55"/>
      <c r="AT47" s="55"/>
      <c r="AU47" s="34"/>
      <c r="AV47" s="34"/>
      <c r="AW47" s="34"/>
      <c r="AX47" s="34"/>
      <c r="AY47" s="52"/>
      <c r="AZ47" s="127"/>
      <c r="BA47" s="168"/>
      <c r="BB47" s="34"/>
      <c r="BC47" s="34"/>
      <c r="BD47" s="34"/>
      <c r="BE47" s="127"/>
      <c r="BF47" s="156">
        <v>33</v>
      </c>
      <c r="BG47" s="71">
        <v>67</v>
      </c>
      <c r="BH47" s="56"/>
      <c r="BI47" s="136">
        <v>3</v>
      </c>
      <c r="BJ47" s="52">
        <v>2</v>
      </c>
      <c r="BK47" s="51"/>
      <c r="BL47" s="34"/>
      <c r="BM47" s="52"/>
      <c r="BN47" s="136"/>
      <c r="BO47" s="136"/>
      <c r="BP47" s="137"/>
      <c r="BQ47" s="51"/>
      <c r="BR47" s="127"/>
      <c r="BS47" s="165">
        <v>1.5</v>
      </c>
      <c r="BT47" s="173"/>
      <c r="BU47" s="161"/>
      <c r="BW47" s="163"/>
      <c r="BX47" s="175"/>
      <c r="BZ47" s="171">
        <f>AP47</f>
        <v>1</v>
      </c>
      <c r="CA47" s="56"/>
      <c r="CC47" s="7"/>
      <c r="CD47" s="9"/>
    </row>
  </sheetData>
  <conditionalFormatting sqref="L4:L22">
    <cfRule type="colorScale" priority="143">
      <colorScale>
        <cfvo type="min"/>
        <cfvo type="max"/>
        <color rgb="FFFCFCFF"/>
        <color rgb="FF63BE7B"/>
      </colorScale>
    </cfRule>
  </conditionalFormatting>
  <conditionalFormatting sqref="L26:L47">
    <cfRule type="colorScale" priority="88">
      <colorScale>
        <cfvo type="min"/>
        <cfvo type="max"/>
        <color rgb="FFFCFCFF"/>
        <color rgb="FF63BE7B"/>
      </colorScale>
    </cfRule>
  </conditionalFormatting>
  <conditionalFormatting sqref="N4:N22">
    <cfRule type="colorScale" priority="191">
      <colorScale>
        <cfvo type="min"/>
        <cfvo type="max"/>
        <color rgb="FFFCFCFF"/>
        <color rgb="FF63BE7B"/>
      </colorScale>
    </cfRule>
  </conditionalFormatting>
  <conditionalFormatting sqref="N26:N47">
    <cfRule type="colorScale" priority="99">
      <colorScale>
        <cfvo type="min"/>
        <cfvo type="max"/>
        <color rgb="FFFCFCFF"/>
        <color rgb="FF63BE7B"/>
      </colorScale>
    </cfRule>
  </conditionalFormatting>
  <conditionalFormatting sqref="O4:O22">
    <cfRule type="colorScale" priority="145">
      <colorScale>
        <cfvo type="min"/>
        <cfvo type="max"/>
        <color rgb="FFFCFCFF"/>
        <color rgb="FF63BE7B"/>
      </colorScale>
    </cfRule>
  </conditionalFormatting>
  <conditionalFormatting sqref="O26:O47">
    <cfRule type="colorScale" priority="90">
      <colorScale>
        <cfvo type="min"/>
        <cfvo type="max"/>
        <color rgb="FFFCFCFF"/>
        <color rgb="FF63BE7B"/>
      </colorScale>
    </cfRule>
  </conditionalFormatting>
  <conditionalFormatting sqref="Q4:Q22">
    <cfRule type="colorScale" priority="144">
      <colorScale>
        <cfvo type="min"/>
        <cfvo type="max"/>
        <color rgb="FFFCFCFF"/>
        <color rgb="FFF8696B"/>
      </colorScale>
    </cfRule>
    <cfRule type="colorScale" priority="192">
      <colorScale>
        <cfvo type="min"/>
        <cfvo type="max"/>
        <color rgb="FFFCFCFF"/>
        <color rgb="FF63BE7B"/>
      </colorScale>
    </cfRule>
  </conditionalFormatting>
  <conditionalFormatting sqref="Q26:Q47">
    <cfRule type="colorScale" priority="89">
      <colorScale>
        <cfvo type="min"/>
        <cfvo type="max"/>
        <color rgb="FFFCFCFF"/>
        <color rgb="FFF8696B"/>
      </colorScale>
    </cfRule>
    <cfRule type="colorScale" priority="100">
      <colorScale>
        <cfvo type="min"/>
        <cfvo type="max"/>
        <color rgb="FFFCFCFF"/>
        <color rgb="FF63BE7B"/>
      </colorScale>
    </cfRule>
  </conditionalFormatting>
  <conditionalFormatting sqref="R4:R22">
    <cfRule type="colorScale" priority="148">
      <colorScale>
        <cfvo type="min"/>
        <cfvo type="max"/>
        <color rgb="FFFCFCFF"/>
        <color rgb="FF63BE7B"/>
      </colorScale>
    </cfRule>
  </conditionalFormatting>
  <conditionalFormatting sqref="R26:R47">
    <cfRule type="colorScale" priority="93">
      <colorScale>
        <cfvo type="min"/>
        <cfvo type="max"/>
        <color rgb="FFFCFCFF"/>
        <color rgb="FF63BE7B"/>
      </colorScale>
    </cfRule>
  </conditionalFormatting>
  <conditionalFormatting sqref="T4:T22">
    <cfRule type="colorScale" priority="147">
      <colorScale>
        <cfvo type="min"/>
        <cfvo type="max"/>
        <color rgb="FFFCFCFF"/>
        <color rgb="FFF8696B"/>
      </colorScale>
    </cfRule>
    <cfRule type="colorScale" priority="193">
      <colorScale>
        <cfvo type="min"/>
        <cfvo type="max"/>
        <color rgb="FFFCFCFF"/>
        <color rgb="FF63BE7B"/>
      </colorScale>
    </cfRule>
  </conditionalFormatting>
  <conditionalFormatting sqref="T26:T47">
    <cfRule type="colorScale" priority="92">
      <colorScale>
        <cfvo type="min"/>
        <cfvo type="max"/>
        <color rgb="FFFCFCFF"/>
        <color rgb="FFF8696B"/>
      </colorScale>
    </cfRule>
    <cfRule type="colorScale" priority="98">
      <colorScale>
        <cfvo type="min"/>
        <cfvo type="max"/>
        <color rgb="FFFCFCFF"/>
        <color rgb="FF63BE7B"/>
      </colorScale>
    </cfRule>
  </conditionalFormatting>
  <conditionalFormatting sqref="U26:U47">
    <cfRule type="colorScale" priority="94">
      <colorScale>
        <cfvo type="min"/>
        <cfvo type="max"/>
        <color rgb="FFFCFCFF"/>
        <color rgb="FF63BE7B"/>
      </colorScale>
    </cfRule>
  </conditionalFormatting>
  <conditionalFormatting sqref="W26:W47">
    <cfRule type="colorScale" priority="91">
      <colorScale>
        <cfvo type="min"/>
        <cfvo type="max"/>
        <color rgb="FFFCFCFF"/>
        <color rgb="FFF8696B"/>
      </colorScale>
    </cfRule>
  </conditionalFormatting>
  <conditionalFormatting sqref="AD26:AD47">
    <cfRule type="colorScale" priority="48">
      <colorScale>
        <cfvo type="min"/>
        <cfvo type="max"/>
        <color rgb="FFFCFCFF"/>
        <color rgb="FF63BE7B"/>
      </colorScale>
    </cfRule>
  </conditionalFormatting>
  <conditionalFormatting sqref="AD45:AD47">
    <cfRule type="colorScale" priority="101">
      <colorScale>
        <cfvo type="min"/>
        <cfvo type="max"/>
        <color rgb="FFFCFCFF"/>
        <color rgb="FF63BE7B"/>
      </colorScale>
    </cfRule>
  </conditionalFormatting>
  <conditionalFormatting sqref="AE26:AE47">
    <cfRule type="colorScale" priority="47">
      <colorScale>
        <cfvo type="min"/>
        <cfvo type="max"/>
        <color rgb="FFFCFCFF"/>
        <color rgb="FF63BE7B"/>
      </colorScale>
    </cfRule>
  </conditionalFormatting>
  <conditionalFormatting sqref="AF26:AF47">
    <cfRule type="colorScale" priority="46">
      <colorScale>
        <cfvo type="min"/>
        <cfvo type="max"/>
        <color rgb="FFFCFCFF"/>
        <color rgb="FF63BE7B"/>
      </colorScale>
    </cfRule>
  </conditionalFormatting>
  <conditionalFormatting sqref="AG4:AG22">
    <cfRule type="colorScale" priority="43">
      <colorScale>
        <cfvo type="min"/>
        <cfvo type="max"/>
        <color rgb="FFFCFCFF"/>
        <color rgb="FF63BE7B"/>
      </colorScale>
    </cfRule>
  </conditionalFormatting>
  <conditionalFormatting sqref="AG26:AG47">
    <cfRule type="colorScale" priority="49">
      <colorScale>
        <cfvo type="min"/>
        <cfvo type="max"/>
        <color rgb="FFFCFCFF"/>
        <color rgb="FF63BE7B"/>
      </colorScale>
    </cfRule>
  </conditionalFormatting>
  <conditionalFormatting sqref="AG45:AG47">
    <cfRule type="colorScale" priority="97">
      <colorScale>
        <cfvo type="min"/>
        <cfvo type="max"/>
        <color rgb="FFFCFCFF"/>
        <color rgb="FF63BE7B"/>
      </colorScale>
    </cfRule>
  </conditionalFormatting>
  <conditionalFormatting sqref="AH4:AH22">
    <cfRule type="colorScale" priority="42">
      <colorScale>
        <cfvo type="min"/>
        <cfvo type="max"/>
        <color rgb="FFFCFCFF"/>
        <color rgb="FF63BE7B"/>
      </colorScale>
    </cfRule>
  </conditionalFormatting>
  <conditionalFormatting sqref="AH26:AH47">
    <cfRule type="colorScale" priority="45">
      <colorScale>
        <cfvo type="min"/>
        <cfvo type="max"/>
        <color rgb="FFFCFCFF"/>
        <color rgb="FF63BE7B"/>
      </colorScale>
    </cfRule>
  </conditionalFormatting>
  <conditionalFormatting sqref="AI4:AI22">
    <cfRule type="colorScale" priority="41">
      <colorScale>
        <cfvo type="min"/>
        <cfvo type="max"/>
        <color rgb="FFFCFCFF"/>
        <color rgb="FF63BE7B"/>
      </colorScale>
    </cfRule>
  </conditionalFormatting>
  <conditionalFormatting sqref="AL4:AL22">
    <cfRule type="colorScale" priority="38">
      <colorScale>
        <cfvo type="min"/>
        <cfvo type="max"/>
        <color rgb="FFFCFCFF"/>
        <color rgb="FF63BE7B"/>
      </colorScale>
    </cfRule>
  </conditionalFormatting>
  <conditionalFormatting sqref="AL26:AL47">
    <cfRule type="colorScale" priority="36">
      <colorScale>
        <cfvo type="min"/>
        <cfvo type="max"/>
        <color rgb="FFFCFCFF"/>
        <color rgb="FF63BE7B"/>
      </colorScale>
    </cfRule>
  </conditionalFormatting>
  <conditionalFormatting sqref="AM4:AM22">
    <cfRule type="colorScale" priority="39">
      <colorScale>
        <cfvo type="min"/>
        <cfvo type="max"/>
        <color rgb="FFFCFCFF"/>
        <color rgb="FF63BE7B"/>
      </colorScale>
    </cfRule>
  </conditionalFormatting>
  <conditionalFormatting sqref="AM26:AM47">
    <cfRule type="colorScale" priority="35">
      <colorScale>
        <cfvo type="min"/>
        <cfvo type="max"/>
        <color rgb="FFFCFCFF"/>
        <color rgb="FF63BE7B"/>
      </colorScale>
    </cfRule>
  </conditionalFormatting>
  <conditionalFormatting sqref="AN4:AN22">
    <cfRule type="colorScale" priority="40">
      <colorScale>
        <cfvo type="min"/>
        <cfvo type="max"/>
        <color rgb="FFFCFCFF"/>
        <color rgb="FF63BE7B"/>
      </colorScale>
    </cfRule>
  </conditionalFormatting>
  <conditionalFormatting sqref="AN26:AN47">
    <cfRule type="colorScale" priority="34">
      <colorScale>
        <cfvo type="min"/>
        <cfvo type="max"/>
        <color rgb="FFFCFCFF"/>
        <color rgb="FF63BE7B"/>
      </colorScale>
    </cfRule>
  </conditionalFormatting>
  <conditionalFormatting sqref="AO4:AO22">
    <cfRule type="colorScale" priority="16">
      <colorScale>
        <cfvo type="min"/>
        <cfvo type="max"/>
        <color rgb="FFFCFCFF"/>
        <color rgb="FF63BE7B"/>
      </colorScale>
    </cfRule>
  </conditionalFormatting>
  <conditionalFormatting sqref="AO26:AO47">
    <cfRule type="colorScale" priority="33">
      <colorScale>
        <cfvo type="min"/>
        <cfvo type="max"/>
        <color rgb="FFFCFCFF"/>
        <color rgb="FF63BE7B"/>
      </colorScale>
    </cfRule>
  </conditionalFormatting>
  <conditionalFormatting sqref="AP4:AP22">
    <cfRule type="colorScale" priority="201">
      <colorScale>
        <cfvo type="min"/>
        <cfvo type="max"/>
        <color rgb="FFFCFCFF"/>
        <color rgb="FF63BE7B"/>
      </colorScale>
    </cfRule>
  </conditionalFormatting>
  <conditionalFormatting sqref="AP26:AP47">
    <cfRule type="colorScale" priority="32">
      <colorScale>
        <cfvo type="min"/>
        <cfvo type="max"/>
        <color rgb="FFFCFCFF"/>
        <color rgb="FF63BE7B"/>
      </colorScale>
    </cfRule>
  </conditionalFormatting>
  <conditionalFormatting sqref="AQ4:AQ22">
    <cfRule type="colorScale" priority="202">
      <colorScale>
        <cfvo type="min"/>
        <cfvo type="max"/>
        <color rgb="FFFCFCFF"/>
        <color rgb="FF63BE7B"/>
      </colorScale>
    </cfRule>
  </conditionalFormatting>
  <conditionalFormatting sqref="AQ26:AQ47">
    <cfRule type="colorScale" priority="31">
      <colorScale>
        <cfvo type="min"/>
        <cfvo type="max"/>
        <color rgb="FFFCFCFF"/>
        <color rgb="FF63BE7B"/>
      </colorScale>
    </cfRule>
  </conditionalFormatting>
  <conditionalFormatting sqref="AR4:AR22">
    <cfRule type="colorScale" priority="203">
      <colorScale>
        <cfvo type="min"/>
        <cfvo type="max"/>
        <color rgb="FFFCFCFF"/>
        <color rgb="FF63BE7B"/>
      </colorScale>
    </cfRule>
  </conditionalFormatting>
  <conditionalFormatting sqref="AR26:AR47">
    <cfRule type="colorScale" priority="30">
      <colorScale>
        <cfvo type="min"/>
        <cfvo type="max"/>
        <color rgb="FFFCFCFF"/>
        <color rgb="FF63BE7B"/>
      </colorScale>
    </cfRule>
  </conditionalFormatting>
  <conditionalFormatting sqref="AS4:AS22">
    <cfRule type="colorScale" priority="204">
      <colorScale>
        <cfvo type="min"/>
        <cfvo type="max"/>
        <color rgb="FFFCFCFF"/>
        <color rgb="FF63BE7B"/>
      </colorScale>
    </cfRule>
  </conditionalFormatting>
  <conditionalFormatting sqref="AS26:AS47">
    <cfRule type="colorScale" priority="29">
      <colorScale>
        <cfvo type="min"/>
        <cfvo type="max"/>
        <color rgb="FFFCFCFF"/>
        <color rgb="FF63BE7B"/>
      </colorScale>
    </cfRule>
  </conditionalFormatting>
  <conditionalFormatting sqref="AT4:AT22">
    <cfRule type="colorScale" priority="37">
      <colorScale>
        <cfvo type="min"/>
        <cfvo type="max"/>
        <color rgb="FFFCFCFF"/>
        <color rgb="FF63BE7B"/>
      </colorScale>
    </cfRule>
  </conditionalFormatting>
  <conditionalFormatting sqref="AT26:AT47">
    <cfRule type="colorScale" priority="28">
      <colorScale>
        <cfvo type="min"/>
        <cfvo type="max"/>
        <color rgb="FFFCFCFF"/>
        <color rgb="FF63BE7B"/>
      </colorScale>
    </cfRule>
  </conditionalFormatting>
  <conditionalFormatting sqref="AU4:AU22">
    <cfRule type="colorScale" priority="227">
      <colorScale>
        <cfvo type="min"/>
        <cfvo type="max"/>
        <color rgb="FFFCFCFF"/>
        <color rgb="FF63BE7B"/>
      </colorScale>
    </cfRule>
  </conditionalFormatting>
  <conditionalFormatting sqref="AU26:AU47">
    <cfRule type="colorScale" priority="27">
      <colorScale>
        <cfvo type="min"/>
        <cfvo type="max"/>
        <color rgb="FFFCFCFF"/>
        <color rgb="FF63BE7B"/>
      </colorScale>
    </cfRule>
  </conditionalFormatting>
  <conditionalFormatting sqref="AV4:AV22">
    <cfRule type="colorScale" priority="206">
      <colorScale>
        <cfvo type="min"/>
        <cfvo type="max"/>
        <color rgb="FFFCFCFF"/>
        <color rgb="FF63BE7B"/>
      </colorScale>
    </cfRule>
  </conditionalFormatting>
  <conditionalFormatting sqref="AV26:AV47">
    <cfRule type="colorScale" priority="81">
      <colorScale>
        <cfvo type="min"/>
        <cfvo type="max"/>
        <color rgb="FFFCFCFF"/>
        <color rgb="FF63BE7B"/>
      </colorScale>
    </cfRule>
  </conditionalFormatting>
  <conditionalFormatting sqref="AW4:AW22">
    <cfRule type="colorScale" priority="207">
      <colorScale>
        <cfvo type="min"/>
        <cfvo type="max"/>
        <color rgb="FFFCFCFF"/>
        <color rgb="FF63BE7B"/>
      </colorScale>
    </cfRule>
  </conditionalFormatting>
  <conditionalFormatting sqref="AW26:AW47">
    <cfRule type="colorScale" priority="80">
      <colorScale>
        <cfvo type="min"/>
        <cfvo type="max"/>
        <color rgb="FFFCFCFF"/>
        <color rgb="FF63BE7B"/>
      </colorScale>
    </cfRule>
  </conditionalFormatting>
  <conditionalFormatting sqref="AX4:AX22">
    <cfRule type="colorScale" priority="208">
      <colorScale>
        <cfvo type="min"/>
        <cfvo type="max"/>
        <color rgb="FFFCFCFF"/>
        <color rgb="FF63BE7B"/>
      </colorScale>
    </cfRule>
  </conditionalFormatting>
  <conditionalFormatting sqref="AX26:AX47">
    <cfRule type="colorScale" priority="55">
      <colorScale>
        <cfvo type="min"/>
        <cfvo type="max"/>
        <color rgb="FFFCFCFF"/>
        <color rgb="FF63BE7B"/>
      </colorScale>
    </cfRule>
    <cfRule type="colorScale" priority="79">
      <colorScale>
        <cfvo type="min"/>
        <cfvo type="max"/>
        <color rgb="FFFCFCFF"/>
        <color rgb="FF63BE7B"/>
      </colorScale>
    </cfRule>
  </conditionalFormatting>
  <conditionalFormatting sqref="AY4:AY22">
    <cfRule type="colorScale" priority="229">
      <colorScale>
        <cfvo type="min"/>
        <cfvo type="max"/>
        <color rgb="FFFCFCFF"/>
        <color rgb="FF63BE7B"/>
      </colorScale>
    </cfRule>
  </conditionalFormatting>
  <conditionalFormatting sqref="AY26:AY47">
    <cfRule type="colorScale" priority="54">
      <colorScale>
        <cfvo type="min"/>
        <cfvo type="max"/>
        <color rgb="FFFCFCFF"/>
        <color rgb="FF63BE7B"/>
      </colorScale>
    </cfRule>
  </conditionalFormatting>
  <conditionalFormatting sqref="BA4:BA22">
    <cfRule type="colorScale" priority="209">
      <colorScale>
        <cfvo type="min"/>
        <cfvo type="max"/>
        <color rgb="FFFCFCFF"/>
        <color rgb="FF63BE7B"/>
      </colorScale>
    </cfRule>
  </conditionalFormatting>
  <conditionalFormatting sqref="BA26:BA47">
    <cfRule type="colorScale" priority="78">
      <colorScale>
        <cfvo type="min"/>
        <cfvo type="max"/>
        <color rgb="FFFCFCFF"/>
        <color rgb="FF63BE7B"/>
      </colorScale>
    </cfRule>
  </conditionalFormatting>
  <conditionalFormatting sqref="BB4:BB22">
    <cfRule type="colorScale" priority="210">
      <colorScale>
        <cfvo type="min"/>
        <cfvo type="max"/>
        <color rgb="FFFCFCFF"/>
        <color rgb="FF63BE7B"/>
      </colorScale>
    </cfRule>
  </conditionalFormatting>
  <conditionalFormatting sqref="BB26:BB47">
    <cfRule type="colorScale" priority="77">
      <colorScale>
        <cfvo type="min"/>
        <cfvo type="max"/>
        <color rgb="FFFCFCFF"/>
        <color rgb="FF63BE7B"/>
      </colorScale>
    </cfRule>
  </conditionalFormatting>
  <conditionalFormatting sqref="BC4:BC22">
    <cfRule type="colorScale" priority="211">
      <colorScale>
        <cfvo type="min"/>
        <cfvo type="max"/>
        <color rgb="FFFCFCFF"/>
        <color rgb="FF63BE7B"/>
      </colorScale>
    </cfRule>
  </conditionalFormatting>
  <conditionalFormatting sqref="BC26:BC47">
    <cfRule type="colorScale" priority="76">
      <colorScale>
        <cfvo type="min"/>
        <cfvo type="max"/>
        <color rgb="FFFCFCFF"/>
        <color rgb="FF63BE7B"/>
      </colorScale>
    </cfRule>
  </conditionalFormatting>
  <conditionalFormatting sqref="BD4:BD22">
    <cfRule type="colorScale" priority="212">
      <colorScale>
        <cfvo type="min"/>
        <cfvo type="max"/>
        <color rgb="FFFCFCFF"/>
        <color rgb="FF63BE7B"/>
      </colorScale>
    </cfRule>
  </conditionalFormatting>
  <conditionalFormatting sqref="BD26:BD47">
    <cfRule type="colorScale" priority="65">
      <colorScale>
        <cfvo type="min"/>
        <cfvo type="max"/>
        <color rgb="FFFCFCFF"/>
        <color rgb="FF63BE7B"/>
      </colorScale>
    </cfRule>
  </conditionalFormatting>
  <conditionalFormatting sqref="BE4:BE22">
    <cfRule type="colorScale" priority="26">
      <colorScale>
        <cfvo type="min"/>
        <cfvo type="max"/>
        <color rgb="FFFCFCFF"/>
        <color rgb="FF63BE7B"/>
      </colorScale>
    </cfRule>
  </conditionalFormatting>
  <conditionalFormatting sqref="BE26:BE47">
    <cfRule type="colorScale" priority="75">
      <colorScale>
        <cfvo type="min"/>
        <cfvo type="max"/>
        <color rgb="FFFCFCFF"/>
        <color rgb="FF63BE7B"/>
      </colorScale>
    </cfRule>
  </conditionalFormatting>
  <conditionalFormatting sqref="BF4:BF22">
    <cfRule type="colorScale" priority="230">
      <colorScale>
        <cfvo type="min"/>
        <cfvo type="max"/>
        <color rgb="FFFCFCFF"/>
        <color rgb="FF63BE7B"/>
      </colorScale>
    </cfRule>
  </conditionalFormatting>
  <conditionalFormatting sqref="BF26:BF47">
    <cfRule type="colorScale" priority="53">
      <colorScale>
        <cfvo type="min"/>
        <cfvo type="max"/>
        <color rgb="FFFCFCFF"/>
        <color rgb="FF63BE7B"/>
      </colorScale>
    </cfRule>
  </conditionalFormatting>
  <conditionalFormatting sqref="BG4:BG22">
    <cfRule type="colorScale" priority="214">
      <colorScale>
        <cfvo type="min"/>
        <cfvo type="max"/>
        <color rgb="FFFCFCFF"/>
        <color rgb="FF63BE7B"/>
      </colorScale>
    </cfRule>
  </conditionalFormatting>
  <conditionalFormatting sqref="BG26:BG47">
    <cfRule type="colorScale" priority="74">
      <colorScale>
        <cfvo type="min"/>
        <cfvo type="max"/>
        <color rgb="FFFCFCFF"/>
        <color rgb="FF63BE7B"/>
      </colorScale>
    </cfRule>
  </conditionalFormatting>
  <conditionalFormatting sqref="BH4:BI22">
    <cfRule type="colorScale" priority="215">
      <colorScale>
        <cfvo type="min"/>
        <cfvo type="max"/>
        <color rgb="FFFCFCFF"/>
        <color rgb="FF63BE7B"/>
      </colorScale>
    </cfRule>
  </conditionalFormatting>
  <conditionalFormatting sqref="BH26:BI47">
    <cfRule type="colorScale" priority="73">
      <colorScale>
        <cfvo type="min"/>
        <cfvo type="max"/>
        <color rgb="FFFCFCFF"/>
        <color rgb="FF63BE7B"/>
      </colorScale>
    </cfRule>
  </conditionalFormatting>
  <conditionalFormatting sqref="BJ4:BJ22">
    <cfRule type="colorScale" priority="216">
      <colorScale>
        <cfvo type="min"/>
        <cfvo type="max"/>
        <color rgb="FFFCFCFF"/>
        <color rgb="FF63BE7B"/>
      </colorScale>
    </cfRule>
  </conditionalFormatting>
  <conditionalFormatting sqref="BJ26:BJ47">
    <cfRule type="colorScale" priority="72">
      <colorScale>
        <cfvo type="min"/>
        <cfvo type="max"/>
        <color rgb="FFFCFCFF"/>
        <color rgb="FF63BE7B"/>
      </colorScale>
    </cfRule>
  </conditionalFormatting>
  <conditionalFormatting sqref="BK4:BK22">
    <cfRule type="colorScale" priority="217">
      <colorScale>
        <cfvo type="min"/>
        <cfvo type="max"/>
        <color rgb="FFFFEF9C"/>
        <color rgb="FF63BE7B"/>
      </colorScale>
    </cfRule>
  </conditionalFormatting>
  <conditionalFormatting sqref="BK26:BK47">
    <cfRule type="colorScale" priority="71">
      <colorScale>
        <cfvo type="min"/>
        <cfvo type="max"/>
        <color rgb="FFFFEF9C"/>
        <color rgb="FF63BE7B"/>
      </colorScale>
    </cfRule>
  </conditionalFormatting>
  <conditionalFormatting sqref="BL4:BL22">
    <cfRule type="colorScale" priority="218">
      <colorScale>
        <cfvo type="min"/>
        <cfvo type="max"/>
        <color rgb="FFFFEF9C"/>
        <color rgb="FF63BE7B"/>
      </colorScale>
    </cfRule>
  </conditionalFormatting>
  <conditionalFormatting sqref="BL26:BL47">
    <cfRule type="colorScale" priority="70">
      <colorScale>
        <cfvo type="min"/>
        <cfvo type="max"/>
        <color rgb="FFFFEF9C"/>
        <color rgb="FF63BE7B"/>
      </colorScale>
    </cfRule>
  </conditionalFormatting>
  <conditionalFormatting sqref="BM5:BP22 BM4">
    <cfRule type="colorScale" priority="219">
      <colorScale>
        <cfvo type="min"/>
        <cfvo type="max"/>
        <color rgb="FFFFEF9C"/>
        <color rgb="FF63BE7B"/>
      </colorScale>
    </cfRule>
  </conditionalFormatting>
  <conditionalFormatting sqref="BM27:BP47 BM26">
    <cfRule type="colorScale" priority="69">
      <colorScale>
        <cfvo type="min"/>
        <cfvo type="max"/>
        <color rgb="FFFFEF9C"/>
        <color rgb="FF63BE7B"/>
      </colorScale>
    </cfRule>
  </conditionalFormatting>
  <conditionalFormatting sqref="BN4">
    <cfRule type="colorScale" priority="112">
      <colorScale>
        <cfvo type="min"/>
        <cfvo type="max"/>
        <color rgb="FFFCFCFF"/>
        <color rgb="FF63BE7B"/>
      </colorScale>
    </cfRule>
  </conditionalFormatting>
  <conditionalFormatting sqref="BN4:BN21">
    <cfRule type="colorScale" priority="109">
      <colorScale>
        <cfvo type="min"/>
        <cfvo type="max"/>
        <color rgb="FFFCFCFF"/>
        <color rgb="FF63BE7B"/>
      </colorScale>
    </cfRule>
  </conditionalFormatting>
  <conditionalFormatting sqref="BN26">
    <cfRule type="colorScale" priority="62">
      <colorScale>
        <cfvo type="min"/>
        <cfvo type="max"/>
        <color rgb="FFFCFCFF"/>
        <color rgb="FF63BE7B"/>
      </colorScale>
    </cfRule>
  </conditionalFormatting>
  <conditionalFormatting sqref="BN26:BN47">
    <cfRule type="colorScale" priority="59">
      <colorScale>
        <cfvo type="min"/>
        <cfvo type="max"/>
        <color rgb="FFFCFCFF"/>
        <color rgb="FF63BE7B"/>
      </colorScale>
    </cfRule>
  </conditionalFormatting>
  <conditionalFormatting sqref="BN4:BP4">
    <cfRule type="colorScale" priority="113">
      <colorScale>
        <cfvo type="min"/>
        <cfvo type="max"/>
        <color rgb="FFFFEF9C"/>
        <color rgb="FF63BE7B"/>
      </colorScale>
    </cfRule>
  </conditionalFormatting>
  <conditionalFormatting sqref="BN26:BP26">
    <cfRule type="colorScale" priority="63">
      <colorScale>
        <cfvo type="min"/>
        <cfvo type="max"/>
        <color rgb="FFFFEF9C"/>
        <color rgb="FF63BE7B"/>
      </colorScale>
    </cfRule>
  </conditionalFormatting>
  <conditionalFormatting sqref="BO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BO4:BO21">
    <cfRule type="colorScale" priority="108">
      <colorScale>
        <cfvo type="min"/>
        <cfvo type="max"/>
        <color rgb="FFFCFCFF"/>
        <color rgb="FF63BE7B"/>
      </colorScale>
    </cfRule>
  </conditionalFormatting>
  <conditionalFormatting sqref="BO26">
    <cfRule type="colorScale" priority="61">
      <colorScale>
        <cfvo type="min"/>
        <cfvo type="max"/>
        <color rgb="FFFCFCFF"/>
        <color rgb="FF63BE7B"/>
      </colorScale>
    </cfRule>
  </conditionalFormatting>
  <conditionalFormatting sqref="BO26:BO47">
    <cfRule type="colorScale" priority="58">
      <colorScale>
        <cfvo type="min"/>
        <cfvo type="max"/>
        <color rgb="FFFCFCFF"/>
        <color rgb="FF63BE7B"/>
      </colorScale>
    </cfRule>
  </conditionalFormatting>
  <conditionalFormatting sqref="BP4">
    <cfRule type="colorScale" priority="110">
      <colorScale>
        <cfvo type="min"/>
        <cfvo type="max"/>
        <color rgb="FFFCFCFF"/>
        <color rgb="FF63BE7B"/>
      </colorScale>
    </cfRule>
  </conditionalFormatting>
  <conditionalFormatting sqref="BP4:BP21">
    <cfRule type="colorScale" priority="107">
      <colorScale>
        <cfvo type="min"/>
        <cfvo type="max"/>
        <color rgb="FFFCFCFF"/>
        <color rgb="FF63BE7B"/>
      </colorScale>
    </cfRule>
  </conditionalFormatting>
  <conditionalFormatting sqref="BP26">
    <cfRule type="colorScale" priority="60">
      <colorScale>
        <cfvo type="min"/>
        <cfvo type="max"/>
        <color rgb="FFFCFCFF"/>
        <color rgb="FF63BE7B"/>
      </colorScale>
    </cfRule>
  </conditionalFormatting>
  <conditionalFormatting sqref="BP26:BP47">
    <cfRule type="colorScale" priority="57">
      <colorScale>
        <cfvo type="min"/>
        <cfvo type="max"/>
        <color rgb="FFFCFCFF"/>
        <color rgb="FF63BE7B"/>
      </colorScale>
    </cfRule>
  </conditionalFormatting>
  <conditionalFormatting sqref="BQ4:BQ22">
    <cfRule type="colorScale" priority="20">
      <colorScale>
        <cfvo type="min"/>
        <cfvo type="max"/>
        <color rgb="FFFCFCFF"/>
        <color rgb="FF63BE7B"/>
      </colorScale>
    </cfRule>
  </conditionalFormatting>
  <conditionalFormatting sqref="BQ26:BQ47">
    <cfRule type="colorScale" priority="18">
      <colorScale>
        <cfvo type="min"/>
        <cfvo type="max"/>
        <color rgb="FFFCFCFF"/>
        <color rgb="FF63BE7B"/>
      </colorScale>
    </cfRule>
  </conditionalFormatting>
  <conditionalFormatting sqref="BR4:BR22">
    <cfRule type="colorScale" priority="19">
      <colorScale>
        <cfvo type="min"/>
        <cfvo type="max"/>
        <color rgb="FFFCFCFF"/>
        <color rgb="FF63BE7B"/>
      </colorScale>
    </cfRule>
  </conditionalFormatting>
  <conditionalFormatting sqref="BR26:BR47">
    <cfRule type="colorScale" priority="17">
      <colorScale>
        <cfvo type="min"/>
        <cfvo type="max"/>
        <color rgb="FFFCFCFF"/>
        <color rgb="FF63BE7B"/>
      </colorScale>
    </cfRule>
  </conditionalFormatting>
  <conditionalFormatting sqref="BS4:BS22">
    <cfRule type="colorScale" priority="24">
      <colorScale>
        <cfvo type="min"/>
        <cfvo type="max"/>
        <color rgb="FFFCFCFF"/>
        <color rgb="FF63BE7B"/>
      </colorScale>
    </cfRule>
  </conditionalFormatting>
  <conditionalFormatting sqref="BS26:BS47">
    <cfRule type="colorScale" priority="22">
      <colorScale>
        <cfvo type="min"/>
        <cfvo type="max"/>
        <color rgb="FFFCFCFF"/>
        <color rgb="FF63BE7B"/>
      </colorScale>
    </cfRule>
  </conditionalFormatting>
  <conditionalFormatting sqref="BT4:BU22">
    <cfRule type="colorScale" priority="23">
      <colorScale>
        <cfvo type="min"/>
        <cfvo type="max"/>
        <color rgb="FFFCFCFF"/>
        <color rgb="FF63BE7B"/>
      </colorScale>
    </cfRule>
  </conditionalFormatting>
  <conditionalFormatting sqref="BT27:BU47 BT26">
    <cfRule type="colorScale" priority="21">
      <colorScale>
        <cfvo type="min"/>
        <cfvo type="max"/>
        <color rgb="FFFCFCFF"/>
        <color rgb="FF63BE7B"/>
      </colorScale>
    </cfRule>
  </conditionalFormatting>
  <conditionalFormatting sqref="BU4:BU22">
    <cfRule type="colorScale" priority="4">
      <colorScale>
        <cfvo type="min"/>
        <cfvo type="max"/>
        <color rgb="FFFCFCFF"/>
        <color rgb="FF63BE7B"/>
      </colorScale>
    </cfRule>
  </conditionalFormatting>
  <conditionalFormatting sqref="BU26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BU26:BU47">
    <cfRule type="colorScale" priority="1">
      <colorScale>
        <cfvo type="min"/>
        <cfvo type="max"/>
        <color rgb="FFFCFCFF"/>
        <color rgb="FF63BE7B"/>
      </colorScale>
    </cfRule>
  </conditionalFormatting>
  <conditionalFormatting sqref="BW4:BX22">
    <cfRule type="colorScale" priority="6">
      <colorScale>
        <cfvo type="min"/>
        <cfvo type="max"/>
        <color rgb="FFFCFCFF"/>
        <color rgb="FF63BE7B"/>
      </colorScale>
    </cfRule>
  </conditionalFormatting>
  <conditionalFormatting sqref="BW26:BX47">
    <cfRule type="colorScale" priority="5">
      <colorScale>
        <cfvo type="min"/>
        <cfvo type="max"/>
        <color rgb="FFFCFCFF"/>
        <color rgb="FF63BE7B"/>
      </colorScale>
    </cfRule>
  </conditionalFormatting>
  <conditionalFormatting sqref="BZ4:BZ22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6:BZ47">
    <cfRule type="colorScale" priority="8">
      <colorScale>
        <cfvo type="min"/>
        <cfvo type="max"/>
        <color rgb="FFFCFCFF"/>
        <color rgb="FF63BE7B"/>
      </colorScale>
    </cfRule>
  </conditionalFormatting>
  <conditionalFormatting sqref="CA4:CA22">
    <cfRule type="colorScale" priority="9">
      <colorScale>
        <cfvo type="min"/>
        <cfvo type="max"/>
        <color rgb="FFFCFCFF"/>
        <color rgb="FF63BE7B"/>
      </colorScale>
    </cfRule>
  </conditionalFormatting>
  <conditionalFormatting sqref="CA26:CA47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B08F-58B9-4607-8C48-DD1C219B9D59}">
  <sheetPr codeName="Sheet8"/>
  <dimension ref="B2:BV47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3" sqref="E3"/>
    </sheetView>
  </sheetViews>
  <sheetFormatPr defaultRowHeight="14.4" x14ac:dyDescent="0.3"/>
  <cols>
    <col min="1" max="1" width="2.6640625" customWidth="1"/>
    <col min="2" max="2" width="3.5546875" customWidth="1"/>
    <col min="3" max="3" width="17.77734375" bestFit="1" customWidth="1"/>
    <col min="4" max="4" width="19.109375" bestFit="1" customWidth="1"/>
  </cols>
  <sheetData>
    <row r="2" spans="2:74" ht="15" thickBot="1" x14ac:dyDescent="0.35"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4"/>
      <c r="BN2" s="144"/>
      <c r="BO2" s="144"/>
      <c r="BP2" s="144"/>
      <c r="BQ2" s="144"/>
      <c r="BR2" s="144"/>
      <c r="BS2" s="144"/>
    </row>
    <row r="3" spans="2:74" ht="28.8" x14ac:dyDescent="0.3">
      <c r="B3" s="129" t="s">
        <v>0</v>
      </c>
      <c r="C3" s="111" t="s">
        <v>1</v>
      </c>
      <c r="D3" s="111" t="s">
        <v>121</v>
      </c>
      <c r="E3" s="111" t="s">
        <v>122</v>
      </c>
      <c r="F3" s="111" t="s">
        <v>123</v>
      </c>
      <c r="G3" s="111" t="s">
        <v>124</v>
      </c>
      <c r="H3" s="111" t="s">
        <v>125</v>
      </c>
      <c r="I3" s="111" t="s">
        <v>190</v>
      </c>
      <c r="J3" s="111" t="s">
        <v>2</v>
      </c>
      <c r="K3" s="112" t="s">
        <v>3</v>
      </c>
      <c r="L3" s="110" t="s">
        <v>4</v>
      </c>
      <c r="M3" s="112" t="s">
        <v>5</v>
      </c>
      <c r="N3" s="113" t="s">
        <v>6</v>
      </c>
      <c r="O3" s="110" t="s">
        <v>62</v>
      </c>
      <c r="P3" s="111" t="s">
        <v>63</v>
      </c>
      <c r="Q3" s="113" t="s">
        <v>64</v>
      </c>
      <c r="R3" s="110" t="s">
        <v>65</v>
      </c>
      <c r="S3" s="111" t="s">
        <v>66</v>
      </c>
      <c r="T3" s="113" t="s">
        <v>67</v>
      </c>
      <c r="U3" s="110" t="s">
        <v>68</v>
      </c>
      <c r="V3" s="111" t="s">
        <v>69</v>
      </c>
      <c r="W3" s="113" t="s">
        <v>70</v>
      </c>
      <c r="X3" s="114" t="s">
        <v>71</v>
      </c>
      <c r="Y3" s="111" t="s">
        <v>72</v>
      </c>
      <c r="Z3" s="111" t="s">
        <v>73</v>
      </c>
      <c r="AA3" s="111" t="s">
        <v>74</v>
      </c>
      <c r="AB3" s="111" t="s">
        <v>7</v>
      </c>
      <c r="AC3" s="111" t="s">
        <v>8</v>
      </c>
      <c r="AD3" s="115" t="s">
        <v>9</v>
      </c>
      <c r="AE3" s="116" t="s">
        <v>10</v>
      </c>
      <c r="AF3" s="117" t="s">
        <v>75</v>
      </c>
      <c r="AG3" s="115" t="s">
        <v>76</v>
      </c>
      <c r="AH3" s="118" t="s">
        <v>77</v>
      </c>
      <c r="AI3" s="123" t="s">
        <v>78</v>
      </c>
      <c r="AJ3" s="116" t="s">
        <v>79</v>
      </c>
      <c r="AK3" s="116" t="s">
        <v>80</v>
      </c>
      <c r="AL3" s="117" t="s">
        <v>81</v>
      </c>
      <c r="AM3" s="115" t="s">
        <v>82</v>
      </c>
      <c r="AN3" s="118" t="s">
        <v>83</v>
      </c>
      <c r="AO3" s="119" t="s">
        <v>84</v>
      </c>
      <c r="AP3" s="120" t="s">
        <v>11</v>
      </c>
      <c r="AQ3" s="121" t="s">
        <v>246</v>
      </c>
      <c r="AR3" s="121" t="s">
        <v>13</v>
      </c>
      <c r="AS3" s="121" t="s">
        <v>247</v>
      </c>
      <c r="AT3" s="147" t="s">
        <v>248</v>
      </c>
      <c r="AU3" s="121" t="s">
        <v>249</v>
      </c>
      <c r="AV3" s="121" t="s">
        <v>250</v>
      </c>
      <c r="AW3" s="121" t="s">
        <v>192</v>
      </c>
      <c r="AX3" s="121" t="s">
        <v>19</v>
      </c>
      <c r="AY3" s="122" t="s">
        <v>251</v>
      </c>
      <c r="AZ3" s="116" t="s">
        <v>92</v>
      </c>
      <c r="BA3" s="117" t="s">
        <v>21</v>
      </c>
      <c r="BB3" s="115" t="s">
        <v>252</v>
      </c>
      <c r="BC3" s="115" t="s">
        <v>23</v>
      </c>
      <c r="BD3" s="115" t="s">
        <v>253</v>
      </c>
      <c r="BE3" s="147" t="s">
        <v>254</v>
      </c>
      <c r="BF3" s="115" t="s">
        <v>255</v>
      </c>
      <c r="BG3" s="115" t="s">
        <v>256</v>
      </c>
      <c r="BH3" s="115" t="s">
        <v>194</v>
      </c>
      <c r="BI3" s="116" t="s">
        <v>29</v>
      </c>
      <c r="BJ3" s="118" t="s">
        <v>257</v>
      </c>
      <c r="BK3" s="120" t="s">
        <v>31</v>
      </c>
      <c r="BL3" s="121" t="s">
        <v>32</v>
      </c>
      <c r="BM3" s="122" t="s">
        <v>33</v>
      </c>
      <c r="BN3" s="135" t="s">
        <v>37</v>
      </c>
      <c r="BO3" s="135" t="s">
        <v>38</v>
      </c>
      <c r="BP3" s="135" t="s">
        <v>39</v>
      </c>
      <c r="BQ3" s="117" t="s">
        <v>34</v>
      </c>
      <c r="BR3" s="115" t="s">
        <v>35</v>
      </c>
      <c r="BS3" s="118" t="s">
        <v>36</v>
      </c>
      <c r="BT3" s="124"/>
      <c r="BU3" s="125"/>
      <c r="BV3" s="126"/>
    </row>
    <row r="4" spans="2:74" x14ac:dyDescent="0.3">
      <c r="B4" s="130" t="s">
        <v>258</v>
      </c>
      <c r="C4" s="34" t="s">
        <v>259</v>
      </c>
      <c r="D4" s="34" t="s">
        <v>259</v>
      </c>
      <c r="E4" s="34" t="s">
        <v>127</v>
      </c>
      <c r="F4" s="34" t="s">
        <v>145</v>
      </c>
      <c r="G4" s="34" t="s">
        <v>129</v>
      </c>
      <c r="H4" s="34" t="s">
        <v>130</v>
      </c>
      <c r="I4" s="34" t="s">
        <v>201</v>
      </c>
      <c r="J4" s="34">
        <v>11</v>
      </c>
      <c r="K4" s="127">
        <v>2</v>
      </c>
      <c r="L4" s="51">
        <v>17</v>
      </c>
      <c r="M4" s="127">
        <v>8</v>
      </c>
      <c r="N4" s="52">
        <v>1</v>
      </c>
      <c r="O4" s="51">
        <v>0</v>
      </c>
      <c r="P4" s="34">
        <v>0</v>
      </c>
      <c r="Q4" s="52">
        <v>0</v>
      </c>
      <c r="R4" s="51">
        <v>9</v>
      </c>
      <c r="S4" s="34">
        <v>3</v>
      </c>
      <c r="T4" s="52">
        <v>0</v>
      </c>
      <c r="U4" s="51">
        <v>8</v>
      </c>
      <c r="V4" s="34">
        <v>5</v>
      </c>
      <c r="W4" s="52">
        <v>1</v>
      </c>
      <c r="X4" s="128">
        <v>0</v>
      </c>
      <c r="Y4" s="34">
        <v>0</v>
      </c>
      <c r="Z4" s="34">
        <v>0</v>
      </c>
      <c r="AA4" s="34">
        <v>0</v>
      </c>
      <c r="AB4" s="34">
        <v>30</v>
      </c>
      <c r="AC4" s="34">
        <v>56</v>
      </c>
      <c r="AD4" s="34">
        <v>1</v>
      </c>
      <c r="AE4" s="127">
        <v>5</v>
      </c>
      <c r="AF4" s="51">
        <v>2</v>
      </c>
      <c r="AG4" s="34">
        <v>2</v>
      </c>
      <c r="AH4" s="52">
        <v>1</v>
      </c>
      <c r="AI4" s="128">
        <v>19</v>
      </c>
      <c r="AJ4" s="127">
        <v>25</v>
      </c>
      <c r="AK4" s="127">
        <v>12</v>
      </c>
      <c r="AL4" s="51">
        <v>1</v>
      </c>
      <c r="AM4" s="34">
        <v>0</v>
      </c>
      <c r="AN4" s="52">
        <v>0</v>
      </c>
      <c r="AO4" s="127" t="s">
        <v>258</v>
      </c>
      <c r="AP4" s="51" t="s">
        <v>259</v>
      </c>
      <c r="AQ4" s="34"/>
      <c r="AR4" s="34">
        <v>17</v>
      </c>
      <c r="AS4" s="34"/>
      <c r="AT4" s="148"/>
      <c r="AU4" s="34"/>
      <c r="AV4" s="34"/>
      <c r="AW4" s="34"/>
      <c r="AX4" s="34"/>
      <c r="AY4" s="52"/>
      <c r="AZ4" s="127" t="s">
        <v>258</v>
      </c>
      <c r="BA4" s="51" t="s">
        <v>259</v>
      </c>
      <c r="BB4" s="34">
        <v>1</v>
      </c>
      <c r="BC4" s="34">
        <v>0</v>
      </c>
      <c r="BD4" s="34"/>
      <c r="BE4" s="148"/>
      <c r="BF4" s="34"/>
      <c r="BG4" s="34"/>
      <c r="BH4" s="34"/>
      <c r="BI4" s="127"/>
      <c r="BJ4" s="52"/>
      <c r="BK4" s="51"/>
      <c r="BL4" s="34">
        <v>53</v>
      </c>
      <c r="BM4" s="52">
        <v>47</v>
      </c>
      <c r="BN4" s="136">
        <v>40</v>
      </c>
      <c r="BO4" s="136">
        <v>40</v>
      </c>
      <c r="BP4" s="137">
        <v>20</v>
      </c>
      <c r="BQ4" s="51">
        <v>100</v>
      </c>
      <c r="BR4" s="34"/>
      <c r="BS4" s="52"/>
      <c r="BT4" s="51"/>
      <c r="BU4" s="34"/>
      <c r="BV4" s="52"/>
    </row>
    <row r="5" spans="2:74" x14ac:dyDescent="0.3">
      <c r="B5" s="130" t="s">
        <v>258</v>
      </c>
      <c r="C5" s="34" t="s">
        <v>260</v>
      </c>
      <c r="D5" s="34" t="s">
        <v>260</v>
      </c>
      <c r="E5" s="34" t="s">
        <v>132</v>
      </c>
      <c r="F5" s="34"/>
      <c r="G5" s="34"/>
      <c r="H5" s="34"/>
      <c r="I5" s="34"/>
      <c r="J5" s="34">
        <v>3</v>
      </c>
      <c r="K5" s="127">
        <v>3</v>
      </c>
      <c r="L5" s="51">
        <v>25</v>
      </c>
      <c r="M5" s="127">
        <v>38</v>
      </c>
      <c r="N5" s="52">
        <v>3</v>
      </c>
      <c r="O5" s="51">
        <v>0</v>
      </c>
      <c r="P5" s="34">
        <v>0</v>
      </c>
      <c r="Q5" s="52">
        <v>0</v>
      </c>
      <c r="R5" s="51">
        <v>12</v>
      </c>
      <c r="S5" s="34">
        <v>24</v>
      </c>
      <c r="T5" s="52">
        <v>2</v>
      </c>
      <c r="U5" s="51">
        <v>13</v>
      </c>
      <c r="V5" s="34">
        <v>14</v>
      </c>
      <c r="W5" s="52">
        <v>0</v>
      </c>
      <c r="X5" s="128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127">
        <v>0</v>
      </c>
      <c r="AF5" s="51">
        <v>0</v>
      </c>
      <c r="AG5" s="34">
        <v>0</v>
      </c>
      <c r="AH5" s="52">
        <v>0</v>
      </c>
      <c r="AI5" s="128">
        <v>0</v>
      </c>
      <c r="AJ5" s="127">
        <v>0</v>
      </c>
      <c r="AK5" s="127">
        <v>0</v>
      </c>
      <c r="AL5" s="51">
        <v>0</v>
      </c>
      <c r="AM5" s="34">
        <v>0</v>
      </c>
      <c r="AN5" s="52">
        <v>0</v>
      </c>
      <c r="AO5" s="127" t="s">
        <v>258</v>
      </c>
      <c r="AP5" s="51" t="s">
        <v>260</v>
      </c>
      <c r="AQ5" s="34"/>
      <c r="AR5" s="34">
        <v>1</v>
      </c>
      <c r="AS5" s="34"/>
      <c r="AT5" s="148">
        <v>15</v>
      </c>
      <c r="AU5" s="34"/>
      <c r="AV5" s="34"/>
      <c r="AW5" s="34"/>
      <c r="AX5" s="34"/>
      <c r="AY5" s="52">
        <v>9</v>
      </c>
      <c r="AZ5" s="127"/>
      <c r="BA5" s="51"/>
      <c r="BB5" s="34"/>
      <c r="BC5" s="34"/>
      <c r="BD5" s="34"/>
      <c r="BE5" s="148"/>
      <c r="BF5" s="34"/>
      <c r="BG5" s="34"/>
      <c r="BH5" s="34"/>
      <c r="BI5" s="127"/>
      <c r="BJ5" s="52"/>
      <c r="BK5" s="51"/>
      <c r="BL5" s="34">
        <v>48</v>
      </c>
      <c r="BM5" s="52">
        <v>52</v>
      </c>
      <c r="BN5" s="136"/>
      <c r="BO5" s="136"/>
      <c r="BP5" s="137"/>
      <c r="BQ5" s="51"/>
      <c r="BR5" s="34"/>
      <c r="BS5" s="52"/>
      <c r="BT5" s="51"/>
      <c r="BU5" s="34"/>
      <c r="BV5" s="52"/>
    </row>
    <row r="6" spans="2:74" x14ac:dyDescent="0.3">
      <c r="B6" s="130" t="s">
        <v>258</v>
      </c>
      <c r="C6" s="34" t="s">
        <v>261</v>
      </c>
      <c r="D6" s="34" t="s">
        <v>262</v>
      </c>
      <c r="E6" s="34" t="s">
        <v>132</v>
      </c>
      <c r="F6" s="34" t="s">
        <v>142</v>
      </c>
      <c r="G6" s="34" t="s">
        <v>134</v>
      </c>
      <c r="H6" s="34" t="s">
        <v>130</v>
      </c>
      <c r="I6" s="34" t="s">
        <v>201</v>
      </c>
      <c r="J6" s="34">
        <v>9</v>
      </c>
      <c r="K6" s="127">
        <v>4</v>
      </c>
      <c r="L6" s="51">
        <v>35</v>
      </c>
      <c r="M6" s="127">
        <v>32</v>
      </c>
      <c r="N6" s="52">
        <v>3</v>
      </c>
      <c r="O6" s="51">
        <v>0</v>
      </c>
      <c r="P6" s="34">
        <v>0</v>
      </c>
      <c r="Q6" s="52">
        <v>0</v>
      </c>
      <c r="R6" s="51">
        <v>14</v>
      </c>
      <c r="S6" s="34">
        <v>15</v>
      </c>
      <c r="T6" s="52">
        <v>0</v>
      </c>
      <c r="U6" s="51">
        <v>21</v>
      </c>
      <c r="V6" s="34">
        <v>17</v>
      </c>
      <c r="W6" s="52">
        <v>0</v>
      </c>
      <c r="X6" s="128">
        <v>0</v>
      </c>
      <c r="Y6" s="34">
        <v>0</v>
      </c>
      <c r="Z6" s="34">
        <v>0</v>
      </c>
      <c r="AA6" s="34">
        <v>0</v>
      </c>
      <c r="AB6" s="34">
        <v>90</v>
      </c>
      <c r="AC6" s="34">
        <v>101</v>
      </c>
      <c r="AD6" s="34">
        <v>4</v>
      </c>
      <c r="AE6" s="127">
        <v>15</v>
      </c>
      <c r="AF6" s="51">
        <v>9</v>
      </c>
      <c r="AG6" s="34">
        <v>5</v>
      </c>
      <c r="AH6" s="52">
        <v>1</v>
      </c>
      <c r="AI6" s="128">
        <v>54</v>
      </c>
      <c r="AJ6" s="127">
        <v>37</v>
      </c>
      <c r="AK6" s="127">
        <v>10</v>
      </c>
      <c r="AL6" s="51">
        <v>2</v>
      </c>
      <c r="AM6" s="34">
        <v>1</v>
      </c>
      <c r="AN6" s="52">
        <v>1</v>
      </c>
      <c r="AO6" s="127" t="s">
        <v>258</v>
      </c>
      <c r="AP6" s="51" t="s">
        <v>261</v>
      </c>
      <c r="AQ6" s="34"/>
      <c r="AR6" s="34">
        <v>20</v>
      </c>
      <c r="AS6" s="34"/>
      <c r="AT6" s="148"/>
      <c r="AU6" s="34"/>
      <c r="AV6" s="34"/>
      <c r="AW6" s="34">
        <v>4</v>
      </c>
      <c r="AX6" s="34">
        <v>11</v>
      </c>
      <c r="AY6" s="52"/>
      <c r="AZ6" s="127" t="s">
        <v>258</v>
      </c>
      <c r="BA6" s="51" t="s">
        <v>261</v>
      </c>
      <c r="BB6" s="34"/>
      <c r="BC6" s="34">
        <v>2</v>
      </c>
      <c r="BD6" s="34">
        <v>0</v>
      </c>
      <c r="BE6" s="148"/>
      <c r="BF6" s="34"/>
      <c r="BG6" s="34"/>
      <c r="BH6" s="34">
        <v>2</v>
      </c>
      <c r="BI6" s="127">
        <v>0</v>
      </c>
      <c r="BJ6" s="52"/>
      <c r="BK6" s="51"/>
      <c r="BL6" s="34">
        <v>40</v>
      </c>
      <c r="BM6" s="52">
        <v>60</v>
      </c>
      <c r="BN6" s="136">
        <v>60</v>
      </c>
      <c r="BO6" s="136">
        <v>33</v>
      </c>
      <c r="BP6" s="137">
        <v>7</v>
      </c>
      <c r="BQ6" s="51">
        <v>50</v>
      </c>
      <c r="BR6" s="34">
        <v>25</v>
      </c>
      <c r="BS6" s="52">
        <v>25</v>
      </c>
      <c r="BT6" s="51"/>
      <c r="BU6" s="34"/>
      <c r="BV6" s="52"/>
    </row>
    <row r="7" spans="2:74" x14ac:dyDescent="0.3">
      <c r="B7" s="130" t="s">
        <v>258</v>
      </c>
      <c r="C7" s="34" t="s">
        <v>263</v>
      </c>
      <c r="D7" s="34" t="s">
        <v>264</v>
      </c>
      <c r="E7" s="34" t="s">
        <v>127</v>
      </c>
      <c r="F7" s="34" t="s">
        <v>137</v>
      </c>
      <c r="G7" s="34" t="s">
        <v>129</v>
      </c>
      <c r="H7" s="34" t="s">
        <v>130</v>
      </c>
      <c r="I7" s="34" t="s">
        <v>196</v>
      </c>
      <c r="J7" s="34">
        <v>2</v>
      </c>
      <c r="K7" s="127">
        <v>9</v>
      </c>
      <c r="L7" s="51">
        <v>466</v>
      </c>
      <c r="M7" s="127">
        <v>291</v>
      </c>
      <c r="N7" s="52">
        <v>9</v>
      </c>
      <c r="O7" s="51">
        <v>222</v>
      </c>
      <c r="P7" s="34">
        <v>133</v>
      </c>
      <c r="Q7" s="52">
        <v>3</v>
      </c>
      <c r="R7" s="51">
        <v>202</v>
      </c>
      <c r="S7" s="34">
        <v>144</v>
      </c>
      <c r="T7" s="52">
        <v>3</v>
      </c>
      <c r="U7" s="51">
        <v>42</v>
      </c>
      <c r="V7" s="34">
        <v>18</v>
      </c>
      <c r="W7" s="52">
        <v>2</v>
      </c>
      <c r="X7" s="128">
        <v>24</v>
      </c>
      <c r="Y7" s="34">
        <v>40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127">
        <v>0</v>
      </c>
      <c r="AF7" s="51">
        <v>0</v>
      </c>
      <c r="AG7" s="34">
        <v>0</v>
      </c>
      <c r="AH7" s="52">
        <v>0</v>
      </c>
      <c r="AI7" s="128">
        <v>0</v>
      </c>
      <c r="AJ7" s="127">
        <v>0</v>
      </c>
      <c r="AK7" s="127">
        <v>0</v>
      </c>
      <c r="AL7" s="51">
        <v>0</v>
      </c>
      <c r="AM7" s="34">
        <v>0</v>
      </c>
      <c r="AN7" s="52">
        <v>0</v>
      </c>
      <c r="AO7" s="127" t="s">
        <v>258</v>
      </c>
      <c r="AP7" s="51" t="s">
        <v>263</v>
      </c>
      <c r="AQ7" s="34">
        <v>73</v>
      </c>
      <c r="AR7" s="34">
        <v>23</v>
      </c>
      <c r="AS7" s="34">
        <v>79</v>
      </c>
      <c r="AT7" s="148">
        <v>22</v>
      </c>
      <c r="AU7" s="34">
        <v>62</v>
      </c>
      <c r="AV7" s="34">
        <v>84</v>
      </c>
      <c r="AW7" s="34">
        <v>62</v>
      </c>
      <c r="AX7" s="34">
        <v>17</v>
      </c>
      <c r="AY7" s="52">
        <v>44</v>
      </c>
      <c r="AZ7" s="127"/>
      <c r="BA7" s="51"/>
      <c r="BB7" s="34"/>
      <c r="BC7" s="34"/>
      <c r="BD7" s="34"/>
      <c r="BE7" s="148"/>
      <c r="BF7" s="34"/>
      <c r="BG7" s="34"/>
      <c r="BH7" s="34"/>
      <c r="BI7" s="127"/>
      <c r="BJ7" s="52"/>
      <c r="BK7" s="51">
        <v>48</v>
      </c>
      <c r="BL7" s="34">
        <v>43</v>
      </c>
      <c r="BM7" s="52">
        <v>9</v>
      </c>
      <c r="BN7" s="136"/>
      <c r="BO7" s="136"/>
      <c r="BP7" s="137"/>
      <c r="BQ7" s="51"/>
      <c r="BR7" s="34"/>
      <c r="BS7" s="52"/>
      <c r="BT7" s="51"/>
      <c r="BU7" s="34"/>
      <c r="BV7" s="52"/>
    </row>
    <row r="8" spans="2:74" x14ac:dyDescent="0.3">
      <c r="B8" s="130" t="s">
        <v>258</v>
      </c>
      <c r="C8" s="34" t="s">
        <v>265</v>
      </c>
      <c r="D8" s="34" t="s">
        <v>266</v>
      </c>
      <c r="E8" s="34" t="s">
        <v>127</v>
      </c>
      <c r="F8" s="34" t="s">
        <v>147</v>
      </c>
      <c r="G8" s="34" t="s">
        <v>129</v>
      </c>
      <c r="H8" s="34" t="s">
        <v>130</v>
      </c>
      <c r="I8" s="34" t="s">
        <v>197</v>
      </c>
      <c r="J8" s="34">
        <v>3</v>
      </c>
      <c r="K8" s="127">
        <v>9</v>
      </c>
      <c r="L8" s="51">
        <v>262</v>
      </c>
      <c r="M8" s="127">
        <v>143</v>
      </c>
      <c r="N8" s="52">
        <v>9</v>
      </c>
      <c r="O8" s="51">
        <v>60</v>
      </c>
      <c r="P8" s="34">
        <v>32</v>
      </c>
      <c r="Q8" s="52">
        <v>1</v>
      </c>
      <c r="R8" s="51">
        <v>165</v>
      </c>
      <c r="S8" s="34">
        <v>100</v>
      </c>
      <c r="T8" s="52">
        <v>5</v>
      </c>
      <c r="U8" s="51">
        <v>37</v>
      </c>
      <c r="V8" s="34">
        <v>16</v>
      </c>
      <c r="W8" s="52">
        <v>2</v>
      </c>
      <c r="X8" s="128">
        <v>12</v>
      </c>
      <c r="Y8" s="34">
        <v>24</v>
      </c>
      <c r="Z8" s="34">
        <v>0</v>
      </c>
      <c r="AA8" s="34">
        <v>-2</v>
      </c>
      <c r="AB8" s="34">
        <v>46</v>
      </c>
      <c r="AC8" s="34">
        <v>75</v>
      </c>
      <c r="AD8" s="34">
        <v>2</v>
      </c>
      <c r="AE8" s="127">
        <v>8</v>
      </c>
      <c r="AF8" s="51">
        <v>2</v>
      </c>
      <c r="AG8" s="34">
        <v>5</v>
      </c>
      <c r="AH8" s="52">
        <v>1</v>
      </c>
      <c r="AI8" s="128">
        <v>14</v>
      </c>
      <c r="AJ8" s="127">
        <v>53</v>
      </c>
      <c r="AK8" s="127">
        <v>8</v>
      </c>
      <c r="AL8" s="51">
        <v>1</v>
      </c>
      <c r="AM8" s="34">
        <v>0</v>
      </c>
      <c r="AN8" s="52">
        <v>1</v>
      </c>
      <c r="AO8" s="127" t="s">
        <v>258</v>
      </c>
      <c r="AP8" s="51" t="s">
        <v>265</v>
      </c>
      <c r="AQ8" s="34">
        <v>12</v>
      </c>
      <c r="AR8" s="34">
        <v>5</v>
      </c>
      <c r="AS8" s="34">
        <v>59</v>
      </c>
      <c r="AT8" s="148">
        <v>24</v>
      </c>
      <c r="AU8" s="34">
        <v>76</v>
      </c>
      <c r="AV8" s="34">
        <v>0</v>
      </c>
      <c r="AW8" s="34">
        <v>77</v>
      </c>
      <c r="AX8" s="34">
        <v>5</v>
      </c>
      <c r="AY8" s="52">
        <v>4</v>
      </c>
      <c r="AZ8" s="127" t="s">
        <v>258</v>
      </c>
      <c r="BA8" s="51" t="s">
        <v>265</v>
      </c>
      <c r="BB8" s="34">
        <v>0</v>
      </c>
      <c r="BC8" s="34"/>
      <c r="BD8" s="34"/>
      <c r="BE8" s="148"/>
      <c r="BF8" s="34">
        <v>1</v>
      </c>
      <c r="BG8" s="34">
        <v>0</v>
      </c>
      <c r="BH8" s="34">
        <v>0</v>
      </c>
      <c r="BI8" s="127"/>
      <c r="BJ8" s="52">
        <v>1</v>
      </c>
      <c r="BK8" s="51">
        <v>23</v>
      </c>
      <c r="BL8" s="34">
        <v>63</v>
      </c>
      <c r="BM8" s="52">
        <v>14</v>
      </c>
      <c r="BN8" s="136">
        <v>25</v>
      </c>
      <c r="BO8" s="136">
        <v>62</v>
      </c>
      <c r="BP8" s="137">
        <v>12</v>
      </c>
      <c r="BQ8" s="51">
        <v>50</v>
      </c>
      <c r="BR8" s="34"/>
      <c r="BS8" s="52">
        <v>50</v>
      </c>
      <c r="BT8" s="51"/>
      <c r="BU8" s="34"/>
      <c r="BV8" s="52"/>
    </row>
    <row r="9" spans="2:74" x14ac:dyDescent="0.3">
      <c r="B9" s="130" t="s">
        <v>258</v>
      </c>
      <c r="C9" s="34" t="s">
        <v>267</v>
      </c>
      <c r="D9" s="34" t="s">
        <v>268</v>
      </c>
      <c r="E9" s="34" t="s">
        <v>127</v>
      </c>
      <c r="F9" s="34" t="s">
        <v>139</v>
      </c>
      <c r="G9" s="34" t="s">
        <v>129</v>
      </c>
      <c r="H9" s="34" t="s">
        <v>130</v>
      </c>
      <c r="I9" s="34" t="s">
        <v>198</v>
      </c>
      <c r="J9" s="34">
        <v>5</v>
      </c>
      <c r="K9" s="127">
        <v>9</v>
      </c>
      <c r="L9" s="51">
        <v>6</v>
      </c>
      <c r="M9" s="127">
        <v>6</v>
      </c>
      <c r="N9" s="52">
        <v>2</v>
      </c>
      <c r="O9" s="51">
        <v>0</v>
      </c>
      <c r="P9" s="34">
        <v>0</v>
      </c>
      <c r="Q9" s="52">
        <v>0</v>
      </c>
      <c r="R9" s="51">
        <v>6</v>
      </c>
      <c r="S9" s="34">
        <v>6</v>
      </c>
      <c r="T9" s="52">
        <v>2</v>
      </c>
      <c r="U9" s="51">
        <v>0</v>
      </c>
      <c r="V9" s="34">
        <v>0</v>
      </c>
      <c r="W9" s="52">
        <v>0</v>
      </c>
      <c r="X9" s="128">
        <v>0</v>
      </c>
      <c r="Y9" s="34">
        <v>0</v>
      </c>
      <c r="Z9" s="34">
        <v>0</v>
      </c>
      <c r="AA9" s="34">
        <v>-2</v>
      </c>
      <c r="AB9" s="34">
        <v>201</v>
      </c>
      <c r="AC9" s="34">
        <v>300</v>
      </c>
      <c r="AD9" s="34">
        <v>12</v>
      </c>
      <c r="AE9" s="127">
        <v>35</v>
      </c>
      <c r="AF9" s="51">
        <v>0</v>
      </c>
      <c r="AG9" s="34">
        <v>20</v>
      </c>
      <c r="AH9" s="52">
        <v>15</v>
      </c>
      <c r="AI9" s="128">
        <v>0</v>
      </c>
      <c r="AJ9" s="127">
        <v>159</v>
      </c>
      <c r="AK9" s="127">
        <v>141</v>
      </c>
      <c r="AL9" s="51">
        <v>0</v>
      </c>
      <c r="AM9" s="34">
        <v>5</v>
      </c>
      <c r="AN9" s="52">
        <v>7</v>
      </c>
      <c r="AO9" s="127" t="s">
        <v>258</v>
      </c>
      <c r="AP9" s="51" t="s">
        <v>267</v>
      </c>
      <c r="AQ9" s="34"/>
      <c r="AR9" s="34">
        <v>0</v>
      </c>
      <c r="AS9" s="34"/>
      <c r="AT9" s="148">
        <v>6</v>
      </c>
      <c r="AU9" s="34"/>
      <c r="AV9" s="34"/>
      <c r="AW9" s="34"/>
      <c r="AX9" s="34"/>
      <c r="AY9" s="52"/>
      <c r="AZ9" s="127" t="s">
        <v>258</v>
      </c>
      <c r="BA9" s="51" t="s">
        <v>267</v>
      </c>
      <c r="BB9" s="34">
        <v>1</v>
      </c>
      <c r="BC9" s="34">
        <v>1</v>
      </c>
      <c r="BD9" s="34">
        <v>2</v>
      </c>
      <c r="BE9" s="148">
        <v>1</v>
      </c>
      <c r="BF9" s="34">
        <v>1</v>
      </c>
      <c r="BG9" s="34">
        <v>1</v>
      </c>
      <c r="BH9" s="34">
        <v>3</v>
      </c>
      <c r="BI9" s="127">
        <v>0</v>
      </c>
      <c r="BJ9" s="52">
        <v>2</v>
      </c>
      <c r="BK9" s="51"/>
      <c r="BL9" s="34">
        <v>100</v>
      </c>
      <c r="BM9" s="52"/>
      <c r="BN9" s="136"/>
      <c r="BO9" s="136">
        <v>57</v>
      </c>
      <c r="BP9" s="137">
        <v>43</v>
      </c>
      <c r="BQ9" s="51"/>
      <c r="BR9" s="34">
        <v>42</v>
      </c>
      <c r="BS9" s="52">
        <v>58</v>
      </c>
      <c r="BT9" s="51"/>
      <c r="BU9" s="34"/>
      <c r="BV9" s="52"/>
    </row>
    <row r="10" spans="2:74" x14ac:dyDescent="0.3">
      <c r="B10" s="130" t="s">
        <v>258</v>
      </c>
      <c r="C10" s="34" t="s">
        <v>269</v>
      </c>
      <c r="D10" s="34" t="s">
        <v>270</v>
      </c>
      <c r="E10" s="34" t="s">
        <v>132</v>
      </c>
      <c r="F10" s="34" t="s">
        <v>139</v>
      </c>
      <c r="G10" s="34" t="s">
        <v>129</v>
      </c>
      <c r="H10" s="34" t="s">
        <v>130</v>
      </c>
      <c r="I10" s="34" t="s">
        <v>198</v>
      </c>
      <c r="J10" s="34">
        <v>11</v>
      </c>
      <c r="K10" s="127">
        <v>1</v>
      </c>
      <c r="L10" s="51">
        <v>1</v>
      </c>
      <c r="M10" s="127">
        <v>2</v>
      </c>
      <c r="N10" s="52">
        <v>1</v>
      </c>
      <c r="O10" s="51">
        <v>0</v>
      </c>
      <c r="P10" s="34">
        <v>0</v>
      </c>
      <c r="Q10" s="52">
        <v>0</v>
      </c>
      <c r="R10" s="51">
        <v>0</v>
      </c>
      <c r="S10" s="34">
        <v>0</v>
      </c>
      <c r="T10" s="52">
        <v>0</v>
      </c>
      <c r="U10" s="51">
        <v>1</v>
      </c>
      <c r="V10" s="34">
        <v>2</v>
      </c>
      <c r="W10" s="52">
        <v>0</v>
      </c>
      <c r="X10" s="128">
        <v>0</v>
      </c>
      <c r="Y10" s="34">
        <v>0</v>
      </c>
      <c r="Z10" s="34">
        <v>0</v>
      </c>
      <c r="AA10" s="34">
        <v>0</v>
      </c>
      <c r="AB10" s="34">
        <v>18</v>
      </c>
      <c r="AC10" s="34">
        <v>14</v>
      </c>
      <c r="AD10" s="34">
        <v>2</v>
      </c>
      <c r="AE10" s="127">
        <v>3</v>
      </c>
      <c r="AF10" s="51">
        <v>2</v>
      </c>
      <c r="AG10" s="34">
        <v>0</v>
      </c>
      <c r="AH10" s="52">
        <v>1</v>
      </c>
      <c r="AI10" s="128">
        <v>7</v>
      </c>
      <c r="AJ10" s="127">
        <v>0</v>
      </c>
      <c r="AK10" s="127">
        <v>7</v>
      </c>
      <c r="AL10" s="51">
        <v>1</v>
      </c>
      <c r="AM10" s="34">
        <v>0</v>
      </c>
      <c r="AN10" s="52">
        <v>1</v>
      </c>
      <c r="AO10" s="127" t="s">
        <v>258</v>
      </c>
      <c r="AP10" s="51" t="s">
        <v>269</v>
      </c>
      <c r="AQ10" s="34"/>
      <c r="AR10" s="34"/>
      <c r="AS10" s="34"/>
      <c r="AT10" s="148"/>
      <c r="AU10" s="34"/>
      <c r="AV10" s="34"/>
      <c r="AW10" s="34"/>
      <c r="AX10" s="34"/>
      <c r="AY10" s="52">
        <v>1</v>
      </c>
      <c r="AZ10" s="127" t="s">
        <v>258</v>
      </c>
      <c r="BA10" s="51" t="s">
        <v>269</v>
      </c>
      <c r="BB10" s="34"/>
      <c r="BC10" s="34"/>
      <c r="BD10" s="34"/>
      <c r="BE10" s="148"/>
      <c r="BF10" s="34"/>
      <c r="BG10" s="34"/>
      <c r="BH10" s="34"/>
      <c r="BI10" s="127"/>
      <c r="BJ10" s="52">
        <v>2</v>
      </c>
      <c r="BK10" s="51"/>
      <c r="BL10" s="34"/>
      <c r="BM10" s="52">
        <v>100</v>
      </c>
      <c r="BN10" s="136">
        <v>67</v>
      </c>
      <c r="BO10" s="136"/>
      <c r="BP10" s="137">
        <v>33</v>
      </c>
      <c r="BQ10" s="51">
        <v>50</v>
      </c>
      <c r="BR10" s="34"/>
      <c r="BS10" s="52">
        <v>50</v>
      </c>
      <c r="BT10" s="51"/>
      <c r="BU10" s="34"/>
      <c r="BV10" s="52"/>
    </row>
    <row r="11" spans="2:74" x14ac:dyDescent="0.3">
      <c r="B11" s="130" t="s">
        <v>258</v>
      </c>
      <c r="C11" s="34" t="s">
        <v>271</v>
      </c>
      <c r="D11" s="34" t="s">
        <v>272</v>
      </c>
      <c r="E11" s="34" t="s">
        <v>127</v>
      </c>
      <c r="F11" s="34"/>
      <c r="G11" s="34"/>
      <c r="H11" s="34"/>
      <c r="I11" s="34"/>
      <c r="J11" s="34">
        <v>3</v>
      </c>
      <c r="K11" s="127">
        <v>9</v>
      </c>
      <c r="L11" s="51">
        <v>99</v>
      </c>
      <c r="M11" s="127">
        <v>74</v>
      </c>
      <c r="N11" s="52">
        <v>9</v>
      </c>
      <c r="O11" s="51">
        <v>0</v>
      </c>
      <c r="P11" s="34">
        <v>0</v>
      </c>
      <c r="Q11" s="52">
        <v>0</v>
      </c>
      <c r="R11" s="51">
        <v>50</v>
      </c>
      <c r="S11" s="34">
        <v>45</v>
      </c>
      <c r="T11" s="52">
        <v>4</v>
      </c>
      <c r="U11" s="51">
        <v>49</v>
      </c>
      <c r="V11" s="34">
        <v>31</v>
      </c>
      <c r="W11" s="52">
        <v>4</v>
      </c>
      <c r="X11" s="128">
        <v>0</v>
      </c>
      <c r="Y11" s="34">
        <v>0</v>
      </c>
      <c r="Z11" s="34">
        <v>0</v>
      </c>
      <c r="AA11" s="34">
        <v>-4</v>
      </c>
      <c r="AB11" s="34">
        <v>0</v>
      </c>
      <c r="AC11" s="34">
        <v>0</v>
      </c>
      <c r="AD11" s="34">
        <v>0</v>
      </c>
      <c r="AE11" s="127">
        <v>0</v>
      </c>
      <c r="AF11" s="51">
        <v>0</v>
      </c>
      <c r="AG11" s="34">
        <v>0</v>
      </c>
      <c r="AH11" s="52">
        <v>0</v>
      </c>
      <c r="AI11" s="128">
        <v>0</v>
      </c>
      <c r="AJ11" s="127">
        <v>0</v>
      </c>
      <c r="AK11" s="127">
        <v>0</v>
      </c>
      <c r="AL11" s="51">
        <v>0</v>
      </c>
      <c r="AM11" s="34">
        <v>0</v>
      </c>
      <c r="AN11" s="52">
        <v>0</v>
      </c>
      <c r="AO11" s="127" t="s">
        <v>258</v>
      </c>
      <c r="AP11" s="51" t="s">
        <v>271</v>
      </c>
      <c r="AQ11" s="34">
        <v>0</v>
      </c>
      <c r="AR11" s="34">
        <v>9</v>
      </c>
      <c r="AS11" s="34">
        <v>1</v>
      </c>
      <c r="AT11" s="148">
        <v>0</v>
      </c>
      <c r="AU11" s="34">
        <v>28</v>
      </c>
      <c r="AV11" s="34">
        <v>7</v>
      </c>
      <c r="AW11" s="34">
        <v>16</v>
      </c>
      <c r="AX11" s="34">
        <v>22</v>
      </c>
      <c r="AY11" s="52">
        <v>16</v>
      </c>
      <c r="AZ11" s="127"/>
      <c r="BA11" s="51"/>
      <c r="BB11" s="34"/>
      <c r="BC11" s="34"/>
      <c r="BD11" s="34"/>
      <c r="BE11" s="148"/>
      <c r="BF11" s="34"/>
      <c r="BG11" s="34"/>
      <c r="BH11" s="34"/>
      <c r="BI11" s="127"/>
      <c r="BJ11" s="52"/>
      <c r="BK11" s="51"/>
      <c r="BL11" s="34">
        <v>51</v>
      </c>
      <c r="BM11" s="52">
        <v>49</v>
      </c>
      <c r="BN11" s="136"/>
      <c r="BO11" s="136"/>
      <c r="BP11" s="137"/>
      <c r="BQ11" s="51"/>
      <c r="BR11" s="34"/>
      <c r="BS11" s="52"/>
      <c r="BT11" s="51"/>
      <c r="BU11" s="34"/>
      <c r="BV11" s="52"/>
    </row>
    <row r="12" spans="2:74" x14ac:dyDescent="0.3">
      <c r="B12" s="130" t="s">
        <v>258</v>
      </c>
      <c r="C12" s="34" t="s">
        <v>273</v>
      </c>
      <c r="D12" s="34" t="s">
        <v>274</v>
      </c>
      <c r="E12" s="34" t="s">
        <v>132</v>
      </c>
      <c r="F12" s="34" t="s">
        <v>137</v>
      </c>
      <c r="G12" s="34" t="s">
        <v>129</v>
      </c>
      <c r="H12" s="34" t="s">
        <v>130</v>
      </c>
      <c r="I12" s="34" t="s">
        <v>196</v>
      </c>
      <c r="J12" s="34">
        <v>9</v>
      </c>
      <c r="K12" s="127">
        <v>4</v>
      </c>
      <c r="L12" s="51">
        <v>3</v>
      </c>
      <c r="M12" s="127">
        <v>5</v>
      </c>
      <c r="N12" s="52">
        <v>2</v>
      </c>
      <c r="O12" s="51">
        <v>0</v>
      </c>
      <c r="P12" s="34">
        <v>0</v>
      </c>
      <c r="Q12" s="52">
        <v>0</v>
      </c>
      <c r="R12" s="51">
        <v>1</v>
      </c>
      <c r="S12" s="34">
        <v>3</v>
      </c>
      <c r="T12" s="52">
        <v>1</v>
      </c>
      <c r="U12" s="51">
        <v>2</v>
      </c>
      <c r="V12" s="34">
        <v>2</v>
      </c>
      <c r="W12" s="52">
        <v>1</v>
      </c>
      <c r="X12" s="128">
        <v>0</v>
      </c>
      <c r="Y12" s="34">
        <v>0</v>
      </c>
      <c r="Z12" s="34">
        <v>0</v>
      </c>
      <c r="AA12" s="34">
        <v>0</v>
      </c>
      <c r="AB12" s="34">
        <v>84</v>
      </c>
      <c r="AC12" s="34">
        <v>124</v>
      </c>
      <c r="AD12" s="34">
        <v>7</v>
      </c>
      <c r="AE12" s="127">
        <v>14</v>
      </c>
      <c r="AF12" s="51">
        <v>0</v>
      </c>
      <c r="AG12" s="34">
        <v>14</v>
      </c>
      <c r="AH12" s="52">
        <v>0</v>
      </c>
      <c r="AI12" s="128">
        <v>0</v>
      </c>
      <c r="AJ12" s="127">
        <v>124</v>
      </c>
      <c r="AK12" s="127">
        <v>0</v>
      </c>
      <c r="AL12" s="51">
        <v>0</v>
      </c>
      <c r="AM12" s="34">
        <v>7</v>
      </c>
      <c r="AN12" s="52">
        <v>0</v>
      </c>
      <c r="AO12" s="127" t="s">
        <v>258</v>
      </c>
      <c r="AP12" s="51" t="s">
        <v>273</v>
      </c>
      <c r="AQ12" s="34"/>
      <c r="AR12" s="34">
        <v>1</v>
      </c>
      <c r="AS12" s="34"/>
      <c r="AT12" s="148"/>
      <c r="AU12" s="34"/>
      <c r="AV12" s="34"/>
      <c r="AW12" s="34"/>
      <c r="AX12" s="34"/>
      <c r="AY12" s="52">
        <v>2</v>
      </c>
      <c r="AZ12" s="127" t="s">
        <v>258</v>
      </c>
      <c r="BA12" s="51" t="s">
        <v>273</v>
      </c>
      <c r="BB12" s="34">
        <v>2</v>
      </c>
      <c r="BC12" s="34">
        <v>2</v>
      </c>
      <c r="BD12" s="34">
        <v>1</v>
      </c>
      <c r="BE12" s="148"/>
      <c r="BF12" s="34"/>
      <c r="BG12" s="34"/>
      <c r="BH12" s="34"/>
      <c r="BI12" s="127"/>
      <c r="BJ12" s="52">
        <v>2</v>
      </c>
      <c r="BK12" s="51"/>
      <c r="BL12" s="34">
        <v>33</v>
      </c>
      <c r="BM12" s="52">
        <v>67</v>
      </c>
      <c r="BN12" s="136"/>
      <c r="BO12" s="136">
        <v>100</v>
      </c>
      <c r="BP12" s="137"/>
      <c r="BQ12" s="51"/>
      <c r="BR12" s="34">
        <v>100</v>
      </c>
      <c r="BS12" s="52"/>
      <c r="BT12" s="51"/>
      <c r="BU12" s="34"/>
      <c r="BV12" s="52"/>
    </row>
    <row r="13" spans="2:74" x14ac:dyDescent="0.3">
      <c r="B13" s="130" t="s">
        <v>258</v>
      </c>
      <c r="C13" s="34" t="s">
        <v>275</v>
      </c>
      <c r="D13" s="34" t="s">
        <v>276</v>
      </c>
      <c r="E13" s="34" t="s">
        <v>132</v>
      </c>
      <c r="F13" s="34" t="s">
        <v>167</v>
      </c>
      <c r="G13" s="34" t="s">
        <v>129</v>
      </c>
      <c r="H13" s="34" t="s">
        <v>130</v>
      </c>
      <c r="I13" s="34" t="s">
        <v>197</v>
      </c>
      <c r="J13" s="34">
        <v>3</v>
      </c>
      <c r="K13" s="127">
        <v>2</v>
      </c>
      <c r="L13" s="51">
        <v>19</v>
      </c>
      <c r="M13" s="127">
        <v>18</v>
      </c>
      <c r="N13" s="52">
        <v>1</v>
      </c>
      <c r="O13" s="51">
        <v>2</v>
      </c>
      <c r="P13" s="34">
        <v>2</v>
      </c>
      <c r="Q13" s="52">
        <v>0</v>
      </c>
      <c r="R13" s="51">
        <v>17</v>
      </c>
      <c r="S13" s="34">
        <v>16</v>
      </c>
      <c r="T13" s="52">
        <v>1</v>
      </c>
      <c r="U13" s="51">
        <v>0</v>
      </c>
      <c r="V13" s="34">
        <v>0</v>
      </c>
      <c r="W13" s="52">
        <v>0</v>
      </c>
      <c r="X13" s="128">
        <v>0</v>
      </c>
      <c r="Y13" s="34">
        <v>0</v>
      </c>
      <c r="Z13" s="34">
        <v>0</v>
      </c>
      <c r="AA13" s="34">
        <v>0</v>
      </c>
      <c r="AB13" s="34">
        <v>30</v>
      </c>
      <c r="AC13" s="34">
        <v>50</v>
      </c>
      <c r="AD13" s="34">
        <v>2</v>
      </c>
      <c r="AE13" s="127">
        <v>5</v>
      </c>
      <c r="AF13" s="51">
        <v>0</v>
      </c>
      <c r="AG13" s="34">
        <v>5</v>
      </c>
      <c r="AH13" s="52">
        <v>0</v>
      </c>
      <c r="AI13" s="128">
        <v>0</v>
      </c>
      <c r="AJ13" s="127">
        <v>50</v>
      </c>
      <c r="AK13" s="127">
        <v>0</v>
      </c>
      <c r="AL13" s="51">
        <v>0</v>
      </c>
      <c r="AM13" s="34">
        <v>2</v>
      </c>
      <c r="AN13" s="52">
        <v>0</v>
      </c>
      <c r="AO13" s="127" t="s">
        <v>258</v>
      </c>
      <c r="AP13" s="51" t="s">
        <v>275</v>
      </c>
      <c r="AQ13" s="34"/>
      <c r="AR13" s="34">
        <v>19</v>
      </c>
      <c r="AS13" s="34"/>
      <c r="AT13" s="148"/>
      <c r="AU13" s="34"/>
      <c r="AV13" s="34"/>
      <c r="AW13" s="34"/>
      <c r="AX13" s="34"/>
      <c r="AY13" s="52"/>
      <c r="AZ13" s="127" t="s">
        <v>258</v>
      </c>
      <c r="BA13" s="51" t="s">
        <v>275</v>
      </c>
      <c r="BB13" s="34">
        <v>1</v>
      </c>
      <c r="BC13" s="34">
        <v>1</v>
      </c>
      <c r="BD13" s="34"/>
      <c r="BE13" s="148"/>
      <c r="BF13" s="34"/>
      <c r="BG13" s="34"/>
      <c r="BH13" s="34"/>
      <c r="BI13" s="127"/>
      <c r="BJ13" s="52"/>
      <c r="BK13" s="51">
        <v>11</v>
      </c>
      <c r="BL13" s="34">
        <v>89</v>
      </c>
      <c r="BM13" s="52"/>
      <c r="BN13" s="136"/>
      <c r="BO13" s="136">
        <v>100</v>
      </c>
      <c r="BP13" s="137"/>
      <c r="BQ13" s="51"/>
      <c r="BR13" s="34">
        <v>100</v>
      </c>
      <c r="BS13" s="52"/>
      <c r="BT13" s="51"/>
      <c r="BU13" s="34"/>
      <c r="BV13" s="52"/>
    </row>
    <row r="14" spans="2:74" x14ac:dyDescent="0.3">
      <c r="B14" s="130" t="s">
        <v>258</v>
      </c>
      <c r="C14" s="34" t="s">
        <v>277</v>
      </c>
      <c r="D14" s="34" t="s">
        <v>278</v>
      </c>
      <c r="E14" s="34" t="s">
        <v>132</v>
      </c>
      <c r="F14" s="34" t="s">
        <v>133</v>
      </c>
      <c r="G14" s="34" t="s">
        <v>134</v>
      </c>
      <c r="H14" s="34" t="s">
        <v>135</v>
      </c>
      <c r="I14" s="34" t="s">
        <v>279</v>
      </c>
      <c r="J14" s="34">
        <v>2</v>
      </c>
      <c r="K14" s="127">
        <v>6</v>
      </c>
      <c r="L14" s="51">
        <v>78</v>
      </c>
      <c r="M14" s="127">
        <v>59</v>
      </c>
      <c r="N14" s="52">
        <v>6</v>
      </c>
      <c r="O14" s="51">
        <v>3</v>
      </c>
      <c r="P14" s="34">
        <v>10</v>
      </c>
      <c r="Q14" s="52">
        <v>1</v>
      </c>
      <c r="R14" s="51">
        <v>65</v>
      </c>
      <c r="S14" s="34">
        <v>36</v>
      </c>
      <c r="T14" s="52">
        <v>2</v>
      </c>
      <c r="U14" s="51">
        <v>10</v>
      </c>
      <c r="V14" s="34">
        <v>14</v>
      </c>
      <c r="W14" s="52">
        <v>2</v>
      </c>
      <c r="X14" s="128">
        <v>4</v>
      </c>
      <c r="Y14" s="34">
        <v>0</v>
      </c>
      <c r="Z14" s="34">
        <v>0</v>
      </c>
      <c r="AA14" s="34">
        <v>-2</v>
      </c>
      <c r="AB14" s="34">
        <v>6</v>
      </c>
      <c r="AC14" s="34">
        <v>4</v>
      </c>
      <c r="AD14" s="34">
        <v>1</v>
      </c>
      <c r="AE14" s="127">
        <v>1</v>
      </c>
      <c r="AF14" s="51">
        <v>0</v>
      </c>
      <c r="AG14" s="34">
        <v>1</v>
      </c>
      <c r="AH14" s="52">
        <v>0</v>
      </c>
      <c r="AI14" s="128">
        <v>0</v>
      </c>
      <c r="AJ14" s="127">
        <v>4</v>
      </c>
      <c r="AK14" s="127">
        <v>0</v>
      </c>
      <c r="AL14" s="51">
        <v>0</v>
      </c>
      <c r="AM14" s="34">
        <v>1</v>
      </c>
      <c r="AN14" s="52">
        <v>0</v>
      </c>
      <c r="AO14" s="127" t="s">
        <v>258</v>
      </c>
      <c r="AP14" s="51" t="s">
        <v>277</v>
      </c>
      <c r="AQ14" s="34"/>
      <c r="AR14" s="34"/>
      <c r="AS14" s="34"/>
      <c r="AT14" s="148">
        <v>26</v>
      </c>
      <c r="AU14" s="34">
        <v>0</v>
      </c>
      <c r="AV14" s="34">
        <v>7</v>
      </c>
      <c r="AW14" s="34">
        <v>8</v>
      </c>
      <c r="AX14" s="34">
        <v>34</v>
      </c>
      <c r="AY14" s="52">
        <v>3</v>
      </c>
      <c r="AZ14" s="127" t="s">
        <v>258</v>
      </c>
      <c r="BA14" s="51" t="s">
        <v>277</v>
      </c>
      <c r="BB14" s="34"/>
      <c r="BC14" s="34"/>
      <c r="BD14" s="34"/>
      <c r="BE14" s="148"/>
      <c r="BF14" s="34"/>
      <c r="BG14" s="34"/>
      <c r="BH14" s="34"/>
      <c r="BI14" s="127"/>
      <c r="BJ14" s="52">
        <v>1</v>
      </c>
      <c r="BK14" s="51">
        <v>4</v>
      </c>
      <c r="BL14" s="34">
        <v>83</v>
      </c>
      <c r="BM14" s="52">
        <v>13</v>
      </c>
      <c r="BN14" s="136"/>
      <c r="BO14" s="136">
        <v>100</v>
      </c>
      <c r="BP14" s="137"/>
      <c r="BQ14" s="51"/>
      <c r="BR14" s="34">
        <v>100</v>
      </c>
      <c r="BS14" s="52"/>
      <c r="BT14" s="51"/>
      <c r="BU14" s="34"/>
      <c r="BV14" s="52"/>
    </row>
    <row r="15" spans="2:74" x14ac:dyDescent="0.3">
      <c r="B15" s="130" t="s">
        <v>258</v>
      </c>
      <c r="C15" s="34" t="s">
        <v>280</v>
      </c>
      <c r="D15" s="34" t="s">
        <v>281</v>
      </c>
      <c r="E15" s="34" t="s">
        <v>127</v>
      </c>
      <c r="F15" s="34" t="s">
        <v>139</v>
      </c>
      <c r="G15" s="34" t="s">
        <v>129</v>
      </c>
      <c r="H15" s="34" t="s">
        <v>130</v>
      </c>
      <c r="I15" s="34" t="s">
        <v>198</v>
      </c>
      <c r="J15" s="34">
        <v>10</v>
      </c>
      <c r="K15" s="127">
        <v>9</v>
      </c>
      <c r="L15" s="51">
        <v>1</v>
      </c>
      <c r="M15" s="127">
        <v>2</v>
      </c>
      <c r="N15" s="52">
        <v>2</v>
      </c>
      <c r="O15" s="51">
        <v>0</v>
      </c>
      <c r="P15" s="34">
        <v>0</v>
      </c>
      <c r="Q15" s="52">
        <v>0</v>
      </c>
      <c r="R15" s="51">
        <v>0</v>
      </c>
      <c r="S15" s="34">
        <v>0</v>
      </c>
      <c r="T15" s="52">
        <v>0</v>
      </c>
      <c r="U15" s="51">
        <v>1</v>
      </c>
      <c r="V15" s="34">
        <v>2</v>
      </c>
      <c r="W15" s="52">
        <v>1</v>
      </c>
      <c r="X15" s="128">
        <v>0</v>
      </c>
      <c r="Y15" s="34">
        <v>0</v>
      </c>
      <c r="Z15" s="34">
        <v>0</v>
      </c>
      <c r="AA15" s="34">
        <v>-2</v>
      </c>
      <c r="AB15" s="34">
        <v>210</v>
      </c>
      <c r="AC15" s="34">
        <v>230</v>
      </c>
      <c r="AD15" s="34">
        <v>16</v>
      </c>
      <c r="AE15" s="127">
        <v>35</v>
      </c>
      <c r="AF15" s="51">
        <v>20</v>
      </c>
      <c r="AG15" s="34">
        <v>4</v>
      </c>
      <c r="AH15" s="52">
        <v>11</v>
      </c>
      <c r="AI15" s="128">
        <v>98</v>
      </c>
      <c r="AJ15" s="127">
        <v>31</v>
      </c>
      <c r="AK15" s="127">
        <v>101</v>
      </c>
      <c r="AL15" s="51">
        <v>9</v>
      </c>
      <c r="AM15" s="34">
        <v>1</v>
      </c>
      <c r="AN15" s="52">
        <v>6</v>
      </c>
      <c r="AO15" s="127" t="s">
        <v>258</v>
      </c>
      <c r="AP15" s="51" t="s">
        <v>280</v>
      </c>
      <c r="AQ15" s="34"/>
      <c r="AR15" s="34"/>
      <c r="AS15" s="34"/>
      <c r="AT15" s="148"/>
      <c r="AU15" s="34"/>
      <c r="AV15" s="34"/>
      <c r="AW15" s="34">
        <v>1</v>
      </c>
      <c r="AX15" s="34"/>
      <c r="AY15" s="52">
        <v>0</v>
      </c>
      <c r="AZ15" s="127" t="s">
        <v>258</v>
      </c>
      <c r="BA15" s="51" t="s">
        <v>280</v>
      </c>
      <c r="BB15" s="34">
        <v>1</v>
      </c>
      <c r="BC15" s="34">
        <v>1</v>
      </c>
      <c r="BD15" s="34">
        <v>3</v>
      </c>
      <c r="BE15" s="148">
        <v>3</v>
      </c>
      <c r="BF15" s="34">
        <v>1</v>
      </c>
      <c r="BG15" s="34">
        <v>4</v>
      </c>
      <c r="BH15" s="34">
        <v>1</v>
      </c>
      <c r="BI15" s="127">
        <v>1</v>
      </c>
      <c r="BJ15" s="52">
        <v>1</v>
      </c>
      <c r="BK15" s="51"/>
      <c r="BL15" s="34"/>
      <c r="BM15" s="52">
        <v>100</v>
      </c>
      <c r="BN15" s="136">
        <v>57</v>
      </c>
      <c r="BO15" s="136">
        <v>11</v>
      </c>
      <c r="BP15" s="137">
        <v>31</v>
      </c>
      <c r="BQ15" s="51">
        <v>56</v>
      </c>
      <c r="BR15" s="34">
        <v>6</v>
      </c>
      <c r="BS15" s="52">
        <v>38</v>
      </c>
      <c r="BT15" s="51"/>
      <c r="BU15" s="34"/>
      <c r="BV15" s="52"/>
    </row>
    <row r="16" spans="2:74" x14ac:dyDescent="0.3">
      <c r="B16" s="130" t="s">
        <v>258</v>
      </c>
      <c r="C16" s="34" t="s">
        <v>282</v>
      </c>
      <c r="D16" s="34" t="s">
        <v>283</v>
      </c>
      <c r="E16" s="34" t="s">
        <v>127</v>
      </c>
      <c r="F16" s="34" t="s">
        <v>167</v>
      </c>
      <c r="G16" s="34" t="s">
        <v>129</v>
      </c>
      <c r="H16" s="34" t="s">
        <v>135</v>
      </c>
      <c r="I16" s="34" t="s">
        <v>197</v>
      </c>
      <c r="J16" s="34">
        <v>8</v>
      </c>
      <c r="K16" s="127">
        <v>6</v>
      </c>
      <c r="L16" s="51">
        <v>21</v>
      </c>
      <c r="M16" s="127">
        <v>20</v>
      </c>
      <c r="N16" s="52">
        <v>4</v>
      </c>
      <c r="O16" s="51">
        <v>0</v>
      </c>
      <c r="P16" s="34">
        <v>0</v>
      </c>
      <c r="Q16" s="52">
        <v>0</v>
      </c>
      <c r="R16" s="51">
        <v>5</v>
      </c>
      <c r="S16" s="34">
        <v>3</v>
      </c>
      <c r="T16" s="52">
        <v>0</v>
      </c>
      <c r="U16" s="51">
        <v>16</v>
      </c>
      <c r="V16" s="34">
        <v>19</v>
      </c>
      <c r="W16" s="52">
        <v>3</v>
      </c>
      <c r="X16" s="128">
        <v>0</v>
      </c>
      <c r="Y16" s="34">
        <v>0</v>
      </c>
      <c r="Z16" s="34">
        <v>0</v>
      </c>
      <c r="AA16" s="34">
        <v>0</v>
      </c>
      <c r="AB16" s="34">
        <v>126</v>
      </c>
      <c r="AC16" s="34">
        <v>173</v>
      </c>
      <c r="AD16" s="34">
        <v>7</v>
      </c>
      <c r="AE16" s="127">
        <v>21</v>
      </c>
      <c r="AF16" s="51">
        <v>3</v>
      </c>
      <c r="AG16" s="34">
        <v>17</v>
      </c>
      <c r="AH16" s="52">
        <v>1</v>
      </c>
      <c r="AI16" s="128">
        <v>20</v>
      </c>
      <c r="AJ16" s="127">
        <v>150</v>
      </c>
      <c r="AK16" s="127">
        <v>3</v>
      </c>
      <c r="AL16" s="51">
        <v>2</v>
      </c>
      <c r="AM16" s="34">
        <v>3</v>
      </c>
      <c r="AN16" s="52">
        <v>2</v>
      </c>
      <c r="AO16" s="127" t="s">
        <v>258</v>
      </c>
      <c r="AP16" s="51" t="s">
        <v>282</v>
      </c>
      <c r="AQ16" s="34"/>
      <c r="AR16" s="34"/>
      <c r="AS16" s="34"/>
      <c r="AT16" s="148"/>
      <c r="AU16" s="34">
        <v>2</v>
      </c>
      <c r="AV16" s="34"/>
      <c r="AW16" s="34">
        <v>6</v>
      </c>
      <c r="AX16" s="34">
        <v>5</v>
      </c>
      <c r="AY16" s="52">
        <v>8</v>
      </c>
      <c r="AZ16" s="127" t="s">
        <v>258</v>
      </c>
      <c r="BA16" s="51" t="s">
        <v>282</v>
      </c>
      <c r="BB16" s="34"/>
      <c r="BC16" s="34"/>
      <c r="BD16" s="34"/>
      <c r="BE16" s="148">
        <v>1</v>
      </c>
      <c r="BF16" s="34">
        <v>1</v>
      </c>
      <c r="BG16" s="34">
        <v>2</v>
      </c>
      <c r="BH16" s="34">
        <v>0</v>
      </c>
      <c r="BI16" s="127">
        <v>2</v>
      </c>
      <c r="BJ16" s="52">
        <v>1</v>
      </c>
      <c r="BK16" s="51"/>
      <c r="BL16" s="34">
        <v>24</v>
      </c>
      <c r="BM16" s="52">
        <v>76</v>
      </c>
      <c r="BN16" s="136">
        <v>14</v>
      </c>
      <c r="BO16" s="136">
        <v>81</v>
      </c>
      <c r="BP16" s="137">
        <v>5</v>
      </c>
      <c r="BQ16" s="51">
        <v>29</v>
      </c>
      <c r="BR16" s="34">
        <v>43</v>
      </c>
      <c r="BS16" s="52">
        <v>29</v>
      </c>
      <c r="BT16" s="51"/>
      <c r="BU16" s="34"/>
      <c r="BV16" s="52"/>
    </row>
    <row r="17" spans="2:74" x14ac:dyDescent="0.3">
      <c r="B17" s="130" t="s">
        <v>258</v>
      </c>
      <c r="C17" s="34" t="s">
        <v>284</v>
      </c>
      <c r="D17" s="34" t="s">
        <v>285</v>
      </c>
      <c r="E17" s="34" t="s">
        <v>127</v>
      </c>
      <c r="F17" s="34" t="s">
        <v>142</v>
      </c>
      <c r="G17" s="34" t="s">
        <v>134</v>
      </c>
      <c r="H17" s="34" t="s">
        <v>130</v>
      </c>
      <c r="I17" s="34" t="s">
        <v>198</v>
      </c>
      <c r="J17" s="34"/>
      <c r="K17" s="127">
        <v>1</v>
      </c>
      <c r="L17" s="51">
        <v>0</v>
      </c>
      <c r="M17" s="127">
        <v>0</v>
      </c>
      <c r="N17" s="52">
        <v>0</v>
      </c>
      <c r="O17" s="51">
        <v>0</v>
      </c>
      <c r="P17" s="34">
        <v>0</v>
      </c>
      <c r="Q17" s="52">
        <v>0</v>
      </c>
      <c r="R17" s="51">
        <v>0</v>
      </c>
      <c r="S17" s="34">
        <v>0</v>
      </c>
      <c r="T17" s="52">
        <v>0</v>
      </c>
      <c r="U17" s="51">
        <v>0</v>
      </c>
      <c r="V17" s="34">
        <v>0</v>
      </c>
      <c r="W17" s="52">
        <v>0</v>
      </c>
      <c r="X17" s="128">
        <v>0</v>
      </c>
      <c r="Y17" s="34">
        <v>0</v>
      </c>
      <c r="Z17" s="34">
        <v>0</v>
      </c>
      <c r="AA17" s="34">
        <v>0</v>
      </c>
      <c r="AB17" s="34">
        <v>12</v>
      </c>
      <c r="AC17" s="34">
        <v>14</v>
      </c>
      <c r="AD17" s="34">
        <v>1</v>
      </c>
      <c r="AE17" s="127">
        <v>2</v>
      </c>
      <c r="AF17" s="51">
        <v>2</v>
      </c>
      <c r="AG17" s="34">
        <v>0</v>
      </c>
      <c r="AH17" s="52">
        <v>0</v>
      </c>
      <c r="AI17" s="128">
        <v>14</v>
      </c>
      <c r="AJ17" s="127">
        <v>0</v>
      </c>
      <c r="AK17" s="127">
        <v>0</v>
      </c>
      <c r="AL17" s="51">
        <v>1</v>
      </c>
      <c r="AM17" s="34">
        <v>0</v>
      </c>
      <c r="AN17" s="52">
        <v>0</v>
      </c>
      <c r="AO17" s="127"/>
      <c r="AP17" s="51"/>
      <c r="AQ17" s="34"/>
      <c r="AR17" s="34"/>
      <c r="AS17" s="34"/>
      <c r="AT17" s="148"/>
      <c r="AU17" s="34"/>
      <c r="AV17" s="34"/>
      <c r="AW17" s="34"/>
      <c r="AX17" s="34"/>
      <c r="AY17" s="52"/>
      <c r="AZ17" s="127" t="s">
        <v>258</v>
      </c>
      <c r="BA17" s="51" t="s">
        <v>284</v>
      </c>
      <c r="BB17" s="34">
        <v>1</v>
      </c>
      <c r="BC17" s="34"/>
      <c r="BD17" s="34"/>
      <c r="BE17" s="148"/>
      <c r="BF17" s="34"/>
      <c r="BG17" s="34"/>
      <c r="BH17" s="34"/>
      <c r="BI17" s="127"/>
      <c r="BJ17" s="52"/>
      <c r="BK17" s="51"/>
      <c r="BL17" s="34"/>
      <c r="BM17" s="52"/>
      <c r="BN17" s="136">
        <v>100</v>
      </c>
      <c r="BO17" s="136"/>
      <c r="BP17" s="137"/>
      <c r="BQ17" s="51">
        <v>100</v>
      </c>
      <c r="BR17" s="34"/>
      <c r="BS17" s="52"/>
      <c r="BT17" s="51"/>
      <c r="BU17" s="34"/>
      <c r="BV17" s="52"/>
    </row>
    <row r="18" spans="2:74" x14ac:dyDescent="0.3">
      <c r="B18" s="130" t="s">
        <v>258</v>
      </c>
      <c r="C18" s="34" t="s">
        <v>286</v>
      </c>
      <c r="D18" s="34" t="s">
        <v>287</v>
      </c>
      <c r="E18" s="34" t="s">
        <v>127</v>
      </c>
      <c r="F18" s="34"/>
      <c r="G18" s="34"/>
      <c r="H18" s="34"/>
      <c r="I18" s="34"/>
      <c r="J18" s="34">
        <v>5</v>
      </c>
      <c r="K18" s="127">
        <v>4</v>
      </c>
      <c r="L18" s="51">
        <v>35</v>
      </c>
      <c r="M18" s="127">
        <v>29</v>
      </c>
      <c r="N18" s="52">
        <v>4</v>
      </c>
      <c r="O18" s="51">
        <v>0</v>
      </c>
      <c r="P18" s="34">
        <v>0</v>
      </c>
      <c r="Q18" s="52">
        <v>0</v>
      </c>
      <c r="R18" s="51">
        <v>16</v>
      </c>
      <c r="S18" s="34">
        <v>16</v>
      </c>
      <c r="T18" s="52">
        <v>1</v>
      </c>
      <c r="U18" s="51">
        <v>19</v>
      </c>
      <c r="V18" s="34">
        <v>16</v>
      </c>
      <c r="W18" s="52">
        <v>2</v>
      </c>
      <c r="X18" s="128">
        <v>0</v>
      </c>
      <c r="Y18" s="34">
        <v>0</v>
      </c>
      <c r="Z18" s="34">
        <v>0</v>
      </c>
      <c r="AA18" s="34">
        <v>-2</v>
      </c>
      <c r="AB18" s="34">
        <v>0</v>
      </c>
      <c r="AC18" s="34">
        <v>0</v>
      </c>
      <c r="AD18" s="34">
        <v>0</v>
      </c>
      <c r="AE18" s="127">
        <v>0</v>
      </c>
      <c r="AF18" s="51">
        <v>0</v>
      </c>
      <c r="AG18" s="34">
        <v>0</v>
      </c>
      <c r="AH18" s="52">
        <v>0</v>
      </c>
      <c r="AI18" s="128">
        <v>0</v>
      </c>
      <c r="AJ18" s="127">
        <v>0</v>
      </c>
      <c r="AK18" s="127">
        <v>0</v>
      </c>
      <c r="AL18" s="51">
        <v>0</v>
      </c>
      <c r="AM18" s="34">
        <v>0</v>
      </c>
      <c r="AN18" s="52">
        <v>0</v>
      </c>
      <c r="AO18" s="127" t="s">
        <v>258</v>
      </c>
      <c r="AP18" s="51" t="s">
        <v>286</v>
      </c>
      <c r="AQ18" s="34"/>
      <c r="AR18" s="34"/>
      <c r="AS18" s="34"/>
      <c r="AT18" s="148"/>
      <c r="AU18" s="34">
        <v>19</v>
      </c>
      <c r="AV18" s="34"/>
      <c r="AW18" s="34">
        <v>0</v>
      </c>
      <c r="AX18" s="34">
        <v>10</v>
      </c>
      <c r="AY18" s="52">
        <v>6</v>
      </c>
      <c r="AZ18" s="127"/>
      <c r="BA18" s="51"/>
      <c r="BB18" s="34"/>
      <c r="BC18" s="34"/>
      <c r="BD18" s="34"/>
      <c r="BE18" s="148"/>
      <c r="BF18" s="34"/>
      <c r="BG18" s="34"/>
      <c r="BH18" s="34"/>
      <c r="BI18" s="127"/>
      <c r="BJ18" s="52"/>
      <c r="BK18" s="51"/>
      <c r="BL18" s="34">
        <v>46</v>
      </c>
      <c r="BM18" s="52">
        <v>54</v>
      </c>
      <c r="BN18" s="136"/>
      <c r="BO18" s="136"/>
      <c r="BP18" s="137"/>
      <c r="BQ18" s="51"/>
      <c r="BR18" s="34"/>
      <c r="BS18" s="52"/>
      <c r="BT18" s="51"/>
      <c r="BU18" s="34"/>
      <c r="BV18" s="52"/>
    </row>
    <row r="19" spans="2:74" x14ac:dyDescent="0.3">
      <c r="B19" s="130" t="s">
        <v>258</v>
      </c>
      <c r="C19" s="34" t="s">
        <v>288</v>
      </c>
      <c r="D19" s="34" t="s">
        <v>288</v>
      </c>
      <c r="E19" s="34" t="s">
        <v>132</v>
      </c>
      <c r="F19" s="34" t="s">
        <v>133</v>
      </c>
      <c r="G19" s="34" t="s">
        <v>134</v>
      </c>
      <c r="H19" s="34" t="s">
        <v>135</v>
      </c>
      <c r="I19" s="34" t="s">
        <v>279</v>
      </c>
      <c r="J19" s="34">
        <v>2</v>
      </c>
      <c r="K19" s="127">
        <v>7</v>
      </c>
      <c r="L19" s="51">
        <v>42</v>
      </c>
      <c r="M19" s="127">
        <v>39</v>
      </c>
      <c r="N19" s="52">
        <v>6</v>
      </c>
      <c r="O19" s="51">
        <v>4</v>
      </c>
      <c r="P19" s="34">
        <v>9</v>
      </c>
      <c r="Q19" s="52">
        <v>2</v>
      </c>
      <c r="R19" s="51">
        <v>15</v>
      </c>
      <c r="S19" s="34">
        <v>17</v>
      </c>
      <c r="T19" s="52">
        <v>1</v>
      </c>
      <c r="U19" s="51">
        <v>23</v>
      </c>
      <c r="V19" s="34">
        <v>15</v>
      </c>
      <c r="W19" s="52">
        <v>1</v>
      </c>
      <c r="X19" s="128">
        <v>0</v>
      </c>
      <c r="Y19" s="34">
        <v>0</v>
      </c>
      <c r="Z19" s="34">
        <v>0</v>
      </c>
      <c r="AA19" s="34">
        <v>0</v>
      </c>
      <c r="AB19" s="34">
        <v>24</v>
      </c>
      <c r="AC19" s="34">
        <v>57</v>
      </c>
      <c r="AD19" s="34">
        <v>0</v>
      </c>
      <c r="AE19" s="127">
        <v>4</v>
      </c>
      <c r="AF19" s="51">
        <v>1</v>
      </c>
      <c r="AG19" s="34">
        <v>3</v>
      </c>
      <c r="AH19" s="52">
        <v>0</v>
      </c>
      <c r="AI19" s="128">
        <v>25</v>
      </c>
      <c r="AJ19" s="127">
        <v>32</v>
      </c>
      <c r="AK19" s="127">
        <v>0</v>
      </c>
      <c r="AL19" s="51">
        <v>0</v>
      </c>
      <c r="AM19" s="34">
        <v>0</v>
      </c>
      <c r="AN19" s="52">
        <v>0</v>
      </c>
      <c r="AO19" s="127" t="s">
        <v>258</v>
      </c>
      <c r="AP19" s="51" t="s">
        <v>288</v>
      </c>
      <c r="AQ19" s="34"/>
      <c r="AR19" s="34">
        <v>1</v>
      </c>
      <c r="AS19" s="34"/>
      <c r="AT19" s="148">
        <v>20</v>
      </c>
      <c r="AU19" s="34">
        <v>12</v>
      </c>
      <c r="AV19" s="34">
        <v>5</v>
      </c>
      <c r="AW19" s="34">
        <v>2</v>
      </c>
      <c r="AX19" s="34">
        <v>2</v>
      </c>
      <c r="AY19" s="52"/>
      <c r="AZ19" s="127" t="s">
        <v>258</v>
      </c>
      <c r="BA19" s="51" t="s">
        <v>288</v>
      </c>
      <c r="BB19" s="34"/>
      <c r="BC19" s="34">
        <v>0</v>
      </c>
      <c r="BD19" s="34">
        <v>0</v>
      </c>
      <c r="BE19" s="148">
        <v>0</v>
      </c>
      <c r="BF19" s="34"/>
      <c r="BG19" s="34"/>
      <c r="BH19" s="34"/>
      <c r="BI19" s="127">
        <v>0</v>
      </c>
      <c r="BJ19" s="52"/>
      <c r="BK19" s="51">
        <v>10</v>
      </c>
      <c r="BL19" s="34">
        <v>36</v>
      </c>
      <c r="BM19" s="52">
        <v>55</v>
      </c>
      <c r="BN19" s="136">
        <v>25</v>
      </c>
      <c r="BO19" s="136">
        <v>75</v>
      </c>
      <c r="BP19" s="137"/>
      <c r="BQ19" s="51"/>
      <c r="BR19" s="34"/>
      <c r="BS19" s="52"/>
      <c r="BT19" s="51"/>
      <c r="BU19" s="34"/>
      <c r="BV19" s="52"/>
    </row>
    <row r="20" spans="2:74" x14ac:dyDescent="0.3">
      <c r="B20" s="130" t="s">
        <v>258</v>
      </c>
      <c r="C20" s="34" t="s">
        <v>289</v>
      </c>
      <c r="D20" s="34" t="s">
        <v>290</v>
      </c>
      <c r="E20" s="34" t="s">
        <v>127</v>
      </c>
      <c r="F20" s="34" t="s">
        <v>145</v>
      </c>
      <c r="G20" s="34" t="s">
        <v>129</v>
      </c>
      <c r="H20" s="34" t="s">
        <v>130</v>
      </c>
      <c r="I20" s="34" t="s">
        <v>201</v>
      </c>
      <c r="J20" s="34">
        <v>1</v>
      </c>
      <c r="K20" s="127">
        <v>9</v>
      </c>
      <c r="L20" s="51">
        <v>364</v>
      </c>
      <c r="M20" s="127">
        <v>264</v>
      </c>
      <c r="N20" s="52">
        <v>9</v>
      </c>
      <c r="O20" s="51">
        <v>196</v>
      </c>
      <c r="P20" s="34">
        <v>142</v>
      </c>
      <c r="Q20" s="52">
        <v>3</v>
      </c>
      <c r="R20" s="51">
        <v>158</v>
      </c>
      <c r="S20" s="34">
        <v>128</v>
      </c>
      <c r="T20" s="52">
        <v>4</v>
      </c>
      <c r="U20" s="51">
        <v>10</v>
      </c>
      <c r="V20" s="34">
        <v>4</v>
      </c>
      <c r="W20" s="52">
        <v>1</v>
      </c>
      <c r="X20" s="128">
        <v>24</v>
      </c>
      <c r="Y20" s="34">
        <v>40</v>
      </c>
      <c r="Z20" s="34">
        <v>0</v>
      </c>
      <c r="AA20" s="34">
        <v>-2</v>
      </c>
      <c r="AB20" s="34">
        <v>0</v>
      </c>
      <c r="AC20" s="34">
        <v>0</v>
      </c>
      <c r="AD20" s="34">
        <v>0</v>
      </c>
      <c r="AE20" s="127">
        <v>0</v>
      </c>
      <c r="AF20" s="51">
        <v>0</v>
      </c>
      <c r="AG20" s="34">
        <v>0</v>
      </c>
      <c r="AH20" s="52">
        <v>0</v>
      </c>
      <c r="AI20" s="128">
        <v>0</v>
      </c>
      <c r="AJ20" s="127">
        <v>0</v>
      </c>
      <c r="AK20" s="127">
        <v>0</v>
      </c>
      <c r="AL20" s="51">
        <v>0</v>
      </c>
      <c r="AM20" s="34">
        <v>0</v>
      </c>
      <c r="AN20" s="52">
        <v>0</v>
      </c>
      <c r="AO20" s="127" t="s">
        <v>258</v>
      </c>
      <c r="AP20" s="51" t="s">
        <v>289</v>
      </c>
      <c r="AQ20" s="34">
        <v>82</v>
      </c>
      <c r="AR20" s="34">
        <v>21</v>
      </c>
      <c r="AS20" s="34">
        <v>61</v>
      </c>
      <c r="AT20" s="148">
        <v>50</v>
      </c>
      <c r="AU20" s="34">
        <v>6</v>
      </c>
      <c r="AV20" s="34">
        <v>59</v>
      </c>
      <c r="AW20" s="34">
        <v>0</v>
      </c>
      <c r="AX20" s="34">
        <v>54</v>
      </c>
      <c r="AY20" s="52">
        <v>31</v>
      </c>
      <c r="AZ20" s="127"/>
      <c r="BA20" s="51"/>
      <c r="BB20" s="34"/>
      <c r="BC20" s="34"/>
      <c r="BD20" s="34"/>
      <c r="BE20" s="148"/>
      <c r="BF20" s="34"/>
      <c r="BG20" s="34"/>
      <c r="BH20" s="34"/>
      <c r="BI20" s="127"/>
      <c r="BJ20" s="52"/>
      <c r="BK20" s="51">
        <v>54</v>
      </c>
      <c r="BL20" s="34">
        <v>43</v>
      </c>
      <c r="BM20" s="52">
        <v>3</v>
      </c>
      <c r="BN20" s="136"/>
      <c r="BO20" s="136"/>
      <c r="BP20" s="137"/>
      <c r="BQ20" s="51"/>
      <c r="BR20" s="34"/>
      <c r="BS20" s="52"/>
      <c r="BT20" s="51"/>
      <c r="BU20" s="34"/>
      <c r="BV20" s="52"/>
    </row>
    <row r="21" spans="2:74" x14ac:dyDescent="0.3">
      <c r="B21" s="130" t="s">
        <v>258</v>
      </c>
      <c r="C21" s="34" t="s">
        <v>291</v>
      </c>
      <c r="D21" s="34" t="s">
        <v>291</v>
      </c>
      <c r="E21" s="34" t="s">
        <v>127</v>
      </c>
      <c r="F21" s="34" t="s">
        <v>145</v>
      </c>
      <c r="G21" s="34" t="s">
        <v>129</v>
      </c>
      <c r="H21" s="34" t="s">
        <v>130</v>
      </c>
      <c r="I21" s="34" t="s">
        <v>201</v>
      </c>
      <c r="J21" s="34">
        <v>9</v>
      </c>
      <c r="K21" s="127">
        <v>5</v>
      </c>
      <c r="L21" s="51">
        <v>13</v>
      </c>
      <c r="M21" s="127">
        <v>9</v>
      </c>
      <c r="N21" s="52">
        <v>2</v>
      </c>
      <c r="O21" s="51">
        <v>0</v>
      </c>
      <c r="P21" s="34">
        <v>0</v>
      </c>
      <c r="Q21" s="52">
        <v>0</v>
      </c>
      <c r="R21" s="51">
        <v>0</v>
      </c>
      <c r="S21" s="34">
        <v>0</v>
      </c>
      <c r="T21" s="52">
        <v>0</v>
      </c>
      <c r="U21" s="51">
        <v>13</v>
      </c>
      <c r="V21" s="34">
        <v>10</v>
      </c>
      <c r="W21" s="52">
        <v>1</v>
      </c>
      <c r="X21" s="128">
        <v>0</v>
      </c>
      <c r="Y21" s="34">
        <v>0</v>
      </c>
      <c r="Z21" s="34">
        <v>0</v>
      </c>
      <c r="AA21" s="34">
        <v>-2</v>
      </c>
      <c r="AB21" s="34">
        <v>102</v>
      </c>
      <c r="AC21" s="34">
        <v>171</v>
      </c>
      <c r="AD21" s="34">
        <v>8</v>
      </c>
      <c r="AE21" s="127">
        <v>17</v>
      </c>
      <c r="AF21" s="51">
        <v>4</v>
      </c>
      <c r="AG21" s="34">
        <v>11</v>
      </c>
      <c r="AH21" s="52">
        <v>2</v>
      </c>
      <c r="AI21" s="128">
        <v>41</v>
      </c>
      <c r="AJ21" s="127">
        <v>99</v>
      </c>
      <c r="AK21" s="127">
        <v>31</v>
      </c>
      <c r="AL21" s="51">
        <v>2</v>
      </c>
      <c r="AM21" s="34">
        <v>5</v>
      </c>
      <c r="AN21" s="52">
        <v>1</v>
      </c>
      <c r="AO21" s="127" t="s">
        <v>258</v>
      </c>
      <c r="AP21" s="51" t="s">
        <v>291</v>
      </c>
      <c r="AQ21" s="34"/>
      <c r="AR21" s="34"/>
      <c r="AS21" s="34"/>
      <c r="AT21" s="148"/>
      <c r="AU21" s="34"/>
      <c r="AV21" s="34"/>
      <c r="AW21" s="34">
        <v>0</v>
      </c>
      <c r="AX21" s="34">
        <v>13</v>
      </c>
      <c r="AY21" s="52"/>
      <c r="AZ21" s="127" t="s">
        <v>258</v>
      </c>
      <c r="BA21" s="51" t="s">
        <v>291</v>
      </c>
      <c r="BB21" s="34"/>
      <c r="BC21" s="34"/>
      <c r="BD21" s="34"/>
      <c r="BE21" s="148">
        <v>3</v>
      </c>
      <c r="BF21" s="34">
        <v>1</v>
      </c>
      <c r="BG21" s="34">
        <v>2</v>
      </c>
      <c r="BH21" s="34">
        <v>0</v>
      </c>
      <c r="BI21" s="127">
        <v>2</v>
      </c>
      <c r="BJ21" s="52"/>
      <c r="BK21" s="51"/>
      <c r="BL21" s="34"/>
      <c r="BM21" s="52">
        <v>100</v>
      </c>
      <c r="BN21" s="136">
        <v>24</v>
      </c>
      <c r="BO21" s="136">
        <v>65</v>
      </c>
      <c r="BP21" s="137">
        <v>12</v>
      </c>
      <c r="BQ21" s="51">
        <v>25</v>
      </c>
      <c r="BR21" s="34">
        <v>62</v>
      </c>
      <c r="BS21" s="52">
        <v>12</v>
      </c>
      <c r="BT21" s="51"/>
      <c r="BU21" s="34"/>
      <c r="BV21" s="52"/>
    </row>
    <row r="22" spans="2:74" ht="15" thickBot="1" x14ac:dyDescent="0.35">
      <c r="B22" s="145" t="s">
        <v>258</v>
      </c>
      <c r="C22" s="71" t="s">
        <v>292</v>
      </c>
      <c r="D22" s="71" t="s">
        <v>293</v>
      </c>
      <c r="E22" s="71" t="s">
        <v>132</v>
      </c>
      <c r="F22" s="71" t="s">
        <v>142</v>
      </c>
      <c r="G22" s="71" t="s">
        <v>134</v>
      </c>
      <c r="H22" s="71" t="s">
        <v>130</v>
      </c>
      <c r="I22" s="71" t="s">
        <v>201</v>
      </c>
      <c r="J22" s="71">
        <v>8</v>
      </c>
      <c r="K22" s="131">
        <v>4</v>
      </c>
      <c r="L22" s="55">
        <v>2</v>
      </c>
      <c r="M22" s="131">
        <v>5</v>
      </c>
      <c r="N22" s="56">
        <v>1</v>
      </c>
      <c r="O22" s="55">
        <v>0</v>
      </c>
      <c r="P22" s="71">
        <v>0</v>
      </c>
      <c r="Q22" s="56">
        <v>0</v>
      </c>
      <c r="R22" s="55">
        <v>0</v>
      </c>
      <c r="S22" s="71">
        <v>0</v>
      </c>
      <c r="T22" s="56">
        <v>0</v>
      </c>
      <c r="U22" s="55">
        <v>2</v>
      </c>
      <c r="V22" s="71">
        <v>6</v>
      </c>
      <c r="W22" s="56">
        <v>1</v>
      </c>
      <c r="X22" s="132">
        <v>0</v>
      </c>
      <c r="Y22" s="71">
        <v>0</v>
      </c>
      <c r="Z22" s="71">
        <v>0</v>
      </c>
      <c r="AA22" s="71">
        <v>0</v>
      </c>
      <c r="AB22" s="71">
        <v>90</v>
      </c>
      <c r="AC22" s="71">
        <v>146</v>
      </c>
      <c r="AD22" s="71">
        <v>6</v>
      </c>
      <c r="AE22" s="131">
        <v>15</v>
      </c>
      <c r="AF22" s="55">
        <v>9</v>
      </c>
      <c r="AG22" s="71">
        <v>3</v>
      </c>
      <c r="AH22" s="56">
        <v>3</v>
      </c>
      <c r="AI22" s="132">
        <v>75</v>
      </c>
      <c r="AJ22" s="131">
        <v>40</v>
      </c>
      <c r="AK22" s="131">
        <v>31</v>
      </c>
      <c r="AL22" s="55">
        <v>3</v>
      </c>
      <c r="AM22" s="71">
        <v>1</v>
      </c>
      <c r="AN22" s="56">
        <v>2</v>
      </c>
      <c r="AO22" s="131" t="s">
        <v>258</v>
      </c>
      <c r="AP22" s="55" t="s">
        <v>292</v>
      </c>
      <c r="AQ22" s="71"/>
      <c r="AR22" s="71"/>
      <c r="AS22" s="71"/>
      <c r="AT22" s="149"/>
      <c r="AU22" s="71">
        <v>2</v>
      </c>
      <c r="AV22" s="71"/>
      <c r="AW22" s="71"/>
      <c r="AX22" s="71"/>
      <c r="AY22" s="56"/>
      <c r="AZ22" s="131" t="s">
        <v>258</v>
      </c>
      <c r="BA22" s="55" t="s">
        <v>292</v>
      </c>
      <c r="BB22" s="71"/>
      <c r="BC22" s="71"/>
      <c r="BD22" s="71">
        <v>3</v>
      </c>
      <c r="BE22" s="149">
        <v>1</v>
      </c>
      <c r="BF22" s="71">
        <v>1</v>
      </c>
      <c r="BG22" s="71">
        <v>1</v>
      </c>
      <c r="BH22" s="71"/>
      <c r="BI22" s="131"/>
      <c r="BJ22" s="56"/>
      <c r="BK22" s="55"/>
      <c r="BL22" s="71"/>
      <c r="BM22" s="56">
        <v>100</v>
      </c>
      <c r="BN22" s="146">
        <v>60</v>
      </c>
      <c r="BO22" s="146">
        <v>20</v>
      </c>
      <c r="BP22" s="146">
        <v>20</v>
      </c>
      <c r="BQ22" s="55">
        <v>50</v>
      </c>
      <c r="BR22" s="71">
        <v>17</v>
      </c>
      <c r="BS22" s="56">
        <v>33</v>
      </c>
      <c r="BT22" s="51"/>
      <c r="BU22" s="34"/>
      <c r="BV22" s="52"/>
    </row>
    <row r="24" spans="2:74" ht="15" thickBot="1" x14ac:dyDescent="0.35"/>
    <row r="25" spans="2:74" ht="28.8" x14ac:dyDescent="0.3">
      <c r="B25" s="138" t="s">
        <v>0</v>
      </c>
      <c r="C25" s="139" t="s">
        <v>1</v>
      </c>
      <c r="D25" s="139" t="s">
        <v>121</v>
      </c>
      <c r="E25" s="139" t="s">
        <v>122</v>
      </c>
      <c r="F25" s="139" t="s">
        <v>123</v>
      </c>
      <c r="G25" s="139" t="s">
        <v>124</v>
      </c>
      <c r="H25" s="139" t="s">
        <v>125</v>
      </c>
      <c r="I25" s="139" t="s">
        <v>190</v>
      </c>
      <c r="J25" s="139" t="s">
        <v>2</v>
      </c>
      <c r="K25" s="140" t="s">
        <v>3</v>
      </c>
      <c r="L25" s="141" t="s">
        <v>4</v>
      </c>
      <c r="M25" s="140" t="s">
        <v>5</v>
      </c>
      <c r="N25" s="142" t="s">
        <v>6</v>
      </c>
      <c r="O25" s="141" t="s">
        <v>62</v>
      </c>
      <c r="P25" s="139" t="s">
        <v>63</v>
      </c>
      <c r="Q25" s="142" t="s">
        <v>64</v>
      </c>
      <c r="R25" s="141" t="s">
        <v>65</v>
      </c>
      <c r="S25" s="139" t="s">
        <v>66</v>
      </c>
      <c r="T25" s="142" t="s">
        <v>67</v>
      </c>
      <c r="U25" s="141" t="s">
        <v>68</v>
      </c>
      <c r="V25" s="139" t="s">
        <v>69</v>
      </c>
      <c r="W25" s="142" t="s">
        <v>70</v>
      </c>
      <c r="X25" s="143" t="s">
        <v>71</v>
      </c>
      <c r="Y25" s="139" t="s">
        <v>72</v>
      </c>
      <c r="Z25" s="139" t="s">
        <v>73</v>
      </c>
      <c r="AA25" s="139" t="s">
        <v>74</v>
      </c>
      <c r="AB25" s="139" t="s">
        <v>7</v>
      </c>
      <c r="AC25" s="111" t="s">
        <v>8</v>
      </c>
      <c r="AD25" s="115" t="s">
        <v>9</v>
      </c>
      <c r="AE25" s="116" t="s">
        <v>10</v>
      </c>
      <c r="AF25" s="117" t="s">
        <v>75</v>
      </c>
      <c r="AG25" s="115" t="s">
        <v>76</v>
      </c>
      <c r="AH25" s="118" t="s">
        <v>77</v>
      </c>
      <c r="AI25" s="115" t="s">
        <v>78</v>
      </c>
      <c r="AJ25" s="116" t="s">
        <v>79</v>
      </c>
      <c r="AK25" s="116" t="s">
        <v>80</v>
      </c>
      <c r="AL25" s="117" t="s">
        <v>81</v>
      </c>
      <c r="AM25" s="115" t="s">
        <v>82</v>
      </c>
      <c r="AN25" s="118" t="s">
        <v>83</v>
      </c>
      <c r="AO25" s="119" t="s">
        <v>84</v>
      </c>
      <c r="AP25" s="120" t="s">
        <v>11</v>
      </c>
      <c r="AQ25" s="121" t="s">
        <v>294</v>
      </c>
      <c r="AR25" s="121" t="s">
        <v>203</v>
      </c>
      <c r="AS25" s="121" t="s">
        <v>191</v>
      </c>
      <c r="AT25" s="121" t="s">
        <v>295</v>
      </c>
      <c r="AU25" s="147" t="s">
        <v>248</v>
      </c>
      <c r="AV25" s="121" t="s">
        <v>17</v>
      </c>
      <c r="AW25" s="121" t="s">
        <v>90</v>
      </c>
      <c r="AX25" s="121" t="s">
        <v>91</v>
      </c>
      <c r="AY25" s="122" t="s">
        <v>204</v>
      </c>
      <c r="AZ25" s="116" t="s">
        <v>92</v>
      </c>
      <c r="BA25" s="117" t="s">
        <v>21</v>
      </c>
      <c r="BB25" s="115" t="s">
        <v>296</v>
      </c>
      <c r="BC25" s="115" t="s">
        <v>205</v>
      </c>
      <c r="BD25" s="115" t="s">
        <v>193</v>
      </c>
      <c r="BE25" s="115" t="s">
        <v>297</v>
      </c>
      <c r="BF25" s="147" t="s">
        <v>254</v>
      </c>
      <c r="BG25" s="115" t="s">
        <v>27</v>
      </c>
      <c r="BH25" s="115" t="s">
        <v>98</v>
      </c>
      <c r="BI25" s="116" t="s">
        <v>99</v>
      </c>
      <c r="BJ25" s="118" t="s">
        <v>206</v>
      </c>
      <c r="BK25" s="120" t="s">
        <v>31</v>
      </c>
      <c r="BL25" s="121" t="s">
        <v>32</v>
      </c>
      <c r="BM25" s="122" t="s">
        <v>33</v>
      </c>
      <c r="BN25" s="135" t="s">
        <v>37</v>
      </c>
      <c r="BO25" s="135" t="s">
        <v>38</v>
      </c>
      <c r="BP25" s="135" t="s">
        <v>39</v>
      </c>
      <c r="BQ25" s="117" t="s">
        <v>34</v>
      </c>
      <c r="BR25" s="115" t="s">
        <v>35</v>
      </c>
      <c r="BS25" s="118" t="s">
        <v>36</v>
      </c>
    </row>
    <row r="26" spans="2:74" x14ac:dyDescent="0.3">
      <c r="B26" s="130" t="s">
        <v>298</v>
      </c>
      <c r="C26" s="34" t="s">
        <v>299</v>
      </c>
      <c r="D26" s="34" t="s">
        <v>300</v>
      </c>
      <c r="E26" s="34" t="s">
        <v>127</v>
      </c>
      <c r="F26" s="34" t="s">
        <v>128</v>
      </c>
      <c r="G26" s="34" t="s">
        <v>129</v>
      </c>
      <c r="H26" s="34" t="s">
        <v>130</v>
      </c>
      <c r="I26" s="34" t="s">
        <v>202</v>
      </c>
      <c r="J26" s="34">
        <v>9</v>
      </c>
      <c r="K26" s="127">
        <v>8</v>
      </c>
      <c r="L26" s="51">
        <v>37</v>
      </c>
      <c r="M26" s="127">
        <v>28</v>
      </c>
      <c r="N26" s="52">
        <v>6</v>
      </c>
      <c r="O26" s="51">
        <v>0</v>
      </c>
      <c r="P26" s="34">
        <v>0</v>
      </c>
      <c r="Q26" s="52">
        <v>0</v>
      </c>
      <c r="R26" s="51">
        <v>1</v>
      </c>
      <c r="S26" s="34">
        <v>1</v>
      </c>
      <c r="T26" s="52">
        <v>0</v>
      </c>
      <c r="U26" s="51">
        <v>36</v>
      </c>
      <c r="V26" s="34">
        <v>27</v>
      </c>
      <c r="W26" s="52">
        <v>2</v>
      </c>
      <c r="X26" s="128">
        <v>0</v>
      </c>
      <c r="Y26" s="34">
        <v>0</v>
      </c>
      <c r="Z26" s="34">
        <v>0</v>
      </c>
      <c r="AA26" s="34">
        <v>-2</v>
      </c>
      <c r="AB26" s="34">
        <v>192</v>
      </c>
      <c r="AC26" s="34">
        <v>274</v>
      </c>
      <c r="AD26" s="34">
        <v>7</v>
      </c>
      <c r="AE26" s="127">
        <v>32</v>
      </c>
      <c r="AF26" s="51">
        <v>12</v>
      </c>
      <c r="AG26" s="34">
        <v>7</v>
      </c>
      <c r="AH26" s="52">
        <v>13</v>
      </c>
      <c r="AI26" s="34">
        <v>96</v>
      </c>
      <c r="AJ26" s="127">
        <v>44</v>
      </c>
      <c r="AK26" s="127">
        <v>134</v>
      </c>
      <c r="AL26" s="51">
        <v>5</v>
      </c>
      <c r="AM26" s="34">
        <v>1</v>
      </c>
      <c r="AN26" s="52">
        <v>1</v>
      </c>
      <c r="AO26" s="127" t="s">
        <v>298</v>
      </c>
      <c r="AP26" s="51" t="s">
        <v>299</v>
      </c>
      <c r="AQ26" s="34"/>
      <c r="AR26" s="34">
        <v>4</v>
      </c>
      <c r="AS26" s="34">
        <v>0</v>
      </c>
      <c r="AT26" s="34">
        <v>5</v>
      </c>
      <c r="AU26" s="148">
        <v>23</v>
      </c>
      <c r="AV26" s="34"/>
      <c r="AW26" s="34">
        <v>2</v>
      </c>
      <c r="AX26" s="34"/>
      <c r="AY26" s="52">
        <v>3</v>
      </c>
      <c r="AZ26" s="127" t="s">
        <v>298</v>
      </c>
      <c r="BA26" s="51" t="s">
        <v>299</v>
      </c>
      <c r="BB26" s="34"/>
      <c r="BC26" s="34">
        <v>2</v>
      </c>
      <c r="BD26" s="34">
        <v>0</v>
      </c>
      <c r="BE26" s="34">
        <v>0</v>
      </c>
      <c r="BF26" s="148">
        <v>0</v>
      </c>
      <c r="BG26" s="34">
        <v>2</v>
      </c>
      <c r="BH26" s="34">
        <v>2</v>
      </c>
      <c r="BI26" s="127">
        <v>0</v>
      </c>
      <c r="BJ26" s="52">
        <v>1</v>
      </c>
      <c r="BK26" s="51"/>
      <c r="BL26" s="34">
        <v>3</v>
      </c>
      <c r="BM26" s="52">
        <v>97</v>
      </c>
      <c r="BN26" s="136">
        <v>38</v>
      </c>
      <c r="BO26" s="136">
        <v>22</v>
      </c>
      <c r="BP26" s="137">
        <v>41</v>
      </c>
      <c r="BQ26" s="51">
        <v>71</v>
      </c>
      <c r="BR26" s="34">
        <v>14</v>
      </c>
      <c r="BS26" s="52">
        <v>14</v>
      </c>
    </row>
    <row r="27" spans="2:74" x14ac:dyDescent="0.3">
      <c r="B27" s="130" t="s">
        <v>298</v>
      </c>
      <c r="C27" s="34" t="s">
        <v>301</v>
      </c>
      <c r="D27" s="34" t="s">
        <v>302</v>
      </c>
      <c r="E27" s="34" t="s">
        <v>132</v>
      </c>
      <c r="F27" s="34" t="s">
        <v>133</v>
      </c>
      <c r="G27" s="34" t="s">
        <v>134</v>
      </c>
      <c r="H27" s="34" t="s">
        <v>135</v>
      </c>
      <c r="I27" s="34" t="s">
        <v>279</v>
      </c>
      <c r="J27" s="34">
        <v>6</v>
      </c>
      <c r="K27" s="127">
        <v>9</v>
      </c>
      <c r="L27" s="51">
        <v>238</v>
      </c>
      <c r="M27" s="127">
        <v>176</v>
      </c>
      <c r="N27" s="52">
        <v>9</v>
      </c>
      <c r="O27" s="51">
        <v>2</v>
      </c>
      <c r="P27" s="34">
        <v>5</v>
      </c>
      <c r="Q27" s="52">
        <v>0</v>
      </c>
      <c r="R27" s="51">
        <v>122</v>
      </c>
      <c r="S27" s="34">
        <v>116</v>
      </c>
      <c r="T27" s="52">
        <v>3</v>
      </c>
      <c r="U27" s="51">
        <v>114</v>
      </c>
      <c r="V27" s="34">
        <v>67</v>
      </c>
      <c r="W27" s="52">
        <v>4</v>
      </c>
      <c r="X27" s="128">
        <v>12</v>
      </c>
      <c r="Y27" s="34">
        <v>8</v>
      </c>
      <c r="Z27" s="34">
        <v>0</v>
      </c>
      <c r="AA27" s="34">
        <v>0</v>
      </c>
      <c r="AB27" s="34">
        <v>180</v>
      </c>
      <c r="AC27" s="34">
        <v>204</v>
      </c>
      <c r="AD27" s="34">
        <v>7</v>
      </c>
      <c r="AE27" s="127">
        <v>30</v>
      </c>
      <c r="AF27" s="51">
        <v>5</v>
      </c>
      <c r="AG27" s="34">
        <v>25</v>
      </c>
      <c r="AH27" s="52">
        <v>0</v>
      </c>
      <c r="AI27" s="34">
        <v>40</v>
      </c>
      <c r="AJ27" s="127">
        <v>164</v>
      </c>
      <c r="AK27" s="127">
        <v>0</v>
      </c>
      <c r="AL27" s="51">
        <v>0</v>
      </c>
      <c r="AM27" s="34">
        <v>7</v>
      </c>
      <c r="AN27" s="52">
        <v>0</v>
      </c>
      <c r="AO27" s="127" t="s">
        <v>298</v>
      </c>
      <c r="AP27" s="51" t="s">
        <v>301</v>
      </c>
      <c r="AQ27" s="34">
        <v>16</v>
      </c>
      <c r="AR27" s="34">
        <v>36</v>
      </c>
      <c r="AS27" s="34">
        <v>2</v>
      </c>
      <c r="AT27" s="34">
        <v>54</v>
      </c>
      <c r="AU27" s="148">
        <v>21</v>
      </c>
      <c r="AV27" s="34">
        <v>19</v>
      </c>
      <c r="AW27" s="34">
        <v>34</v>
      </c>
      <c r="AX27" s="34">
        <v>29</v>
      </c>
      <c r="AY27" s="52">
        <v>27</v>
      </c>
      <c r="AZ27" s="127" t="s">
        <v>298</v>
      </c>
      <c r="BA27" s="51" t="s">
        <v>301</v>
      </c>
      <c r="BB27" s="34">
        <v>1</v>
      </c>
      <c r="BC27" s="34"/>
      <c r="BD27" s="34">
        <v>0</v>
      </c>
      <c r="BE27" s="34">
        <v>0</v>
      </c>
      <c r="BF27" s="148">
        <v>1</v>
      </c>
      <c r="BG27" s="34">
        <v>2</v>
      </c>
      <c r="BH27" s="34">
        <v>2</v>
      </c>
      <c r="BI27" s="127">
        <v>1</v>
      </c>
      <c r="BJ27" s="52">
        <v>0</v>
      </c>
      <c r="BK27" s="51">
        <v>1</v>
      </c>
      <c r="BL27" s="34">
        <v>51</v>
      </c>
      <c r="BM27" s="52">
        <v>48</v>
      </c>
      <c r="BN27" s="136">
        <v>17</v>
      </c>
      <c r="BO27" s="136">
        <v>83</v>
      </c>
      <c r="BP27" s="137"/>
      <c r="BQ27" s="51"/>
      <c r="BR27" s="34">
        <v>100</v>
      </c>
      <c r="BS27" s="52"/>
    </row>
    <row r="28" spans="2:74" x14ac:dyDescent="0.3">
      <c r="B28" s="130" t="s">
        <v>298</v>
      </c>
      <c r="C28" s="34" t="s">
        <v>303</v>
      </c>
      <c r="D28" s="34" t="s">
        <v>304</v>
      </c>
      <c r="E28" s="34" t="s">
        <v>132</v>
      </c>
      <c r="F28" s="34"/>
      <c r="G28" s="34"/>
      <c r="H28" s="34"/>
      <c r="I28" s="34"/>
      <c r="J28" s="34">
        <v>6</v>
      </c>
      <c r="K28" s="127">
        <v>4</v>
      </c>
      <c r="L28" s="51">
        <v>33</v>
      </c>
      <c r="M28" s="127">
        <v>31</v>
      </c>
      <c r="N28" s="52">
        <v>4</v>
      </c>
      <c r="O28" s="51">
        <v>1</v>
      </c>
      <c r="P28" s="34">
        <v>1</v>
      </c>
      <c r="Q28" s="52">
        <v>0</v>
      </c>
      <c r="R28" s="51">
        <v>24</v>
      </c>
      <c r="S28" s="34">
        <v>21</v>
      </c>
      <c r="T28" s="52">
        <v>2</v>
      </c>
      <c r="U28" s="51">
        <v>8</v>
      </c>
      <c r="V28" s="34">
        <v>9</v>
      </c>
      <c r="W28" s="52">
        <v>2</v>
      </c>
      <c r="X28" s="128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127">
        <v>0</v>
      </c>
      <c r="AF28" s="51">
        <v>0</v>
      </c>
      <c r="AG28" s="34">
        <v>0</v>
      </c>
      <c r="AH28" s="52">
        <v>0</v>
      </c>
      <c r="AI28" s="34">
        <v>0</v>
      </c>
      <c r="AJ28" s="127">
        <v>0</v>
      </c>
      <c r="AK28" s="127">
        <v>0</v>
      </c>
      <c r="AL28" s="51">
        <v>0</v>
      </c>
      <c r="AM28" s="34">
        <v>0</v>
      </c>
      <c r="AN28" s="52">
        <v>0</v>
      </c>
      <c r="AO28" s="127" t="s">
        <v>298</v>
      </c>
      <c r="AP28" s="51" t="s">
        <v>303</v>
      </c>
      <c r="AQ28" s="34"/>
      <c r="AR28" s="34">
        <v>20</v>
      </c>
      <c r="AS28" s="34">
        <v>7</v>
      </c>
      <c r="AT28" s="34">
        <v>1</v>
      </c>
      <c r="AU28" s="148">
        <v>5</v>
      </c>
      <c r="AV28" s="34"/>
      <c r="AW28" s="34"/>
      <c r="AX28" s="34"/>
      <c r="AY28" s="52"/>
      <c r="AZ28" s="127"/>
      <c r="BA28" s="51"/>
      <c r="BB28" s="34"/>
      <c r="BC28" s="34"/>
      <c r="BD28" s="34"/>
      <c r="BE28" s="34"/>
      <c r="BF28" s="148"/>
      <c r="BG28" s="34"/>
      <c r="BH28" s="34"/>
      <c r="BI28" s="127"/>
      <c r="BJ28" s="52"/>
      <c r="BK28" s="51">
        <v>3</v>
      </c>
      <c r="BL28" s="34">
        <v>73</v>
      </c>
      <c r="BM28" s="52">
        <v>24</v>
      </c>
      <c r="BN28" s="136"/>
      <c r="BO28" s="136"/>
      <c r="BP28" s="137"/>
      <c r="BQ28" s="51"/>
      <c r="BR28" s="34"/>
      <c r="BS28" s="52"/>
    </row>
    <row r="29" spans="2:74" x14ac:dyDescent="0.3">
      <c r="B29" s="130" t="s">
        <v>298</v>
      </c>
      <c r="C29" s="34" t="s">
        <v>305</v>
      </c>
      <c r="D29" s="34" t="s">
        <v>306</v>
      </c>
      <c r="E29" s="34" t="s">
        <v>127</v>
      </c>
      <c r="F29" s="34" t="s">
        <v>139</v>
      </c>
      <c r="G29" s="34" t="s">
        <v>129</v>
      </c>
      <c r="H29" s="34" t="s">
        <v>130</v>
      </c>
      <c r="I29" s="34" t="s">
        <v>201</v>
      </c>
      <c r="J29" s="34">
        <v>6</v>
      </c>
      <c r="K29" s="127">
        <v>6</v>
      </c>
      <c r="L29" s="51">
        <v>85</v>
      </c>
      <c r="M29" s="127">
        <v>71</v>
      </c>
      <c r="N29" s="52">
        <v>6</v>
      </c>
      <c r="O29" s="51">
        <v>4</v>
      </c>
      <c r="P29" s="34">
        <v>5</v>
      </c>
      <c r="Q29" s="52">
        <v>0</v>
      </c>
      <c r="R29" s="51">
        <v>48</v>
      </c>
      <c r="S29" s="34">
        <v>44</v>
      </c>
      <c r="T29" s="52">
        <v>2</v>
      </c>
      <c r="U29" s="51">
        <v>33</v>
      </c>
      <c r="V29" s="34">
        <v>23</v>
      </c>
      <c r="W29" s="52">
        <v>4</v>
      </c>
      <c r="X29" s="128">
        <v>4</v>
      </c>
      <c r="Y29" s="34">
        <v>8</v>
      </c>
      <c r="Z29" s="34">
        <v>0</v>
      </c>
      <c r="AA29" s="34">
        <v>-2</v>
      </c>
      <c r="AB29" s="34">
        <v>0</v>
      </c>
      <c r="AC29" s="34">
        <v>0</v>
      </c>
      <c r="AD29" s="34">
        <v>0</v>
      </c>
      <c r="AE29" s="127">
        <v>0</v>
      </c>
      <c r="AF29" s="51">
        <v>0</v>
      </c>
      <c r="AG29" s="34">
        <v>0</v>
      </c>
      <c r="AH29" s="52">
        <v>0</v>
      </c>
      <c r="AI29" s="34">
        <v>0</v>
      </c>
      <c r="AJ29" s="127">
        <v>0</v>
      </c>
      <c r="AK29" s="127">
        <v>0</v>
      </c>
      <c r="AL29" s="51">
        <v>0</v>
      </c>
      <c r="AM29" s="34">
        <v>0</v>
      </c>
      <c r="AN29" s="52">
        <v>0</v>
      </c>
      <c r="AO29" s="127" t="s">
        <v>298</v>
      </c>
      <c r="AP29" s="51" t="s">
        <v>305</v>
      </c>
      <c r="AQ29" s="34">
        <v>4</v>
      </c>
      <c r="AR29" s="34">
        <v>8</v>
      </c>
      <c r="AS29" s="34"/>
      <c r="AT29" s="34"/>
      <c r="AU29" s="148">
        <v>18</v>
      </c>
      <c r="AV29" s="34">
        <v>0</v>
      </c>
      <c r="AW29" s="34">
        <v>4</v>
      </c>
      <c r="AX29" s="34"/>
      <c r="AY29" s="52">
        <v>51</v>
      </c>
      <c r="AZ29" s="127"/>
      <c r="BA29" s="51"/>
      <c r="BB29" s="34"/>
      <c r="BC29" s="34"/>
      <c r="BD29" s="34"/>
      <c r="BE29" s="34"/>
      <c r="BF29" s="148"/>
      <c r="BG29" s="34"/>
      <c r="BH29" s="34"/>
      <c r="BI29" s="127"/>
      <c r="BJ29" s="52"/>
      <c r="BK29" s="51">
        <v>5</v>
      </c>
      <c r="BL29" s="34">
        <v>56</v>
      </c>
      <c r="BM29" s="52">
        <v>39</v>
      </c>
      <c r="BN29" s="136"/>
      <c r="BO29" s="136"/>
      <c r="BP29" s="137"/>
      <c r="BQ29" s="51"/>
      <c r="BR29" s="34"/>
      <c r="BS29" s="52"/>
    </row>
    <row r="30" spans="2:74" x14ac:dyDescent="0.3">
      <c r="B30" s="130" t="s">
        <v>298</v>
      </c>
      <c r="C30" s="34" t="s">
        <v>307</v>
      </c>
      <c r="D30" s="34" t="s">
        <v>308</v>
      </c>
      <c r="E30" s="34" t="s">
        <v>132</v>
      </c>
      <c r="F30" s="34" t="s">
        <v>142</v>
      </c>
      <c r="G30" s="34" t="s">
        <v>134</v>
      </c>
      <c r="H30" s="34" t="s">
        <v>130</v>
      </c>
      <c r="I30" s="34" t="s">
        <v>201</v>
      </c>
      <c r="J30" s="34">
        <v>10</v>
      </c>
      <c r="K30" s="127">
        <v>1</v>
      </c>
      <c r="L30" s="51">
        <v>4</v>
      </c>
      <c r="M30" s="127">
        <v>4</v>
      </c>
      <c r="N30" s="52">
        <v>1</v>
      </c>
      <c r="O30" s="51">
        <v>0</v>
      </c>
      <c r="P30" s="34">
        <v>0</v>
      </c>
      <c r="Q30" s="52">
        <v>0</v>
      </c>
      <c r="R30" s="51">
        <v>0</v>
      </c>
      <c r="S30" s="34">
        <v>0</v>
      </c>
      <c r="T30" s="52">
        <v>0</v>
      </c>
      <c r="U30" s="51">
        <v>4</v>
      </c>
      <c r="V30" s="34">
        <v>4</v>
      </c>
      <c r="W30" s="52">
        <v>1</v>
      </c>
      <c r="X30" s="128">
        <v>0</v>
      </c>
      <c r="Y30" s="34">
        <v>0</v>
      </c>
      <c r="Z30" s="34">
        <v>0</v>
      </c>
      <c r="AA30" s="34">
        <v>0</v>
      </c>
      <c r="AB30" s="34">
        <v>24</v>
      </c>
      <c r="AC30" s="34">
        <v>50</v>
      </c>
      <c r="AD30" s="34">
        <v>2</v>
      </c>
      <c r="AE30" s="127">
        <v>4</v>
      </c>
      <c r="AF30" s="51">
        <v>2</v>
      </c>
      <c r="AG30" s="34">
        <v>0</v>
      </c>
      <c r="AH30" s="52">
        <v>2</v>
      </c>
      <c r="AI30" s="34">
        <v>12</v>
      </c>
      <c r="AJ30" s="127">
        <v>0</v>
      </c>
      <c r="AK30" s="127">
        <v>38</v>
      </c>
      <c r="AL30" s="51">
        <v>1</v>
      </c>
      <c r="AM30" s="34">
        <v>0</v>
      </c>
      <c r="AN30" s="52">
        <v>1</v>
      </c>
      <c r="AO30" s="127" t="s">
        <v>298</v>
      </c>
      <c r="AP30" s="51" t="s">
        <v>307</v>
      </c>
      <c r="AQ30" s="34">
        <v>4</v>
      </c>
      <c r="AR30" s="34"/>
      <c r="AS30" s="34"/>
      <c r="AT30" s="34"/>
      <c r="AU30" s="148"/>
      <c r="AV30" s="34"/>
      <c r="AW30" s="34"/>
      <c r="AX30" s="34"/>
      <c r="AY30" s="52"/>
      <c r="AZ30" s="127" t="s">
        <v>298</v>
      </c>
      <c r="BA30" s="51" t="s">
        <v>307</v>
      </c>
      <c r="BB30" s="34">
        <v>2</v>
      </c>
      <c r="BC30" s="34"/>
      <c r="BD30" s="34"/>
      <c r="BE30" s="34"/>
      <c r="BF30" s="148"/>
      <c r="BG30" s="34"/>
      <c r="BH30" s="34"/>
      <c r="BI30" s="127"/>
      <c r="BJ30" s="52"/>
      <c r="BK30" s="51"/>
      <c r="BL30" s="34"/>
      <c r="BM30" s="52">
        <v>100</v>
      </c>
      <c r="BN30" s="136">
        <v>50</v>
      </c>
      <c r="BO30" s="136"/>
      <c r="BP30" s="137">
        <v>50</v>
      </c>
      <c r="BQ30" s="51">
        <v>50</v>
      </c>
      <c r="BR30" s="34"/>
      <c r="BS30" s="52">
        <v>50</v>
      </c>
    </row>
    <row r="31" spans="2:74" x14ac:dyDescent="0.3">
      <c r="B31" s="130" t="s">
        <v>298</v>
      </c>
      <c r="C31" s="34" t="s">
        <v>309</v>
      </c>
      <c r="D31" s="34" t="s">
        <v>310</v>
      </c>
      <c r="E31" s="34" t="s">
        <v>132</v>
      </c>
      <c r="F31" s="34" t="s">
        <v>137</v>
      </c>
      <c r="G31" s="34" t="s">
        <v>129</v>
      </c>
      <c r="H31" s="34" t="s">
        <v>135</v>
      </c>
      <c r="I31" s="34" t="s">
        <v>196</v>
      </c>
      <c r="J31" s="34">
        <v>1</v>
      </c>
      <c r="K31" s="127">
        <v>9</v>
      </c>
      <c r="L31" s="51">
        <v>308</v>
      </c>
      <c r="M31" s="127">
        <v>259</v>
      </c>
      <c r="N31" s="52">
        <v>9</v>
      </c>
      <c r="O31" s="51">
        <v>170</v>
      </c>
      <c r="P31" s="34">
        <v>141</v>
      </c>
      <c r="Q31" s="52">
        <v>2</v>
      </c>
      <c r="R31" s="51">
        <v>126</v>
      </c>
      <c r="S31" s="34">
        <v>117</v>
      </c>
      <c r="T31" s="52">
        <v>4</v>
      </c>
      <c r="U31" s="51">
        <v>12</v>
      </c>
      <c r="V31" s="34">
        <v>14</v>
      </c>
      <c r="W31" s="52">
        <v>2</v>
      </c>
      <c r="X31" s="128">
        <v>20</v>
      </c>
      <c r="Y31" s="34">
        <v>32</v>
      </c>
      <c r="Z31" s="34">
        <v>0</v>
      </c>
      <c r="AA31" s="34">
        <v>-2</v>
      </c>
      <c r="AB31" s="34">
        <v>0</v>
      </c>
      <c r="AC31" s="34">
        <v>0</v>
      </c>
      <c r="AD31" s="34">
        <v>0</v>
      </c>
      <c r="AE31" s="127">
        <v>0</v>
      </c>
      <c r="AF31" s="51">
        <v>0</v>
      </c>
      <c r="AG31" s="34">
        <v>0</v>
      </c>
      <c r="AH31" s="52">
        <v>0</v>
      </c>
      <c r="AI31" s="34">
        <v>0</v>
      </c>
      <c r="AJ31" s="127">
        <v>0</v>
      </c>
      <c r="AK31" s="127">
        <v>0</v>
      </c>
      <c r="AL31" s="51">
        <v>0</v>
      </c>
      <c r="AM31" s="34">
        <v>0</v>
      </c>
      <c r="AN31" s="52">
        <v>0</v>
      </c>
      <c r="AO31" s="127" t="s">
        <v>298</v>
      </c>
      <c r="AP31" s="51" t="s">
        <v>309</v>
      </c>
      <c r="AQ31" s="34">
        <v>56</v>
      </c>
      <c r="AR31" s="34">
        <v>37</v>
      </c>
      <c r="AS31" s="34">
        <v>65</v>
      </c>
      <c r="AT31" s="34">
        <v>51</v>
      </c>
      <c r="AU31" s="148">
        <v>19</v>
      </c>
      <c r="AV31" s="34">
        <v>57</v>
      </c>
      <c r="AW31" s="34">
        <v>21</v>
      </c>
      <c r="AX31" s="34">
        <v>0</v>
      </c>
      <c r="AY31" s="52">
        <v>2</v>
      </c>
      <c r="AZ31" s="127"/>
      <c r="BA31" s="51"/>
      <c r="BB31" s="34"/>
      <c r="BC31" s="34"/>
      <c r="BD31" s="34"/>
      <c r="BE31" s="34"/>
      <c r="BF31" s="148"/>
      <c r="BG31" s="34"/>
      <c r="BH31" s="34"/>
      <c r="BI31" s="127"/>
      <c r="BJ31" s="52"/>
      <c r="BK31" s="51">
        <v>55</v>
      </c>
      <c r="BL31" s="34">
        <v>41</v>
      </c>
      <c r="BM31" s="52">
        <v>4</v>
      </c>
      <c r="BN31" s="136"/>
      <c r="BO31" s="136"/>
      <c r="BP31" s="137"/>
      <c r="BQ31" s="51"/>
      <c r="BR31" s="34"/>
      <c r="BS31" s="52"/>
    </row>
    <row r="32" spans="2:74" x14ac:dyDescent="0.3">
      <c r="B32" s="130" t="s">
        <v>298</v>
      </c>
      <c r="C32" s="34" t="s">
        <v>311</v>
      </c>
      <c r="D32" s="34" t="s">
        <v>312</v>
      </c>
      <c r="E32" s="34" t="s">
        <v>127</v>
      </c>
      <c r="F32" s="34" t="s">
        <v>139</v>
      </c>
      <c r="G32" s="34" t="s">
        <v>129</v>
      </c>
      <c r="H32" s="34" t="s">
        <v>130</v>
      </c>
      <c r="I32" s="34" t="s">
        <v>201</v>
      </c>
      <c r="J32" s="34">
        <v>11</v>
      </c>
      <c r="K32" s="127">
        <v>4</v>
      </c>
      <c r="L32" s="51">
        <v>1</v>
      </c>
      <c r="M32" s="127">
        <v>1</v>
      </c>
      <c r="N32" s="52">
        <v>1</v>
      </c>
      <c r="O32" s="51">
        <v>0</v>
      </c>
      <c r="P32" s="34">
        <v>0</v>
      </c>
      <c r="Q32" s="52">
        <v>0</v>
      </c>
      <c r="R32" s="51">
        <v>0</v>
      </c>
      <c r="S32" s="34">
        <v>0</v>
      </c>
      <c r="T32" s="52">
        <v>0</v>
      </c>
      <c r="U32" s="51">
        <v>1</v>
      </c>
      <c r="V32" s="34">
        <v>1</v>
      </c>
      <c r="W32" s="52">
        <v>0</v>
      </c>
      <c r="X32" s="128">
        <v>0</v>
      </c>
      <c r="Y32" s="34">
        <v>0</v>
      </c>
      <c r="Z32" s="34">
        <v>0</v>
      </c>
      <c r="AA32" s="34">
        <v>0</v>
      </c>
      <c r="AB32" s="34">
        <v>84</v>
      </c>
      <c r="AC32" s="34">
        <v>87</v>
      </c>
      <c r="AD32" s="34">
        <v>6</v>
      </c>
      <c r="AE32" s="127">
        <v>14</v>
      </c>
      <c r="AF32" s="51">
        <v>10</v>
      </c>
      <c r="AG32" s="34">
        <v>3</v>
      </c>
      <c r="AH32" s="52">
        <v>1</v>
      </c>
      <c r="AI32" s="34">
        <v>70</v>
      </c>
      <c r="AJ32" s="127">
        <v>11</v>
      </c>
      <c r="AK32" s="127">
        <v>6</v>
      </c>
      <c r="AL32" s="51">
        <v>3</v>
      </c>
      <c r="AM32" s="34">
        <v>2</v>
      </c>
      <c r="AN32" s="52">
        <v>1</v>
      </c>
      <c r="AO32" s="127" t="s">
        <v>298</v>
      </c>
      <c r="AP32" s="51" t="s">
        <v>311</v>
      </c>
      <c r="AQ32" s="34"/>
      <c r="AR32" s="34"/>
      <c r="AS32" s="34"/>
      <c r="AT32" s="34"/>
      <c r="AU32" s="148"/>
      <c r="AV32" s="34"/>
      <c r="AW32" s="34">
        <v>1</v>
      </c>
      <c r="AX32" s="34"/>
      <c r="AY32" s="52"/>
      <c r="AZ32" s="127" t="s">
        <v>298</v>
      </c>
      <c r="BA32" s="51" t="s">
        <v>311</v>
      </c>
      <c r="BB32" s="34"/>
      <c r="BC32" s="34"/>
      <c r="BD32" s="34"/>
      <c r="BE32" s="34"/>
      <c r="BF32" s="148"/>
      <c r="BG32" s="34">
        <v>2</v>
      </c>
      <c r="BH32" s="34">
        <v>1</v>
      </c>
      <c r="BI32" s="127">
        <v>1</v>
      </c>
      <c r="BJ32" s="52">
        <v>2</v>
      </c>
      <c r="BK32" s="51"/>
      <c r="BL32" s="34"/>
      <c r="BM32" s="52">
        <v>100</v>
      </c>
      <c r="BN32" s="136">
        <v>71</v>
      </c>
      <c r="BO32" s="136">
        <v>21</v>
      </c>
      <c r="BP32" s="137">
        <v>7</v>
      </c>
      <c r="BQ32" s="51">
        <v>50</v>
      </c>
      <c r="BR32" s="34">
        <v>33</v>
      </c>
      <c r="BS32" s="52">
        <v>17</v>
      </c>
    </row>
    <row r="33" spans="2:71" x14ac:dyDescent="0.3">
      <c r="B33" s="130" t="s">
        <v>298</v>
      </c>
      <c r="C33" s="34" t="s">
        <v>313</v>
      </c>
      <c r="D33" s="34" t="s">
        <v>314</v>
      </c>
      <c r="E33" s="34" t="s">
        <v>127</v>
      </c>
      <c r="F33" s="34" t="s">
        <v>142</v>
      </c>
      <c r="G33" s="34" t="s">
        <v>134</v>
      </c>
      <c r="H33" s="34" t="s">
        <v>130</v>
      </c>
      <c r="I33" s="34" t="s">
        <v>201</v>
      </c>
      <c r="J33" s="34"/>
      <c r="K33" s="127">
        <v>4</v>
      </c>
      <c r="L33" s="51">
        <v>0</v>
      </c>
      <c r="M33" s="127">
        <v>0</v>
      </c>
      <c r="N33" s="52">
        <v>0</v>
      </c>
      <c r="O33" s="51">
        <v>0</v>
      </c>
      <c r="P33" s="34">
        <v>0</v>
      </c>
      <c r="Q33" s="52">
        <v>0</v>
      </c>
      <c r="R33" s="51">
        <v>0</v>
      </c>
      <c r="S33" s="34">
        <v>0</v>
      </c>
      <c r="T33" s="52">
        <v>0</v>
      </c>
      <c r="U33" s="51">
        <v>0</v>
      </c>
      <c r="V33" s="34">
        <v>0</v>
      </c>
      <c r="W33" s="52">
        <v>0</v>
      </c>
      <c r="X33" s="128">
        <v>0</v>
      </c>
      <c r="Y33" s="34">
        <v>0</v>
      </c>
      <c r="Z33" s="34">
        <v>0</v>
      </c>
      <c r="AA33" s="34">
        <v>0</v>
      </c>
      <c r="AB33" s="34">
        <v>84</v>
      </c>
      <c r="AC33" s="34">
        <v>118</v>
      </c>
      <c r="AD33" s="34">
        <v>5</v>
      </c>
      <c r="AE33" s="127">
        <v>14</v>
      </c>
      <c r="AF33" s="51">
        <v>8</v>
      </c>
      <c r="AG33" s="34">
        <v>3</v>
      </c>
      <c r="AH33" s="52">
        <v>3</v>
      </c>
      <c r="AI33" s="34">
        <v>65</v>
      </c>
      <c r="AJ33" s="127">
        <v>27</v>
      </c>
      <c r="AK33" s="127">
        <v>26</v>
      </c>
      <c r="AL33" s="51">
        <v>2</v>
      </c>
      <c r="AM33" s="34">
        <v>1</v>
      </c>
      <c r="AN33" s="52">
        <v>2</v>
      </c>
      <c r="AO33" s="127"/>
      <c r="AP33" s="51"/>
      <c r="AQ33" s="34"/>
      <c r="AR33" s="34"/>
      <c r="AS33" s="34"/>
      <c r="AT33" s="34"/>
      <c r="AU33" s="148"/>
      <c r="AV33" s="34"/>
      <c r="AW33" s="34"/>
      <c r="AX33" s="34"/>
      <c r="AY33" s="52"/>
      <c r="AZ33" s="127" t="s">
        <v>298</v>
      </c>
      <c r="BA33" s="51" t="s">
        <v>313</v>
      </c>
      <c r="BB33" s="34">
        <v>2</v>
      </c>
      <c r="BC33" s="34">
        <v>1</v>
      </c>
      <c r="BD33" s="34">
        <v>0</v>
      </c>
      <c r="BE33" s="34"/>
      <c r="BF33" s="148"/>
      <c r="BG33" s="34"/>
      <c r="BH33" s="34"/>
      <c r="BI33" s="127"/>
      <c r="BJ33" s="52">
        <v>2</v>
      </c>
      <c r="BK33" s="51"/>
      <c r="BL33" s="34"/>
      <c r="BM33" s="52"/>
      <c r="BN33" s="136">
        <v>57</v>
      </c>
      <c r="BO33" s="136">
        <v>21</v>
      </c>
      <c r="BP33" s="137">
        <v>21</v>
      </c>
      <c r="BQ33" s="51">
        <v>40</v>
      </c>
      <c r="BR33" s="34">
        <v>20</v>
      </c>
      <c r="BS33" s="52">
        <v>40</v>
      </c>
    </row>
    <row r="34" spans="2:71" x14ac:dyDescent="0.3">
      <c r="B34" s="130" t="s">
        <v>298</v>
      </c>
      <c r="C34" s="34" t="s">
        <v>315</v>
      </c>
      <c r="D34" s="34" t="s">
        <v>315</v>
      </c>
      <c r="E34" s="34" t="s">
        <v>132</v>
      </c>
      <c r="F34" s="34" t="s">
        <v>199</v>
      </c>
      <c r="G34" s="34" t="s">
        <v>134</v>
      </c>
      <c r="H34" s="34" t="s">
        <v>135</v>
      </c>
      <c r="I34" s="34" t="s">
        <v>200</v>
      </c>
      <c r="J34" s="34">
        <v>9</v>
      </c>
      <c r="K34" s="127">
        <v>9</v>
      </c>
      <c r="L34" s="51">
        <v>21</v>
      </c>
      <c r="M34" s="127">
        <v>29</v>
      </c>
      <c r="N34" s="52">
        <v>7</v>
      </c>
      <c r="O34" s="51">
        <v>0</v>
      </c>
      <c r="P34" s="34">
        <v>0</v>
      </c>
      <c r="Q34" s="52">
        <v>0</v>
      </c>
      <c r="R34" s="51">
        <v>0</v>
      </c>
      <c r="S34" s="34">
        <v>0</v>
      </c>
      <c r="T34" s="52">
        <v>0</v>
      </c>
      <c r="U34" s="51">
        <v>21</v>
      </c>
      <c r="V34" s="34">
        <v>31</v>
      </c>
      <c r="W34" s="52">
        <v>2</v>
      </c>
      <c r="X34" s="128">
        <v>0</v>
      </c>
      <c r="Y34" s="34">
        <v>0</v>
      </c>
      <c r="Z34" s="34">
        <v>0</v>
      </c>
      <c r="AA34" s="34">
        <v>-4</v>
      </c>
      <c r="AB34" s="34">
        <v>186</v>
      </c>
      <c r="AC34" s="34">
        <v>207</v>
      </c>
      <c r="AD34" s="34">
        <v>8</v>
      </c>
      <c r="AE34" s="127">
        <v>31</v>
      </c>
      <c r="AF34" s="51">
        <v>0</v>
      </c>
      <c r="AG34" s="34">
        <v>28</v>
      </c>
      <c r="AH34" s="52">
        <v>3</v>
      </c>
      <c r="AI34" s="34">
        <v>0</v>
      </c>
      <c r="AJ34" s="127">
        <v>193</v>
      </c>
      <c r="AK34" s="127">
        <v>14</v>
      </c>
      <c r="AL34" s="51">
        <v>0</v>
      </c>
      <c r="AM34" s="34">
        <v>8</v>
      </c>
      <c r="AN34" s="52">
        <v>0</v>
      </c>
      <c r="AO34" s="127" t="s">
        <v>298</v>
      </c>
      <c r="AP34" s="51" t="s">
        <v>315</v>
      </c>
      <c r="AQ34" s="34">
        <v>6</v>
      </c>
      <c r="AR34" s="34">
        <v>1</v>
      </c>
      <c r="AS34" s="34">
        <v>3</v>
      </c>
      <c r="AT34" s="34">
        <v>0</v>
      </c>
      <c r="AU34" s="148">
        <v>7</v>
      </c>
      <c r="AV34" s="34"/>
      <c r="AW34" s="34">
        <v>4</v>
      </c>
      <c r="AX34" s="34"/>
      <c r="AY34" s="52">
        <v>0</v>
      </c>
      <c r="AZ34" s="127" t="s">
        <v>298</v>
      </c>
      <c r="BA34" s="51" t="s">
        <v>315</v>
      </c>
      <c r="BB34" s="34">
        <v>1</v>
      </c>
      <c r="BC34" s="34">
        <v>0</v>
      </c>
      <c r="BD34" s="34">
        <v>1</v>
      </c>
      <c r="BE34" s="34">
        <v>0</v>
      </c>
      <c r="BF34" s="148">
        <v>2</v>
      </c>
      <c r="BG34" s="34">
        <v>2</v>
      </c>
      <c r="BH34" s="34">
        <v>1</v>
      </c>
      <c r="BI34" s="127">
        <v>0</v>
      </c>
      <c r="BJ34" s="52">
        <v>1</v>
      </c>
      <c r="BK34" s="51"/>
      <c r="BL34" s="34"/>
      <c r="BM34" s="52">
        <v>100</v>
      </c>
      <c r="BN34" s="136"/>
      <c r="BO34" s="136">
        <v>90</v>
      </c>
      <c r="BP34" s="137">
        <v>10</v>
      </c>
      <c r="BQ34" s="51"/>
      <c r="BR34" s="34">
        <v>100</v>
      </c>
      <c r="BS34" s="52"/>
    </row>
    <row r="35" spans="2:71" x14ac:dyDescent="0.3">
      <c r="B35" s="130" t="s">
        <v>298</v>
      </c>
      <c r="C35" s="34" t="s">
        <v>316</v>
      </c>
      <c r="D35" s="34" t="s">
        <v>316</v>
      </c>
      <c r="E35" s="34" t="s">
        <v>127</v>
      </c>
      <c r="F35" s="34" t="s">
        <v>147</v>
      </c>
      <c r="G35" s="34" t="s">
        <v>129</v>
      </c>
      <c r="H35" s="34" t="s">
        <v>135</v>
      </c>
      <c r="I35" s="34" t="s">
        <v>197</v>
      </c>
      <c r="J35" s="34">
        <v>5</v>
      </c>
      <c r="K35" s="127">
        <v>4</v>
      </c>
      <c r="L35" s="51">
        <v>48</v>
      </c>
      <c r="M35" s="127">
        <v>42</v>
      </c>
      <c r="N35" s="52">
        <v>4</v>
      </c>
      <c r="O35" s="51">
        <v>2</v>
      </c>
      <c r="P35" s="34">
        <v>2</v>
      </c>
      <c r="Q35" s="52">
        <v>0</v>
      </c>
      <c r="R35" s="51">
        <v>42</v>
      </c>
      <c r="S35" s="34">
        <v>34</v>
      </c>
      <c r="T35" s="52">
        <v>3</v>
      </c>
      <c r="U35" s="51">
        <v>4</v>
      </c>
      <c r="V35" s="34">
        <v>7</v>
      </c>
      <c r="W35" s="52">
        <v>0</v>
      </c>
      <c r="X35" s="128">
        <v>4</v>
      </c>
      <c r="Y35" s="34">
        <v>0</v>
      </c>
      <c r="Z35" s="34">
        <v>0</v>
      </c>
      <c r="AA35" s="34">
        <v>0</v>
      </c>
      <c r="AB35" s="34">
        <v>48</v>
      </c>
      <c r="AC35" s="34">
        <v>50</v>
      </c>
      <c r="AD35" s="34">
        <v>2</v>
      </c>
      <c r="AE35" s="127">
        <v>8</v>
      </c>
      <c r="AF35" s="51">
        <v>3</v>
      </c>
      <c r="AG35" s="34">
        <v>5</v>
      </c>
      <c r="AH35" s="52">
        <v>0</v>
      </c>
      <c r="AI35" s="34">
        <v>19</v>
      </c>
      <c r="AJ35" s="127">
        <v>31</v>
      </c>
      <c r="AK35" s="127">
        <v>0</v>
      </c>
      <c r="AL35" s="51">
        <v>0</v>
      </c>
      <c r="AM35" s="34">
        <v>2</v>
      </c>
      <c r="AN35" s="52">
        <v>0</v>
      </c>
      <c r="AO35" s="127" t="s">
        <v>298</v>
      </c>
      <c r="AP35" s="51" t="s">
        <v>316</v>
      </c>
      <c r="AQ35" s="34"/>
      <c r="AR35" s="34"/>
      <c r="AS35" s="34">
        <v>38</v>
      </c>
      <c r="AT35" s="34">
        <v>2</v>
      </c>
      <c r="AU35" s="148">
        <v>4</v>
      </c>
      <c r="AV35" s="34">
        <v>4</v>
      </c>
      <c r="AW35" s="34"/>
      <c r="AX35" s="34"/>
      <c r="AY35" s="52"/>
      <c r="AZ35" s="127" t="s">
        <v>298</v>
      </c>
      <c r="BA35" s="51" t="s">
        <v>316</v>
      </c>
      <c r="BB35" s="34"/>
      <c r="BC35" s="34"/>
      <c r="BD35" s="34"/>
      <c r="BE35" s="34">
        <v>1</v>
      </c>
      <c r="BF35" s="148">
        <v>1</v>
      </c>
      <c r="BG35" s="34"/>
      <c r="BH35" s="34"/>
      <c r="BI35" s="127"/>
      <c r="BJ35" s="52"/>
      <c r="BK35" s="51">
        <v>4</v>
      </c>
      <c r="BL35" s="34">
        <v>88</v>
      </c>
      <c r="BM35" s="52">
        <v>8</v>
      </c>
      <c r="BN35" s="136">
        <v>38</v>
      </c>
      <c r="BO35" s="136">
        <v>62</v>
      </c>
      <c r="BP35" s="137"/>
      <c r="BQ35" s="51"/>
      <c r="BR35" s="34">
        <v>100</v>
      </c>
      <c r="BS35" s="52"/>
    </row>
    <row r="36" spans="2:71" x14ac:dyDescent="0.3">
      <c r="B36" s="130" t="s">
        <v>298</v>
      </c>
      <c r="C36" s="34" t="s">
        <v>317</v>
      </c>
      <c r="D36" s="34" t="s">
        <v>318</v>
      </c>
      <c r="E36" s="34" t="s">
        <v>127</v>
      </c>
      <c r="F36" s="34" t="s">
        <v>145</v>
      </c>
      <c r="G36" s="34" t="s">
        <v>129</v>
      </c>
      <c r="H36" s="34" t="s">
        <v>130</v>
      </c>
      <c r="I36" s="34" t="s">
        <v>201</v>
      </c>
      <c r="J36" s="34">
        <v>2</v>
      </c>
      <c r="K36" s="127">
        <v>7</v>
      </c>
      <c r="L36" s="51">
        <v>133</v>
      </c>
      <c r="M36" s="127">
        <v>113</v>
      </c>
      <c r="N36" s="52">
        <v>7</v>
      </c>
      <c r="O36" s="51">
        <v>29</v>
      </c>
      <c r="P36" s="34">
        <v>27</v>
      </c>
      <c r="Q36" s="52">
        <v>2</v>
      </c>
      <c r="R36" s="51">
        <v>100</v>
      </c>
      <c r="S36" s="34">
        <v>85</v>
      </c>
      <c r="T36" s="52">
        <v>4</v>
      </c>
      <c r="U36" s="51">
        <v>4</v>
      </c>
      <c r="V36" s="34">
        <v>5</v>
      </c>
      <c r="W36" s="52">
        <v>1</v>
      </c>
      <c r="X36" s="128">
        <v>8</v>
      </c>
      <c r="Y36" s="34">
        <v>8</v>
      </c>
      <c r="Z36" s="34">
        <v>0</v>
      </c>
      <c r="AA36" s="34">
        <v>-2</v>
      </c>
      <c r="AB36" s="34">
        <v>0</v>
      </c>
      <c r="AC36" s="34">
        <v>0</v>
      </c>
      <c r="AD36" s="34">
        <v>0</v>
      </c>
      <c r="AE36" s="127">
        <v>0</v>
      </c>
      <c r="AF36" s="51">
        <v>0</v>
      </c>
      <c r="AG36" s="34">
        <v>0</v>
      </c>
      <c r="AH36" s="52">
        <v>0</v>
      </c>
      <c r="AI36" s="34">
        <v>0</v>
      </c>
      <c r="AJ36" s="127">
        <v>0</v>
      </c>
      <c r="AK36" s="127">
        <v>0</v>
      </c>
      <c r="AL36" s="51">
        <v>0</v>
      </c>
      <c r="AM36" s="34">
        <v>0</v>
      </c>
      <c r="AN36" s="52">
        <v>0</v>
      </c>
      <c r="AO36" s="127" t="s">
        <v>298</v>
      </c>
      <c r="AP36" s="51" t="s">
        <v>317</v>
      </c>
      <c r="AQ36" s="34"/>
      <c r="AR36" s="34"/>
      <c r="AS36" s="34">
        <v>0</v>
      </c>
      <c r="AT36" s="34">
        <v>26</v>
      </c>
      <c r="AU36" s="148">
        <v>50</v>
      </c>
      <c r="AV36" s="34">
        <v>21</v>
      </c>
      <c r="AW36" s="34">
        <v>34</v>
      </c>
      <c r="AX36" s="34">
        <v>1</v>
      </c>
      <c r="AY36" s="52">
        <v>1</v>
      </c>
      <c r="AZ36" s="127"/>
      <c r="BA36" s="51"/>
      <c r="BB36" s="34"/>
      <c r="BC36" s="34"/>
      <c r="BD36" s="34"/>
      <c r="BE36" s="34"/>
      <c r="BF36" s="148"/>
      <c r="BG36" s="34"/>
      <c r="BH36" s="34"/>
      <c r="BI36" s="127"/>
      <c r="BJ36" s="52"/>
      <c r="BK36" s="51">
        <v>22</v>
      </c>
      <c r="BL36" s="34">
        <v>75</v>
      </c>
      <c r="BM36" s="52">
        <v>3</v>
      </c>
      <c r="BN36" s="136"/>
      <c r="BO36" s="136"/>
      <c r="BP36" s="137"/>
      <c r="BQ36" s="51"/>
      <c r="BR36" s="34"/>
      <c r="BS36" s="52"/>
    </row>
    <row r="37" spans="2:71" x14ac:dyDescent="0.3">
      <c r="B37" s="130" t="s">
        <v>298</v>
      </c>
      <c r="C37" s="34" t="s">
        <v>319</v>
      </c>
      <c r="D37" s="34" t="s">
        <v>320</v>
      </c>
      <c r="E37" s="34" t="s">
        <v>127</v>
      </c>
      <c r="F37" s="34" t="s">
        <v>139</v>
      </c>
      <c r="G37" s="34" t="s">
        <v>129</v>
      </c>
      <c r="H37" s="34" t="s">
        <v>130</v>
      </c>
      <c r="I37" s="34" t="s">
        <v>201</v>
      </c>
      <c r="J37" s="34">
        <v>2</v>
      </c>
      <c r="K37" s="127">
        <v>6</v>
      </c>
      <c r="L37" s="51">
        <v>94</v>
      </c>
      <c r="M37" s="127">
        <v>72</v>
      </c>
      <c r="N37" s="52">
        <v>6</v>
      </c>
      <c r="O37" s="51">
        <v>50</v>
      </c>
      <c r="P37" s="34">
        <v>39</v>
      </c>
      <c r="Q37" s="52">
        <v>4</v>
      </c>
      <c r="R37" s="51">
        <v>44</v>
      </c>
      <c r="S37" s="34">
        <v>33</v>
      </c>
      <c r="T37" s="52">
        <v>2</v>
      </c>
      <c r="U37" s="51">
        <v>0</v>
      </c>
      <c r="V37" s="34">
        <v>0</v>
      </c>
      <c r="W37" s="52">
        <v>0</v>
      </c>
      <c r="X37" s="128">
        <v>4</v>
      </c>
      <c r="Y37" s="34">
        <v>8</v>
      </c>
      <c r="Z37" s="34">
        <v>0</v>
      </c>
      <c r="AA37" s="34">
        <v>-4</v>
      </c>
      <c r="AB37" s="34">
        <v>79</v>
      </c>
      <c r="AC37" s="34">
        <v>104</v>
      </c>
      <c r="AD37" s="34">
        <v>7</v>
      </c>
      <c r="AE37" s="127">
        <v>14</v>
      </c>
      <c r="AF37" s="51">
        <v>2</v>
      </c>
      <c r="AG37" s="34">
        <v>9</v>
      </c>
      <c r="AH37" s="52">
        <v>3</v>
      </c>
      <c r="AI37" s="34">
        <v>13</v>
      </c>
      <c r="AJ37" s="127">
        <v>67</v>
      </c>
      <c r="AK37" s="127">
        <v>24</v>
      </c>
      <c r="AL37" s="51">
        <v>2</v>
      </c>
      <c r="AM37" s="34">
        <v>4</v>
      </c>
      <c r="AN37" s="52">
        <v>1</v>
      </c>
      <c r="AO37" s="127" t="s">
        <v>298</v>
      </c>
      <c r="AP37" s="51" t="s">
        <v>319</v>
      </c>
      <c r="AQ37" s="34">
        <v>0</v>
      </c>
      <c r="AR37" s="34">
        <v>4</v>
      </c>
      <c r="AS37" s="34"/>
      <c r="AT37" s="34"/>
      <c r="AU37" s="148">
        <v>0</v>
      </c>
      <c r="AV37" s="34">
        <v>2</v>
      </c>
      <c r="AW37" s="34">
        <v>25</v>
      </c>
      <c r="AX37" s="34">
        <v>63</v>
      </c>
      <c r="AY37" s="52"/>
      <c r="AZ37" s="127" t="s">
        <v>298</v>
      </c>
      <c r="BA37" s="51" t="s">
        <v>319</v>
      </c>
      <c r="BB37" s="34"/>
      <c r="BC37" s="34">
        <v>1</v>
      </c>
      <c r="BD37" s="34"/>
      <c r="BE37" s="34"/>
      <c r="BF37" s="148">
        <v>2</v>
      </c>
      <c r="BG37" s="34">
        <v>0</v>
      </c>
      <c r="BH37" s="34">
        <v>0</v>
      </c>
      <c r="BI37" s="127">
        <v>4</v>
      </c>
      <c r="BJ37" s="52"/>
      <c r="BK37" s="51">
        <v>53</v>
      </c>
      <c r="BL37" s="34">
        <v>47</v>
      </c>
      <c r="BM37" s="52"/>
      <c r="BN37" s="136">
        <v>14</v>
      </c>
      <c r="BO37" s="136">
        <v>64</v>
      </c>
      <c r="BP37" s="137">
        <v>21</v>
      </c>
      <c r="BQ37" s="51">
        <v>29</v>
      </c>
      <c r="BR37" s="34">
        <v>57</v>
      </c>
      <c r="BS37" s="52">
        <v>14</v>
      </c>
    </row>
    <row r="38" spans="2:71" x14ac:dyDescent="0.3">
      <c r="B38" s="130" t="s">
        <v>298</v>
      </c>
      <c r="C38" s="34" t="s">
        <v>321</v>
      </c>
      <c r="D38" s="34" t="s">
        <v>321</v>
      </c>
      <c r="E38" s="34" t="s">
        <v>127</v>
      </c>
      <c r="F38" s="34" t="s">
        <v>145</v>
      </c>
      <c r="G38" s="34" t="s">
        <v>129</v>
      </c>
      <c r="H38" s="34" t="s">
        <v>130</v>
      </c>
      <c r="I38" s="34" t="s">
        <v>201</v>
      </c>
      <c r="J38" s="34">
        <v>11</v>
      </c>
      <c r="K38" s="127">
        <v>7</v>
      </c>
      <c r="L38" s="51">
        <v>1</v>
      </c>
      <c r="M38" s="127">
        <v>2</v>
      </c>
      <c r="N38" s="52">
        <v>2</v>
      </c>
      <c r="O38" s="51">
        <v>0</v>
      </c>
      <c r="P38" s="34">
        <v>0</v>
      </c>
      <c r="Q38" s="52">
        <v>0</v>
      </c>
      <c r="R38" s="51">
        <v>0</v>
      </c>
      <c r="S38" s="34">
        <v>0</v>
      </c>
      <c r="T38" s="52">
        <v>0</v>
      </c>
      <c r="U38" s="51">
        <v>1</v>
      </c>
      <c r="V38" s="34">
        <v>2</v>
      </c>
      <c r="W38" s="52">
        <v>0</v>
      </c>
      <c r="X38" s="128">
        <v>0</v>
      </c>
      <c r="Y38" s="34">
        <v>0</v>
      </c>
      <c r="Z38" s="34">
        <v>0</v>
      </c>
      <c r="AA38" s="34">
        <v>-2</v>
      </c>
      <c r="AB38" s="34">
        <v>138</v>
      </c>
      <c r="AC38" s="34">
        <v>232</v>
      </c>
      <c r="AD38" s="34">
        <v>6</v>
      </c>
      <c r="AE38" s="127">
        <v>23</v>
      </c>
      <c r="AF38" s="51">
        <v>10</v>
      </c>
      <c r="AG38" s="34">
        <v>7</v>
      </c>
      <c r="AH38" s="52">
        <v>6</v>
      </c>
      <c r="AI38" s="34">
        <v>77</v>
      </c>
      <c r="AJ38" s="127">
        <v>94</v>
      </c>
      <c r="AK38" s="127">
        <v>61</v>
      </c>
      <c r="AL38" s="51">
        <v>1</v>
      </c>
      <c r="AM38" s="34">
        <v>3</v>
      </c>
      <c r="AN38" s="52">
        <v>2</v>
      </c>
      <c r="AO38" s="127" t="s">
        <v>298</v>
      </c>
      <c r="AP38" s="51" t="s">
        <v>321</v>
      </c>
      <c r="AQ38" s="34">
        <v>0</v>
      </c>
      <c r="AR38" s="34"/>
      <c r="AS38" s="34">
        <v>1</v>
      </c>
      <c r="AT38" s="34"/>
      <c r="AU38" s="148"/>
      <c r="AV38" s="34"/>
      <c r="AW38" s="34"/>
      <c r="AX38" s="34"/>
      <c r="AY38" s="52"/>
      <c r="AZ38" s="127" t="s">
        <v>298</v>
      </c>
      <c r="BA38" s="51" t="s">
        <v>321</v>
      </c>
      <c r="BB38" s="34">
        <v>0</v>
      </c>
      <c r="BC38" s="34">
        <v>0</v>
      </c>
      <c r="BD38" s="34">
        <v>2</v>
      </c>
      <c r="BE38" s="34">
        <v>2</v>
      </c>
      <c r="BF38" s="148"/>
      <c r="BG38" s="34">
        <v>2</v>
      </c>
      <c r="BH38" s="34">
        <v>0</v>
      </c>
      <c r="BI38" s="127">
        <v>0</v>
      </c>
      <c r="BJ38" s="52"/>
      <c r="BK38" s="51"/>
      <c r="BL38" s="34"/>
      <c r="BM38" s="52">
        <v>100</v>
      </c>
      <c r="BN38" s="136">
        <v>43</v>
      </c>
      <c r="BO38" s="136">
        <v>30</v>
      </c>
      <c r="BP38" s="137">
        <v>26</v>
      </c>
      <c r="BQ38" s="51">
        <v>17</v>
      </c>
      <c r="BR38" s="34">
        <v>50</v>
      </c>
      <c r="BS38" s="52">
        <v>33</v>
      </c>
    </row>
    <row r="39" spans="2:71" x14ac:dyDescent="0.3">
      <c r="B39" s="130" t="s">
        <v>298</v>
      </c>
      <c r="C39" s="34" t="s">
        <v>322</v>
      </c>
      <c r="D39" s="34" t="s">
        <v>322</v>
      </c>
      <c r="E39" s="34" t="s">
        <v>132</v>
      </c>
      <c r="F39" s="34" t="s">
        <v>142</v>
      </c>
      <c r="G39" s="34" t="s">
        <v>134</v>
      </c>
      <c r="H39" s="34" t="s">
        <v>130</v>
      </c>
      <c r="I39" s="34" t="s">
        <v>201</v>
      </c>
      <c r="J39" s="34">
        <v>11</v>
      </c>
      <c r="K39" s="127">
        <v>2</v>
      </c>
      <c r="L39" s="51">
        <v>1</v>
      </c>
      <c r="M39" s="127">
        <v>1</v>
      </c>
      <c r="N39" s="52">
        <v>1</v>
      </c>
      <c r="O39" s="51">
        <v>0</v>
      </c>
      <c r="P39" s="34">
        <v>0</v>
      </c>
      <c r="Q39" s="52">
        <v>0</v>
      </c>
      <c r="R39" s="51">
        <v>0</v>
      </c>
      <c r="S39" s="34">
        <v>0</v>
      </c>
      <c r="T39" s="52">
        <v>0</v>
      </c>
      <c r="U39" s="51">
        <v>1</v>
      </c>
      <c r="V39" s="34">
        <v>1</v>
      </c>
      <c r="W39" s="52">
        <v>0</v>
      </c>
      <c r="X39" s="128">
        <v>0</v>
      </c>
      <c r="Y39" s="34">
        <v>0</v>
      </c>
      <c r="Z39" s="34">
        <v>0</v>
      </c>
      <c r="AA39" s="34">
        <v>0</v>
      </c>
      <c r="AB39" s="34">
        <v>42</v>
      </c>
      <c r="AC39" s="34">
        <v>79</v>
      </c>
      <c r="AD39" s="34">
        <v>1</v>
      </c>
      <c r="AE39" s="127">
        <v>7</v>
      </c>
      <c r="AF39" s="51">
        <v>2</v>
      </c>
      <c r="AG39" s="34">
        <v>2</v>
      </c>
      <c r="AH39" s="52">
        <v>3</v>
      </c>
      <c r="AI39" s="34">
        <v>23</v>
      </c>
      <c r="AJ39" s="127">
        <v>21</v>
      </c>
      <c r="AK39" s="127">
        <v>35</v>
      </c>
      <c r="AL39" s="51">
        <v>0</v>
      </c>
      <c r="AM39" s="34">
        <v>0</v>
      </c>
      <c r="AN39" s="52">
        <v>1</v>
      </c>
      <c r="AO39" s="127" t="s">
        <v>298</v>
      </c>
      <c r="AP39" s="51" t="s">
        <v>322</v>
      </c>
      <c r="AQ39" s="34"/>
      <c r="AR39" s="34"/>
      <c r="AS39" s="34"/>
      <c r="AT39" s="34">
        <v>1</v>
      </c>
      <c r="AU39" s="148"/>
      <c r="AV39" s="34"/>
      <c r="AW39" s="34"/>
      <c r="AX39" s="34"/>
      <c r="AY39" s="52"/>
      <c r="AZ39" s="127" t="s">
        <v>298</v>
      </c>
      <c r="BA39" s="51" t="s">
        <v>322</v>
      </c>
      <c r="BB39" s="34"/>
      <c r="BC39" s="34"/>
      <c r="BD39" s="34"/>
      <c r="BE39" s="34">
        <v>1</v>
      </c>
      <c r="BF39" s="148">
        <v>0</v>
      </c>
      <c r="BG39" s="34"/>
      <c r="BH39" s="34"/>
      <c r="BI39" s="127"/>
      <c r="BJ39" s="52"/>
      <c r="BK39" s="51"/>
      <c r="BL39" s="34"/>
      <c r="BM39" s="52">
        <v>100</v>
      </c>
      <c r="BN39" s="136">
        <v>29</v>
      </c>
      <c r="BO39" s="136">
        <v>29</v>
      </c>
      <c r="BP39" s="137">
        <v>43</v>
      </c>
      <c r="BQ39" s="51"/>
      <c r="BR39" s="34"/>
      <c r="BS39" s="52">
        <v>100</v>
      </c>
    </row>
    <row r="40" spans="2:71" x14ac:dyDescent="0.3">
      <c r="B40" s="130" t="s">
        <v>298</v>
      </c>
      <c r="C40" s="34" t="s">
        <v>323</v>
      </c>
      <c r="D40" s="34" t="s">
        <v>324</v>
      </c>
      <c r="E40" s="34" t="s">
        <v>127</v>
      </c>
      <c r="F40" s="34" t="s">
        <v>167</v>
      </c>
      <c r="G40" s="34" t="s">
        <v>129</v>
      </c>
      <c r="H40" s="34" t="s">
        <v>135</v>
      </c>
      <c r="I40" s="34" t="s">
        <v>197</v>
      </c>
      <c r="J40" s="34">
        <v>1</v>
      </c>
      <c r="K40" s="127">
        <v>4</v>
      </c>
      <c r="L40" s="51">
        <v>64</v>
      </c>
      <c r="M40" s="127">
        <v>40</v>
      </c>
      <c r="N40" s="52">
        <v>4</v>
      </c>
      <c r="O40" s="51">
        <v>36</v>
      </c>
      <c r="P40" s="34">
        <v>22</v>
      </c>
      <c r="Q40" s="52">
        <v>2</v>
      </c>
      <c r="R40" s="51">
        <v>28</v>
      </c>
      <c r="S40" s="34">
        <v>18</v>
      </c>
      <c r="T40" s="52">
        <v>2</v>
      </c>
      <c r="U40" s="51">
        <v>0</v>
      </c>
      <c r="V40" s="34">
        <v>0</v>
      </c>
      <c r="W40" s="52">
        <v>0</v>
      </c>
      <c r="X40" s="128">
        <v>4</v>
      </c>
      <c r="Y40" s="34">
        <v>8</v>
      </c>
      <c r="Z40" s="34">
        <v>0</v>
      </c>
      <c r="AA40" s="34">
        <v>-4</v>
      </c>
      <c r="AB40" s="34">
        <v>0</v>
      </c>
      <c r="AC40" s="34">
        <v>0</v>
      </c>
      <c r="AD40" s="34">
        <v>0</v>
      </c>
      <c r="AE40" s="127">
        <v>0</v>
      </c>
      <c r="AF40" s="51">
        <v>0</v>
      </c>
      <c r="AG40" s="34">
        <v>0</v>
      </c>
      <c r="AH40" s="52">
        <v>0</v>
      </c>
      <c r="AI40" s="34">
        <v>0</v>
      </c>
      <c r="AJ40" s="127">
        <v>0</v>
      </c>
      <c r="AK40" s="127">
        <v>0</v>
      </c>
      <c r="AL40" s="51">
        <v>0</v>
      </c>
      <c r="AM40" s="34">
        <v>0</v>
      </c>
      <c r="AN40" s="52">
        <v>0</v>
      </c>
      <c r="AO40" s="127" t="s">
        <v>298</v>
      </c>
      <c r="AP40" s="51" t="s">
        <v>323</v>
      </c>
      <c r="AQ40" s="34"/>
      <c r="AR40" s="34"/>
      <c r="AS40" s="34"/>
      <c r="AT40" s="34"/>
      <c r="AU40" s="148"/>
      <c r="AV40" s="34">
        <v>5</v>
      </c>
      <c r="AW40" s="34">
        <v>0</v>
      </c>
      <c r="AX40" s="34">
        <v>59</v>
      </c>
      <c r="AY40" s="52">
        <v>0</v>
      </c>
      <c r="AZ40" s="127"/>
      <c r="BA40" s="51"/>
      <c r="BB40" s="34"/>
      <c r="BC40" s="34"/>
      <c r="BD40" s="34"/>
      <c r="BE40" s="34"/>
      <c r="BF40" s="148"/>
      <c r="BG40" s="34"/>
      <c r="BH40" s="34"/>
      <c r="BI40" s="127"/>
      <c r="BJ40" s="52"/>
      <c r="BK40" s="51">
        <v>56</v>
      </c>
      <c r="BL40" s="34">
        <v>44</v>
      </c>
      <c r="BM40" s="52"/>
      <c r="BN40" s="136"/>
      <c r="BO40" s="136"/>
      <c r="BP40" s="137"/>
      <c r="BQ40" s="51"/>
      <c r="BR40" s="34"/>
      <c r="BS40" s="52"/>
    </row>
    <row r="41" spans="2:71" x14ac:dyDescent="0.3">
      <c r="B41" s="130" t="s">
        <v>298</v>
      </c>
      <c r="C41" s="34" t="s">
        <v>325</v>
      </c>
      <c r="D41" s="34"/>
      <c r="E41" s="34"/>
      <c r="F41" s="34"/>
      <c r="G41" s="34"/>
      <c r="H41" s="34"/>
      <c r="I41" s="34"/>
      <c r="J41" s="34">
        <v>2</v>
      </c>
      <c r="K41" s="127">
        <v>2</v>
      </c>
      <c r="L41" s="51">
        <v>22</v>
      </c>
      <c r="M41" s="127">
        <v>22</v>
      </c>
      <c r="N41" s="52">
        <v>2</v>
      </c>
      <c r="O41" s="51">
        <v>10</v>
      </c>
      <c r="P41" s="34">
        <v>14</v>
      </c>
      <c r="Q41" s="52">
        <v>2</v>
      </c>
      <c r="R41" s="51">
        <v>12</v>
      </c>
      <c r="S41" s="34">
        <v>9</v>
      </c>
      <c r="T41" s="52">
        <v>1</v>
      </c>
      <c r="U41" s="51">
        <v>0</v>
      </c>
      <c r="V41" s="34">
        <v>0</v>
      </c>
      <c r="W41" s="52">
        <v>0</v>
      </c>
      <c r="X41" s="128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127">
        <v>0</v>
      </c>
      <c r="AF41" s="51">
        <v>0</v>
      </c>
      <c r="AG41" s="34">
        <v>0</v>
      </c>
      <c r="AH41" s="52">
        <v>0</v>
      </c>
      <c r="AI41" s="34">
        <v>0</v>
      </c>
      <c r="AJ41" s="127">
        <v>0</v>
      </c>
      <c r="AK41" s="127">
        <v>0</v>
      </c>
      <c r="AL41" s="51">
        <v>0</v>
      </c>
      <c r="AM41" s="34">
        <v>0</v>
      </c>
      <c r="AN41" s="52">
        <v>0</v>
      </c>
      <c r="AO41" s="127" t="s">
        <v>298</v>
      </c>
      <c r="AP41" s="51" t="s">
        <v>325</v>
      </c>
      <c r="AQ41" s="34"/>
      <c r="AR41" s="34"/>
      <c r="AS41" s="34"/>
      <c r="AT41" s="34"/>
      <c r="AU41" s="148"/>
      <c r="AV41" s="34"/>
      <c r="AW41" s="34"/>
      <c r="AX41" s="34">
        <v>12</v>
      </c>
      <c r="AY41" s="52">
        <v>10</v>
      </c>
      <c r="AZ41" s="127"/>
      <c r="BA41" s="51"/>
      <c r="BB41" s="34"/>
      <c r="BC41" s="34"/>
      <c r="BD41" s="34"/>
      <c r="BE41" s="34"/>
      <c r="BF41" s="148"/>
      <c r="BG41" s="34"/>
      <c r="BH41" s="34"/>
      <c r="BI41" s="127"/>
      <c r="BJ41" s="52"/>
      <c r="BK41" s="51">
        <v>45</v>
      </c>
      <c r="BL41" s="34">
        <v>55</v>
      </c>
      <c r="BM41" s="52"/>
      <c r="BN41" s="136"/>
      <c r="BO41" s="136"/>
      <c r="BP41" s="137"/>
      <c r="BQ41" s="51"/>
      <c r="BR41" s="34"/>
      <c r="BS41" s="52"/>
    </row>
    <row r="42" spans="2:71" x14ac:dyDescent="0.3">
      <c r="B42" s="130" t="s">
        <v>298</v>
      </c>
      <c r="C42" s="34" t="s">
        <v>326</v>
      </c>
      <c r="D42" s="34" t="s">
        <v>327</v>
      </c>
      <c r="E42" s="34" t="s">
        <v>127</v>
      </c>
      <c r="F42" s="34" t="s">
        <v>167</v>
      </c>
      <c r="G42" s="34" t="s">
        <v>129</v>
      </c>
      <c r="H42" s="34" t="s">
        <v>135</v>
      </c>
      <c r="I42" s="34" t="s">
        <v>197</v>
      </c>
      <c r="J42" s="34">
        <v>1</v>
      </c>
      <c r="K42" s="127">
        <v>6</v>
      </c>
      <c r="L42" s="51">
        <v>47</v>
      </c>
      <c r="M42" s="127">
        <v>39</v>
      </c>
      <c r="N42" s="52">
        <v>6</v>
      </c>
      <c r="O42" s="51">
        <v>47</v>
      </c>
      <c r="P42" s="34">
        <v>43</v>
      </c>
      <c r="Q42" s="52">
        <v>6</v>
      </c>
      <c r="R42" s="51">
        <v>0</v>
      </c>
      <c r="S42" s="34">
        <v>0</v>
      </c>
      <c r="T42" s="52">
        <v>0</v>
      </c>
      <c r="U42" s="51">
        <v>0</v>
      </c>
      <c r="V42" s="34">
        <v>0</v>
      </c>
      <c r="W42" s="52">
        <v>0</v>
      </c>
      <c r="X42" s="128">
        <v>0</v>
      </c>
      <c r="Y42" s="34">
        <v>0</v>
      </c>
      <c r="Z42" s="34">
        <v>0</v>
      </c>
      <c r="AA42" s="34">
        <v>-4</v>
      </c>
      <c r="AB42" s="34">
        <v>0</v>
      </c>
      <c r="AC42" s="34">
        <v>0</v>
      </c>
      <c r="AD42" s="34">
        <v>0</v>
      </c>
      <c r="AE42" s="127">
        <v>0</v>
      </c>
      <c r="AF42" s="51">
        <v>0</v>
      </c>
      <c r="AG42" s="34">
        <v>0</v>
      </c>
      <c r="AH42" s="52">
        <v>0</v>
      </c>
      <c r="AI42" s="34">
        <v>0</v>
      </c>
      <c r="AJ42" s="127">
        <v>0</v>
      </c>
      <c r="AK42" s="127">
        <v>0</v>
      </c>
      <c r="AL42" s="51">
        <v>0</v>
      </c>
      <c r="AM42" s="34">
        <v>0</v>
      </c>
      <c r="AN42" s="52">
        <v>0</v>
      </c>
      <c r="AO42" s="127" t="s">
        <v>298</v>
      </c>
      <c r="AP42" s="51" t="s">
        <v>326</v>
      </c>
      <c r="AQ42" s="34">
        <v>12</v>
      </c>
      <c r="AR42" s="34">
        <v>7</v>
      </c>
      <c r="AS42" s="34">
        <v>0</v>
      </c>
      <c r="AT42" s="34">
        <v>15</v>
      </c>
      <c r="AU42" s="148">
        <v>0</v>
      </c>
      <c r="AV42" s="34">
        <v>13</v>
      </c>
      <c r="AW42" s="34"/>
      <c r="AX42" s="34"/>
      <c r="AY42" s="52"/>
      <c r="AZ42" s="127"/>
      <c r="BA42" s="51"/>
      <c r="BB42" s="34"/>
      <c r="BC42" s="34"/>
      <c r="BD42" s="34"/>
      <c r="BE42" s="34"/>
      <c r="BF42" s="148"/>
      <c r="BG42" s="34"/>
      <c r="BH42" s="34"/>
      <c r="BI42" s="127"/>
      <c r="BJ42" s="52"/>
      <c r="BK42" s="51">
        <v>100</v>
      </c>
      <c r="BL42" s="34"/>
      <c r="BM42" s="52"/>
      <c r="BN42" s="136"/>
      <c r="BO42" s="136"/>
      <c r="BP42" s="137"/>
      <c r="BQ42" s="51"/>
      <c r="BR42" s="34"/>
      <c r="BS42" s="52"/>
    </row>
    <row r="43" spans="2:71" x14ac:dyDescent="0.3">
      <c r="B43" s="130" t="s">
        <v>298</v>
      </c>
      <c r="C43" s="34" t="s">
        <v>328</v>
      </c>
      <c r="D43" s="34" t="s">
        <v>329</v>
      </c>
      <c r="E43" s="34" t="s">
        <v>127</v>
      </c>
      <c r="F43" s="34" t="s">
        <v>139</v>
      </c>
      <c r="G43" s="34" t="s">
        <v>129</v>
      </c>
      <c r="H43" s="34" t="s">
        <v>130</v>
      </c>
      <c r="I43" s="34" t="s">
        <v>201</v>
      </c>
      <c r="J43" s="34">
        <v>5</v>
      </c>
      <c r="K43" s="127">
        <v>3</v>
      </c>
      <c r="L43" s="51">
        <v>7</v>
      </c>
      <c r="M43" s="127">
        <v>9</v>
      </c>
      <c r="N43" s="52">
        <v>3</v>
      </c>
      <c r="O43" s="51">
        <v>0</v>
      </c>
      <c r="P43" s="34">
        <v>0</v>
      </c>
      <c r="Q43" s="52">
        <v>0</v>
      </c>
      <c r="R43" s="51">
        <v>7</v>
      </c>
      <c r="S43" s="34">
        <v>9</v>
      </c>
      <c r="T43" s="52">
        <v>3</v>
      </c>
      <c r="U43" s="51">
        <v>0</v>
      </c>
      <c r="V43" s="34">
        <v>0</v>
      </c>
      <c r="W43" s="52">
        <v>0</v>
      </c>
      <c r="X43" s="128">
        <v>0</v>
      </c>
      <c r="Y43" s="34">
        <v>0</v>
      </c>
      <c r="Z43" s="34">
        <v>0</v>
      </c>
      <c r="AA43" s="34">
        <v>0</v>
      </c>
      <c r="AB43" s="34">
        <v>12</v>
      </c>
      <c r="AC43" s="34">
        <v>16</v>
      </c>
      <c r="AD43" s="34">
        <v>1</v>
      </c>
      <c r="AE43" s="127">
        <v>2</v>
      </c>
      <c r="AF43" s="51">
        <v>0</v>
      </c>
      <c r="AG43" s="34">
        <v>1</v>
      </c>
      <c r="AH43" s="52">
        <v>1</v>
      </c>
      <c r="AI43" s="34">
        <v>0</v>
      </c>
      <c r="AJ43" s="127">
        <v>3</v>
      </c>
      <c r="AK43" s="127">
        <v>13</v>
      </c>
      <c r="AL43" s="51">
        <v>0</v>
      </c>
      <c r="AM43" s="34">
        <v>1</v>
      </c>
      <c r="AN43" s="52">
        <v>0</v>
      </c>
      <c r="AO43" s="127" t="s">
        <v>298</v>
      </c>
      <c r="AP43" s="51" t="s">
        <v>328</v>
      </c>
      <c r="AQ43" s="34">
        <v>1</v>
      </c>
      <c r="AR43" s="34"/>
      <c r="AS43" s="34">
        <v>2</v>
      </c>
      <c r="AT43" s="34">
        <v>4</v>
      </c>
      <c r="AU43" s="148"/>
      <c r="AV43" s="34"/>
      <c r="AW43" s="34"/>
      <c r="AX43" s="34"/>
      <c r="AY43" s="52"/>
      <c r="AZ43" s="127" t="s">
        <v>298</v>
      </c>
      <c r="BA43" s="51" t="s">
        <v>328</v>
      </c>
      <c r="BB43" s="34"/>
      <c r="BC43" s="34"/>
      <c r="BD43" s="34">
        <v>1</v>
      </c>
      <c r="BE43" s="34"/>
      <c r="BF43" s="148"/>
      <c r="BG43" s="34"/>
      <c r="BH43" s="34"/>
      <c r="BI43" s="127"/>
      <c r="BJ43" s="52"/>
      <c r="BK43" s="51"/>
      <c r="BL43" s="34">
        <v>100</v>
      </c>
      <c r="BM43" s="52"/>
      <c r="BN43" s="136"/>
      <c r="BO43" s="136">
        <v>50</v>
      </c>
      <c r="BP43" s="137">
        <v>50</v>
      </c>
      <c r="BQ43" s="51"/>
      <c r="BR43" s="34">
        <v>100</v>
      </c>
      <c r="BS43" s="52"/>
    </row>
    <row r="44" spans="2:71" x14ac:dyDescent="0.3">
      <c r="B44" s="130" t="s">
        <v>298</v>
      </c>
      <c r="C44" s="34" t="s">
        <v>330</v>
      </c>
      <c r="D44" s="34" t="s">
        <v>331</v>
      </c>
      <c r="E44" s="34" t="s">
        <v>132</v>
      </c>
      <c r="F44" s="34" t="s">
        <v>167</v>
      </c>
      <c r="G44" s="34" t="s">
        <v>129</v>
      </c>
      <c r="H44" s="34" t="s">
        <v>135</v>
      </c>
      <c r="I44" s="34" t="s">
        <v>197</v>
      </c>
      <c r="J44" s="34">
        <v>3</v>
      </c>
      <c r="K44" s="127">
        <v>4</v>
      </c>
      <c r="L44" s="51">
        <v>52</v>
      </c>
      <c r="M44" s="127">
        <v>39</v>
      </c>
      <c r="N44" s="52">
        <v>4</v>
      </c>
      <c r="O44" s="51">
        <v>22</v>
      </c>
      <c r="P44" s="34">
        <v>19</v>
      </c>
      <c r="Q44" s="52">
        <v>2</v>
      </c>
      <c r="R44" s="51">
        <v>30</v>
      </c>
      <c r="S44" s="34">
        <v>21</v>
      </c>
      <c r="T44" s="52">
        <v>2</v>
      </c>
      <c r="U44" s="51">
        <v>0</v>
      </c>
      <c r="V44" s="34">
        <v>0</v>
      </c>
      <c r="W44" s="52">
        <v>0</v>
      </c>
      <c r="X44" s="128">
        <v>4</v>
      </c>
      <c r="Y44" s="34">
        <v>0</v>
      </c>
      <c r="Z44" s="34">
        <v>0</v>
      </c>
      <c r="AA44" s="34">
        <v>-2</v>
      </c>
      <c r="AB44" s="34">
        <v>0</v>
      </c>
      <c r="AC44" s="34">
        <v>0</v>
      </c>
      <c r="AD44" s="34">
        <v>0</v>
      </c>
      <c r="AE44" s="127">
        <v>0</v>
      </c>
      <c r="AF44" s="51">
        <v>0</v>
      </c>
      <c r="AG44" s="34">
        <v>0</v>
      </c>
      <c r="AH44" s="52">
        <v>0</v>
      </c>
      <c r="AI44" s="34">
        <v>0</v>
      </c>
      <c r="AJ44" s="127">
        <v>0</v>
      </c>
      <c r="AK44" s="127">
        <v>0</v>
      </c>
      <c r="AL44" s="51">
        <v>0</v>
      </c>
      <c r="AM44" s="34">
        <v>0</v>
      </c>
      <c r="AN44" s="52">
        <v>0</v>
      </c>
      <c r="AO44" s="127" t="s">
        <v>298</v>
      </c>
      <c r="AP44" s="51" t="s">
        <v>330</v>
      </c>
      <c r="AQ44" s="34">
        <v>30</v>
      </c>
      <c r="AR44" s="34">
        <v>0</v>
      </c>
      <c r="AS44" s="34">
        <v>14</v>
      </c>
      <c r="AT44" s="34"/>
      <c r="AU44" s="148"/>
      <c r="AV44" s="34"/>
      <c r="AW44" s="34"/>
      <c r="AX44" s="34"/>
      <c r="AY44" s="52">
        <v>8</v>
      </c>
      <c r="AZ44" s="127"/>
      <c r="BA44" s="51"/>
      <c r="BB44" s="34"/>
      <c r="BC44" s="34"/>
      <c r="BD44" s="34"/>
      <c r="BE44" s="34"/>
      <c r="BF44" s="148"/>
      <c r="BG44" s="34"/>
      <c r="BH44" s="34"/>
      <c r="BI44" s="127"/>
      <c r="BJ44" s="52"/>
      <c r="BK44" s="51">
        <v>42</v>
      </c>
      <c r="BL44" s="34">
        <v>58</v>
      </c>
      <c r="BM44" s="52"/>
      <c r="BN44" s="136"/>
      <c r="BO44" s="136"/>
      <c r="BP44" s="137"/>
      <c r="BQ44" s="51"/>
      <c r="BR44" s="34"/>
      <c r="BS44" s="52"/>
    </row>
    <row r="45" spans="2:71" x14ac:dyDescent="0.3">
      <c r="B45" s="130" t="s">
        <v>298</v>
      </c>
      <c r="C45" s="34" t="s">
        <v>332</v>
      </c>
      <c r="D45" s="34" t="s">
        <v>333</v>
      </c>
      <c r="E45" s="34" t="s">
        <v>127</v>
      </c>
      <c r="F45" s="34" t="s">
        <v>139</v>
      </c>
      <c r="G45" s="34" t="s">
        <v>129</v>
      </c>
      <c r="H45" s="34" t="s">
        <v>130</v>
      </c>
      <c r="I45" s="34" t="s">
        <v>201</v>
      </c>
      <c r="J45" s="34">
        <v>8</v>
      </c>
      <c r="K45" s="127">
        <v>3</v>
      </c>
      <c r="L45" s="51">
        <v>39</v>
      </c>
      <c r="M45" s="127">
        <v>27</v>
      </c>
      <c r="N45" s="52">
        <v>3</v>
      </c>
      <c r="O45" s="51">
        <v>0</v>
      </c>
      <c r="P45" s="34">
        <v>0</v>
      </c>
      <c r="Q45" s="52">
        <v>0</v>
      </c>
      <c r="R45" s="51">
        <v>3</v>
      </c>
      <c r="S45" s="34">
        <v>5</v>
      </c>
      <c r="T45" s="52">
        <v>0</v>
      </c>
      <c r="U45" s="51">
        <v>36</v>
      </c>
      <c r="V45" s="34">
        <v>23</v>
      </c>
      <c r="W45" s="52">
        <v>2</v>
      </c>
      <c r="X45" s="128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127">
        <v>0</v>
      </c>
      <c r="AF45" s="51">
        <v>0</v>
      </c>
      <c r="AG45" s="34">
        <v>0</v>
      </c>
      <c r="AH45" s="52">
        <v>0</v>
      </c>
      <c r="AI45" s="34">
        <v>0</v>
      </c>
      <c r="AJ45" s="127">
        <v>0</v>
      </c>
      <c r="AK45" s="127">
        <v>0</v>
      </c>
      <c r="AL45" s="51">
        <v>0</v>
      </c>
      <c r="AM45" s="34">
        <v>0</v>
      </c>
      <c r="AN45" s="52">
        <v>0</v>
      </c>
      <c r="AO45" s="127" t="s">
        <v>298</v>
      </c>
      <c r="AP45" s="51" t="s">
        <v>332</v>
      </c>
      <c r="AQ45" s="34"/>
      <c r="AR45" s="34"/>
      <c r="AS45" s="34"/>
      <c r="AT45" s="34"/>
      <c r="AU45" s="148"/>
      <c r="AV45" s="34"/>
      <c r="AW45" s="34">
        <v>5</v>
      </c>
      <c r="AX45" s="34">
        <v>11</v>
      </c>
      <c r="AY45" s="52">
        <v>23</v>
      </c>
      <c r="AZ45" s="127"/>
      <c r="BA45" s="51"/>
      <c r="BB45" s="34"/>
      <c r="BC45" s="34"/>
      <c r="BD45" s="34"/>
      <c r="BE45" s="34"/>
      <c r="BF45" s="148"/>
      <c r="BG45" s="34"/>
      <c r="BH45" s="34"/>
      <c r="BI45" s="127"/>
      <c r="BJ45" s="52"/>
      <c r="BK45" s="51"/>
      <c r="BL45" s="34">
        <v>8</v>
      </c>
      <c r="BM45" s="52">
        <v>92</v>
      </c>
      <c r="BN45" s="136"/>
      <c r="BO45" s="136"/>
      <c r="BP45" s="137"/>
      <c r="BQ45" s="51"/>
      <c r="BR45" s="34"/>
      <c r="BS45" s="52"/>
    </row>
    <row r="46" spans="2:71" x14ac:dyDescent="0.3">
      <c r="B46" s="130" t="s">
        <v>298</v>
      </c>
      <c r="C46" s="34" t="s">
        <v>334</v>
      </c>
      <c r="D46" s="34" t="s">
        <v>335</v>
      </c>
      <c r="E46" s="34" t="s">
        <v>127</v>
      </c>
      <c r="F46" s="34" t="s">
        <v>137</v>
      </c>
      <c r="G46" s="34" t="s">
        <v>129</v>
      </c>
      <c r="H46" s="34" t="s">
        <v>135</v>
      </c>
      <c r="I46" s="34" t="s">
        <v>196</v>
      </c>
      <c r="J46" s="34">
        <v>4</v>
      </c>
      <c r="K46" s="127">
        <v>4</v>
      </c>
      <c r="L46" s="51">
        <v>53</v>
      </c>
      <c r="M46" s="127">
        <v>61</v>
      </c>
      <c r="N46" s="52">
        <v>4</v>
      </c>
      <c r="O46" s="51">
        <v>14</v>
      </c>
      <c r="P46" s="34">
        <v>17</v>
      </c>
      <c r="Q46" s="52">
        <v>0</v>
      </c>
      <c r="R46" s="51">
        <v>30</v>
      </c>
      <c r="S46" s="34">
        <v>40</v>
      </c>
      <c r="T46" s="52">
        <v>2</v>
      </c>
      <c r="U46" s="51">
        <v>9</v>
      </c>
      <c r="V46" s="34">
        <v>5</v>
      </c>
      <c r="W46" s="52">
        <v>2</v>
      </c>
      <c r="X46" s="128">
        <v>4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127">
        <v>0</v>
      </c>
      <c r="AF46" s="51">
        <v>0</v>
      </c>
      <c r="AG46" s="34">
        <v>0</v>
      </c>
      <c r="AH46" s="52">
        <v>0</v>
      </c>
      <c r="AI46" s="34">
        <v>0</v>
      </c>
      <c r="AJ46" s="127">
        <v>0</v>
      </c>
      <c r="AK46" s="127">
        <v>0</v>
      </c>
      <c r="AL46" s="51">
        <v>0</v>
      </c>
      <c r="AM46" s="34">
        <v>0</v>
      </c>
      <c r="AN46" s="52">
        <v>0</v>
      </c>
      <c r="AO46" s="127" t="s">
        <v>298</v>
      </c>
      <c r="AP46" s="51" t="s">
        <v>334</v>
      </c>
      <c r="AQ46" s="34">
        <v>4</v>
      </c>
      <c r="AR46" s="34">
        <v>30</v>
      </c>
      <c r="AS46" s="34"/>
      <c r="AT46" s="34"/>
      <c r="AU46" s="148"/>
      <c r="AV46" s="34"/>
      <c r="AW46" s="34">
        <v>10</v>
      </c>
      <c r="AX46" s="34">
        <v>9</v>
      </c>
      <c r="AY46" s="52"/>
      <c r="AZ46" s="127"/>
      <c r="BA46" s="51"/>
      <c r="BB46" s="34"/>
      <c r="BC46" s="34"/>
      <c r="BD46" s="34"/>
      <c r="BE46" s="34"/>
      <c r="BF46" s="148"/>
      <c r="BG46" s="34"/>
      <c r="BH46" s="34"/>
      <c r="BI46" s="127"/>
      <c r="BJ46" s="52"/>
      <c r="BK46" s="51">
        <v>26</v>
      </c>
      <c r="BL46" s="34">
        <v>57</v>
      </c>
      <c r="BM46" s="52">
        <v>17</v>
      </c>
      <c r="BN46" s="136"/>
      <c r="BO46" s="136"/>
      <c r="BP46" s="137"/>
      <c r="BQ46" s="51"/>
      <c r="BR46" s="34"/>
      <c r="BS46" s="52"/>
    </row>
    <row r="47" spans="2:71" ht="15" thickBot="1" x14ac:dyDescent="0.35">
      <c r="B47" s="130" t="s">
        <v>298</v>
      </c>
      <c r="C47" s="34" t="s">
        <v>336</v>
      </c>
      <c r="D47" s="34" t="s">
        <v>337</v>
      </c>
      <c r="E47" s="34" t="s">
        <v>127</v>
      </c>
      <c r="F47" s="34" t="s">
        <v>167</v>
      </c>
      <c r="G47" s="34" t="s">
        <v>129</v>
      </c>
      <c r="H47" s="34" t="s">
        <v>135</v>
      </c>
      <c r="I47" s="34" t="s">
        <v>197</v>
      </c>
      <c r="J47" s="34">
        <v>4</v>
      </c>
      <c r="K47" s="127">
        <v>2</v>
      </c>
      <c r="L47" s="51">
        <v>3</v>
      </c>
      <c r="M47" s="127">
        <v>8</v>
      </c>
      <c r="N47" s="52">
        <v>2</v>
      </c>
      <c r="O47" s="51">
        <v>1</v>
      </c>
      <c r="P47" s="34">
        <v>4</v>
      </c>
      <c r="Q47" s="52">
        <v>1</v>
      </c>
      <c r="R47" s="51">
        <v>2</v>
      </c>
      <c r="S47" s="34">
        <v>4</v>
      </c>
      <c r="T47" s="52">
        <v>1</v>
      </c>
      <c r="U47" s="51">
        <v>0</v>
      </c>
      <c r="V47" s="34">
        <v>0</v>
      </c>
      <c r="W47" s="52">
        <v>0</v>
      </c>
      <c r="X47" s="128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127">
        <v>0</v>
      </c>
      <c r="AF47" s="51">
        <v>0</v>
      </c>
      <c r="AG47" s="34">
        <v>0</v>
      </c>
      <c r="AH47" s="52">
        <v>0</v>
      </c>
      <c r="AI47" s="34">
        <v>0</v>
      </c>
      <c r="AJ47" s="127">
        <v>0</v>
      </c>
      <c r="AK47" s="127">
        <v>0</v>
      </c>
      <c r="AL47" s="55">
        <v>0</v>
      </c>
      <c r="AM47" s="71">
        <v>0</v>
      </c>
      <c r="AN47" s="56">
        <v>0</v>
      </c>
      <c r="AO47" s="127" t="s">
        <v>298</v>
      </c>
      <c r="AP47" s="51" t="s">
        <v>336</v>
      </c>
      <c r="AQ47" s="34"/>
      <c r="AR47" s="34"/>
      <c r="AS47" s="34"/>
      <c r="AT47" s="34">
        <v>2</v>
      </c>
      <c r="AU47" s="148">
        <v>1</v>
      </c>
      <c r="AV47" s="34"/>
      <c r="AW47" s="34"/>
      <c r="AX47" s="34"/>
      <c r="AY47" s="52"/>
      <c r="AZ47" s="127"/>
      <c r="BA47" s="51"/>
      <c r="BB47" s="34"/>
      <c r="BC47" s="34"/>
      <c r="BD47" s="34"/>
      <c r="BE47" s="34"/>
      <c r="BF47" s="148"/>
      <c r="BG47" s="34"/>
      <c r="BH47" s="34"/>
      <c r="BI47" s="127"/>
      <c r="BJ47" s="52"/>
      <c r="BK47" s="51">
        <v>33</v>
      </c>
      <c r="BL47" s="34">
        <v>67</v>
      </c>
      <c r="BM47" s="52"/>
      <c r="BN47" s="136"/>
      <c r="BO47" s="136"/>
      <c r="BP47" s="137"/>
      <c r="BQ47" s="51"/>
      <c r="BR47" s="34"/>
      <c r="BS47" s="52"/>
    </row>
  </sheetData>
  <conditionalFormatting sqref="L4:L22">
    <cfRule type="colorScale" priority="65">
      <colorScale>
        <cfvo type="min"/>
        <cfvo type="max"/>
        <color rgb="FFFCFCFF"/>
        <color rgb="FF63BE7B"/>
      </colorScale>
    </cfRule>
  </conditionalFormatting>
  <conditionalFormatting sqref="L26:L47">
    <cfRule type="colorScale" priority="44">
      <colorScale>
        <cfvo type="min"/>
        <cfvo type="max"/>
        <color rgb="FFFCFCFF"/>
        <color rgb="FF63BE7B"/>
      </colorScale>
    </cfRule>
  </conditionalFormatting>
  <conditionalFormatting sqref="N4:N22">
    <cfRule type="colorScale" priority="72">
      <colorScale>
        <cfvo type="min"/>
        <cfvo type="max"/>
        <color rgb="FFFCFCFF"/>
        <color rgb="FF63BE7B"/>
      </colorScale>
    </cfRule>
  </conditionalFormatting>
  <conditionalFormatting sqref="N26:N47">
    <cfRule type="colorScale" priority="55">
      <colorScale>
        <cfvo type="min"/>
        <cfvo type="max"/>
        <color rgb="FFFCFCFF"/>
        <color rgb="FF63BE7B"/>
      </colorScale>
    </cfRule>
  </conditionalFormatting>
  <conditionalFormatting sqref="O4:O22">
    <cfRule type="colorScale" priority="67">
      <colorScale>
        <cfvo type="min"/>
        <cfvo type="max"/>
        <color rgb="FFFCFCFF"/>
        <color rgb="FF63BE7B"/>
      </colorScale>
    </cfRule>
  </conditionalFormatting>
  <conditionalFormatting sqref="O26:O47">
    <cfRule type="colorScale" priority="46">
      <colorScale>
        <cfvo type="min"/>
        <cfvo type="max"/>
        <color rgb="FFFCFCFF"/>
        <color rgb="FF63BE7B"/>
      </colorScale>
    </cfRule>
  </conditionalFormatting>
  <conditionalFormatting sqref="Q4:Q22">
    <cfRule type="colorScale" priority="66">
      <colorScale>
        <cfvo type="min"/>
        <cfvo type="max"/>
        <color rgb="FFFCFCFF"/>
        <color rgb="FFF8696B"/>
      </colorScale>
    </cfRule>
    <cfRule type="colorScale" priority="73">
      <colorScale>
        <cfvo type="min"/>
        <cfvo type="max"/>
        <color rgb="FFFCFCFF"/>
        <color rgb="FF63BE7B"/>
      </colorScale>
    </cfRule>
  </conditionalFormatting>
  <conditionalFormatting sqref="Q26:Q47">
    <cfRule type="colorScale" priority="45">
      <colorScale>
        <cfvo type="min"/>
        <cfvo type="max"/>
        <color rgb="FFFCFCFF"/>
        <color rgb="FFF8696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R4:R22">
    <cfRule type="colorScale" priority="70">
      <colorScale>
        <cfvo type="min"/>
        <cfvo type="max"/>
        <color rgb="FFFCFCFF"/>
        <color rgb="FF63BE7B"/>
      </colorScale>
    </cfRule>
  </conditionalFormatting>
  <conditionalFormatting sqref="R26:R47">
    <cfRule type="colorScale" priority="49">
      <colorScale>
        <cfvo type="min"/>
        <cfvo type="max"/>
        <color rgb="FFFCFCFF"/>
        <color rgb="FF63BE7B"/>
      </colorScale>
    </cfRule>
  </conditionalFormatting>
  <conditionalFormatting sqref="T4:T22">
    <cfRule type="colorScale" priority="69">
      <colorScale>
        <cfvo type="min"/>
        <cfvo type="max"/>
        <color rgb="FFFCFCFF"/>
        <color rgb="FFF8696B"/>
      </colorScale>
    </cfRule>
    <cfRule type="colorScale" priority="74">
      <colorScale>
        <cfvo type="min"/>
        <cfvo type="max"/>
        <color rgb="FFFCFCFF"/>
        <color rgb="FF63BE7B"/>
      </colorScale>
    </cfRule>
  </conditionalFormatting>
  <conditionalFormatting sqref="T26:T47">
    <cfRule type="colorScale" priority="48">
      <colorScale>
        <cfvo type="min"/>
        <cfvo type="max"/>
        <color rgb="FFFCFCFF"/>
        <color rgb="FFF8696B"/>
      </colorScale>
    </cfRule>
    <cfRule type="colorScale" priority="54">
      <colorScale>
        <cfvo type="min"/>
        <cfvo type="max"/>
        <color rgb="FFFCFCFF"/>
        <color rgb="FF63BE7B"/>
      </colorScale>
    </cfRule>
  </conditionalFormatting>
  <conditionalFormatting sqref="U4:U22">
    <cfRule type="colorScale" priority="71">
      <colorScale>
        <cfvo type="min"/>
        <cfvo type="max"/>
        <color rgb="FFFCFCFF"/>
        <color rgb="FF63BE7B"/>
      </colorScale>
    </cfRule>
  </conditionalFormatting>
  <conditionalFormatting sqref="U26:U47">
    <cfRule type="colorScale" priority="50">
      <colorScale>
        <cfvo type="min"/>
        <cfvo type="max"/>
        <color rgb="FFFCFCFF"/>
        <color rgb="FF63BE7B"/>
      </colorScale>
    </cfRule>
  </conditionalFormatting>
  <conditionalFormatting sqref="W4:W22">
    <cfRule type="colorScale" priority="68">
      <colorScale>
        <cfvo type="min"/>
        <cfvo type="max"/>
        <color rgb="FFFCFCFF"/>
        <color rgb="FFF8696B"/>
      </colorScale>
    </cfRule>
  </conditionalFormatting>
  <conditionalFormatting sqref="W26:W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AD4:AD22">
    <cfRule type="colorScale" priority="75">
      <colorScale>
        <cfvo type="min"/>
        <cfvo type="max"/>
        <color rgb="FFFCFCFF"/>
        <color rgb="FF63BE7B"/>
      </colorScale>
    </cfRule>
  </conditionalFormatting>
  <conditionalFormatting sqref="AD26:AD47">
    <cfRule type="colorScale" priority="4">
      <colorScale>
        <cfvo type="min"/>
        <cfvo type="max"/>
        <color rgb="FFFCFCFF"/>
        <color rgb="FF63BE7B"/>
      </colorScale>
    </cfRule>
  </conditionalFormatting>
  <conditionalFormatting sqref="AD45:AD47">
    <cfRule type="colorScale" priority="57">
      <colorScale>
        <cfvo type="min"/>
        <cfvo type="max"/>
        <color rgb="FFFCFCFF"/>
        <color rgb="FF63BE7B"/>
      </colorScale>
    </cfRule>
  </conditionalFormatting>
  <conditionalFormatting sqref="AE4:AE22">
    <cfRule type="colorScale" priority="8">
      <colorScale>
        <cfvo type="min"/>
        <cfvo type="max"/>
        <color rgb="FFFCFCFF"/>
        <color rgb="FF63BE7B"/>
      </colorScale>
    </cfRule>
  </conditionalFormatting>
  <conditionalFormatting sqref="AE26:AE47">
    <cfRule type="colorScale" priority="3">
      <colorScale>
        <cfvo type="min"/>
        <cfvo type="max"/>
        <color rgb="FFFCFCFF"/>
        <color rgb="FF63BE7B"/>
      </colorScale>
    </cfRule>
  </conditionalFormatting>
  <conditionalFormatting sqref="AF4:AF22">
    <cfRule type="colorScale" priority="7">
      <colorScale>
        <cfvo type="min"/>
        <cfvo type="max"/>
        <color rgb="FFFCFCFF"/>
        <color rgb="FF63BE7B"/>
      </colorScale>
    </cfRule>
  </conditionalFormatting>
  <conditionalFormatting sqref="AF26:AF47">
    <cfRule type="colorScale" priority="2">
      <colorScale>
        <cfvo type="min"/>
        <cfvo type="max"/>
        <color rgb="FFFCFCFF"/>
        <color rgb="FF63BE7B"/>
      </colorScale>
    </cfRule>
  </conditionalFormatting>
  <conditionalFormatting sqref="AG4:AG22">
    <cfRule type="colorScale" priority="76">
      <colorScale>
        <cfvo type="min"/>
        <cfvo type="max"/>
        <color rgb="FFFCFCFF"/>
        <color rgb="FF63BE7B"/>
      </colorScale>
    </cfRule>
  </conditionalFormatting>
  <conditionalFormatting sqref="AG26:AG47">
    <cfRule type="colorScale" priority="5">
      <colorScale>
        <cfvo type="min"/>
        <cfvo type="max"/>
        <color rgb="FFFCFCFF"/>
        <color rgb="FF63BE7B"/>
      </colorScale>
    </cfRule>
  </conditionalFormatting>
  <conditionalFormatting sqref="AG45:AG47">
    <cfRule type="colorScale" priority="53">
      <colorScale>
        <cfvo type="min"/>
        <cfvo type="max"/>
        <color rgb="FFFCFCFF"/>
        <color rgb="FF63BE7B"/>
      </colorScale>
    </cfRule>
  </conditionalFormatting>
  <conditionalFormatting sqref="AH4:AH22">
    <cfRule type="colorScale" priority="6">
      <colorScale>
        <cfvo type="min"/>
        <cfvo type="max"/>
        <color rgb="FFFCFCFF"/>
        <color rgb="FF63BE7B"/>
      </colorScale>
    </cfRule>
  </conditionalFormatting>
  <conditionalFormatting sqref="AH26:AH47">
    <cfRule type="colorScale" priority="1">
      <colorScale>
        <cfvo type="min"/>
        <cfvo type="max"/>
        <color rgb="FFFCFCFF"/>
        <color rgb="FF63BE7B"/>
      </colorScale>
    </cfRule>
  </conditionalFormatting>
  <conditionalFormatting sqref="AL4:AL22">
    <cfRule type="colorScale" priority="77">
      <colorScale>
        <cfvo type="min"/>
        <cfvo type="max"/>
        <color rgb="FFFCFCFF"/>
        <color rgb="FF63BE7B"/>
      </colorScale>
    </cfRule>
  </conditionalFormatting>
  <conditionalFormatting sqref="AL26:AL47">
    <cfRule type="colorScale" priority="52">
      <colorScale>
        <cfvo type="min"/>
        <cfvo type="max"/>
        <color rgb="FFFCFCFF"/>
        <color rgb="FF63BE7B"/>
      </colorScale>
    </cfRule>
  </conditionalFormatting>
  <conditionalFormatting sqref="AM4:AM22">
    <cfRule type="colorScale" priority="78">
      <colorScale>
        <cfvo type="min"/>
        <cfvo type="max"/>
        <color rgb="FFFCFCFF"/>
        <color rgb="FF63BE7B"/>
      </colorScale>
    </cfRule>
  </conditionalFormatting>
  <conditionalFormatting sqref="AM26:AM47">
    <cfRule type="colorScale" priority="43">
      <colorScale>
        <cfvo type="min"/>
        <cfvo type="max"/>
        <color rgb="FFFCFCFF"/>
        <color rgb="FF63BE7B"/>
      </colorScale>
    </cfRule>
    <cfRule type="colorScale" priority="51">
      <colorScale>
        <cfvo type="min"/>
        <cfvo type="max"/>
        <color rgb="FFFCFCFF"/>
        <color rgb="FF63BE7B"/>
      </colorScale>
    </cfRule>
  </conditionalFormatting>
  <conditionalFormatting sqref="AN4:AN22">
    <cfRule type="colorScale" priority="79">
      <colorScale>
        <cfvo type="min"/>
        <cfvo type="max"/>
        <color rgb="FFFCFCFF"/>
        <color rgb="FF63BE7B"/>
      </colorScale>
    </cfRule>
  </conditionalFormatting>
  <conditionalFormatting sqref="AN26:AN47">
    <cfRule type="colorScale" priority="42">
      <colorScale>
        <cfvo type="min"/>
        <cfvo type="max"/>
        <color rgb="FFFCFCFF"/>
        <color rgb="FF63BE7B"/>
      </colorScale>
    </cfRule>
  </conditionalFormatting>
  <conditionalFormatting sqref="AP4:AP22">
    <cfRule type="colorScale" priority="80">
      <colorScale>
        <cfvo type="min"/>
        <cfvo type="max"/>
        <color rgb="FFFCFCFF"/>
        <color rgb="FF63BE7B"/>
      </colorScale>
    </cfRule>
  </conditionalFormatting>
  <conditionalFormatting sqref="AP26:AP47">
    <cfRule type="colorScale" priority="41">
      <colorScale>
        <cfvo type="min"/>
        <cfvo type="max"/>
        <color rgb="FFFCFCFF"/>
        <color rgb="FF63BE7B"/>
      </colorScale>
    </cfRule>
  </conditionalFormatting>
  <conditionalFormatting sqref="AQ4:AQ22">
    <cfRule type="colorScale" priority="81">
      <colorScale>
        <cfvo type="min"/>
        <cfvo type="max"/>
        <color rgb="FFFCFCFF"/>
        <color rgb="FF63BE7B"/>
      </colorScale>
    </cfRule>
  </conditionalFormatting>
  <conditionalFormatting sqref="AQ26:AQ47">
    <cfRule type="colorScale" priority="40">
      <colorScale>
        <cfvo type="min"/>
        <cfvo type="max"/>
        <color rgb="FFFCFCFF"/>
        <color rgb="FF63BE7B"/>
      </colorScale>
    </cfRule>
  </conditionalFormatting>
  <conditionalFormatting sqref="AR4:AR22">
    <cfRule type="colorScale" priority="82">
      <colorScale>
        <cfvo type="min"/>
        <cfvo type="max"/>
        <color rgb="FFFCFCFF"/>
        <color rgb="FF63BE7B"/>
      </colorScale>
    </cfRule>
  </conditionalFormatting>
  <conditionalFormatting sqref="AR26:AR47">
    <cfRule type="colorScale" priority="39">
      <colorScale>
        <cfvo type="min"/>
        <cfvo type="max"/>
        <color rgb="FFFCFCFF"/>
        <color rgb="FF63BE7B"/>
      </colorScale>
    </cfRule>
  </conditionalFormatting>
  <conditionalFormatting sqref="AS4:AS22">
    <cfRule type="colorScale" priority="83">
      <colorScale>
        <cfvo type="min"/>
        <cfvo type="max"/>
        <color rgb="FFFCFCFF"/>
        <color rgb="FF63BE7B"/>
      </colorScale>
    </cfRule>
  </conditionalFormatting>
  <conditionalFormatting sqref="AS26:AS47">
    <cfRule type="colorScale" priority="20">
      <colorScale>
        <cfvo type="min"/>
        <cfvo type="max"/>
        <color rgb="FFFCFCFF"/>
        <color rgb="FF63BE7B"/>
      </colorScale>
    </cfRule>
  </conditionalFormatting>
  <conditionalFormatting sqref="AT4:AT22">
    <cfRule type="colorScale" priority="84">
      <colorScale>
        <cfvo type="min"/>
        <cfvo type="max"/>
        <color rgb="FFFCFCFF"/>
        <color rgb="FF63BE7B"/>
      </colorScale>
    </cfRule>
  </conditionalFormatting>
  <conditionalFormatting sqref="AT26:AT47">
    <cfRule type="colorScale" priority="38">
      <colorScale>
        <cfvo type="min"/>
        <cfvo type="max"/>
        <color rgb="FFFCFCFF"/>
        <color rgb="FF63BE7B"/>
      </colorScale>
    </cfRule>
  </conditionalFormatting>
  <conditionalFormatting sqref="AU4:AU22">
    <cfRule type="colorScale" priority="105">
      <colorScale>
        <cfvo type="min"/>
        <cfvo type="max"/>
        <color rgb="FFFCFCFF"/>
        <color rgb="FF63BE7B"/>
      </colorScale>
    </cfRule>
  </conditionalFormatting>
  <conditionalFormatting sqref="AU26:AU4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V4:AV22">
    <cfRule type="colorScale" priority="85">
      <colorScale>
        <cfvo type="min"/>
        <cfvo type="max"/>
        <color rgb="FFFCFCFF"/>
        <color rgb="FF63BE7B"/>
      </colorScale>
    </cfRule>
  </conditionalFormatting>
  <conditionalFormatting sqref="AV26:AV47">
    <cfRule type="colorScale" priority="37">
      <colorScale>
        <cfvo type="min"/>
        <cfvo type="max"/>
        <color rgb="FFFCFCFF"/>
        <color rgb="FF63BE7B"/>
      </colorScale>
    </cfRule>
  </conditionalFormatting>
  <conditionalFormatting sqref="AW4:AW22">
    <cfRule type="colorScale" priority="86">
      <colorScale>
        <cfvo type="min"/>
        <cfvo type="max"/>
        <color rgb="FFFCFCFF"/>
        <color rgb="FF63BE7B"/>
      </colorScale>
    </cfRule>
  </conditionalFormatting>
  <conditionalFormatting sqref="AW26:AW47">
    <cfRule type="colorScale" priority="36">
      <colorScale>
        <cfvo type="min"/>
        <cfvo type="max"/>
        <color rgb="FFFCFCFF"/>
        <color rgb="FF63BE7B"/>
      </colorScale>
    </cfRule>
  </conditionalFormatting>
  <conditionalFormatting sqref="AX4:AX22">
    <cfRule type="colorScale" priority="87">
      <colorScale>
        <cfvo type="min"/>
        <cfvo type="max"/>
        <color rgb="FFFCFCFF"/>
        <color rgb="FF63BE7B"/>
      </colorScale>
    </cfRule>
  </conditionalFormatting>
  <conditionalFormatting sqref="AX26:AX47">
    <cfRule type="colorScale" priority="11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max"/>
        <color rgb="FFFCFCFF"/>
        <color rgb="FF63BE7B"/>
      </colorScale>
    </cfRule>
  </conditionalFormatting>
  <conditionalFormatting sqref="AY4:AY22">
    <cfRule type="colorScale" priority="106">
      <colorScale>
        <cfvo type="min"/>
        <cfvo type="max"/>
        <color rgb="FFFCFCFF"/>
        <color rgb="FF63BE7B"/>
      </colorScale>
    </cfRule>
  </conditionalFormatting>
  <conditionalFormatting sqref="AY26:AY4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A4:BA22">
    <cfRule type="colorScale" priority="88">
      <colorScale>
        <cfvo type="min"/>
        <cfvo type="max"/>
        <color rgb="FFFCFCFF"/>
        <color rgb="FF63BE7B"/>
      </colorScale>
    </cfRule>
  </conditionalFormatting>
  <conditionalFormatting sqref="BA26:BA47">
    <cfRule type="colorScale" priority="34">
      <colorScale>
        <cfvo type="min"/>
        <cfvo type="max"/>
        <color rgb="FFFCFCFF"/>
        <color rgb="FF63BE7B"/>
      </colorScale>
    </cfRule>
  </conditionalFormatting>
  <conditionalFormatting sqref="BB4:BB22">
    <cfRule type="colorScale" priority="89">
      <colorScale>
        <cfvo type="min"/>
        <cfvo type="max"/>
        <color rgb="FFFCFCFF"/>
        <color rgb="FF63BE7B"/>
      </colorScale>
    </cfRule>
  </conditionalFormatting>
  <conditionalFormatting sqref="BB26:BB47">
    <cfRule type="colorScale" priority="33">
      <colorScale>
        <cfvo type="min"/>
        <cfvo type="max"/>
        <color rgb="FFFCFCFF"/>
        <color rgb="FF63BE7B"/>
      </colorScale>
    </cfRule>
  </conditionalFormatting>
  <conditionalFormatting sqref="BC4:BC22">
    <cfRule type="colorScale" priority="90">
      <colorScale>
        <cfvo type="min"/>
        <cfvo type="max"/>
        <color rgb="FFFCFCFF"/>
        <color rgb="FF63BE7B"/>
      </colorScale>
    </cfRule>
  </conditionalFormatting>
  <conditionalFormatting sqref="BC26:BC47">
    <cfRule type="colorScale" priority="32">
      <colorScale>
        <cfvo type="min"/>
        <cfvo type="max"/>
        <color rgb="FFFCFCFF"/>
        <color rgb="FF63BE7B"/>
      </colorScale>
    </cfRule>
  </conditionalFormatting>
  <conditionalFormatting sqref="BD4:BD22">
    <cfRule type="colorScale" priority="91">
      <colorScale>
        <cfvo type="min"/>
        <cfvo type="max"/>
        <color rgb="FFFCFCFF"/>
        <color rgb="FF63BE7B"/>
      </colorScale>
    </cfRule>
  </conditionalFormatting>
  <conditionalFormatting sqref="BD26:BD47">
    <cfRule type="colorScale" priority="21">
      <colorScale>
        <cfvo type="min"/>
        <cfvo type="max"/>
        <color rgb="FFFCFCFF"/>
        <color rgb="FF63BE7B"/>
      </colorScale>
    </cfRule>
  </conditionalFormatting>
  <conditionalFormatting sqref="BE4:BE22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26:BE47">
    <cfRule type="colorScale" priority="31">
      <colorScale>
        <cfvo type="min"/>
        <cfvo type="max"/>
        <color rgb="FFFCFCFF"/>
        <color rgb="FF63BE7B"/>
      </colorScale>
    </cfRule>
  </conditionalFormatting>
  <conditionalFormatting sqref="BF4:BF22">
    <cfRule type="colorScale" priority="107">
      <colorScale>
        <cfvo type="min"/>
        <cfvo type="max"/>
        <color rgb="FFFCFCFF"/>
        <color rgb="FF63BE7B"/>
      </colorScale>
    </cfRule>
  </conditionalFormatting>
  <conditionalFormatting sqref="BF26:BF47">
    <cfRule type="colorScale" priority="9">
      <colorScale>
        <cfvo type="min"/>
        <cfvo type="max"/>
        <color rgb="FFFCFCFF"/>
        <color rgb="FF63BE7B"/>
      </colorScale>
    </cfRule>
  </conditionalFormatting>
  <conditionalFormatting sqref="BG4:BG22">
    <cfRule type="colorScale" priority="93">
      <colorScale>
        <cfvo type="min"/>
        <cfvo type="max"/>
        <color rgb="FFFCFCFF"/>
        <color rgb="FF63BE7B"/>
      </colorScale>
    </cfRule>
  </conditionalFormatting>
  <conditionalFormatting sqref="BG26:BG47">
    <cfRule type="colorScale" priority="30">
      <colorScale>
        <cfvo type="min"/>
        <cfvo type="max"/>
        <color rgb="FFFCFCFF"/>
        <color rgb="FF63BE7B"/>
      </colorScale>
    </cfRule>
  </conditionalFormatting>
  <conditionalFormatting sqref="BH4:BI22">
    <cfRule type="colorScale" priority="94">
      <colorScale>
        <cfvo type="min"/>
        <cfvo type="max"/>
        <color rgb="FFFCFCFF"/>
        <color rgb="FF63BE7B"/>
      </colorScale>
    </cfRule>
  </conditionalFormatting>
  <conditionalFormatting sqref="BH26:BI47">
    <cfRule type="colorScale" priority="29">
      <colorScale>
        <cfvo type="min"/>
        <cfvo type="max"/>
        <color rgb="FFFCFCFF"/>
        <color rgb="FF63BE7B"/>
      </colorScale>
    </cfRule>
  </conditionalFormatting>
  <conditionalFormatting sqref="BJ4:BJ22">
    <cfRule type="colorScale" priority="95">
      <colorScale>
        <cfvo type="min"/>
        <cfvo type="max"/>
        <color rgb="FFFCFCFF"/>
        <color rgb="FF63BE7B"/>
      </colorScale>
    </cfRule>
  </conditionalFormatting>
  <conditionalFormatting sqref="BJ26:BJ47">
    <cfRule type="colorScale" priority="28">
      <colorScale>
        <cfvo type="min"/>
        <cfvo type="max"/>
        <color rgb="FFFCFCFF"/>
        <color rgb="FF63BE7B"/>
      </colorScale>
    </cfRule>
  </conditionalFormatting>
  <conditionalFormatting sqref="BK4:BK22">
    <cfRule type="colorScale" priority="96">
      <colorScale>
        <cfvo type="min"/>
        <cfvo type="max"/>
        <color rgb="FFFFEF9C"/>
        <color rgb="FF63BE7B"/>
      </colorScale>
    </cfRule>
  </conditionalFormatting>
  <conditionalFormatting sqref="BK26:BK47">
    <cfRule type="colorScale" priority="27">
      <colorScale>
        <cfvo type="min"/>
        <cfvo type="max"/>
        <color rgb="FFFFEF9C"/>
        <color rgb="FF63BE7B"/>
      </colorScale>
    </cfRule>
  </conditionalFormatting>
  <conditionalFormatting sqref="BL4:BL22">
    <cfRule type="colorScale" priority="97">
      <colorScale>
        <cfvo type="min"/>
        <cfvo type="max"/>
        <color rgb="FFFFEF9C"/>
        <color rgb="FF63BE7B"/>
      </colorScale>
    </cfRule>
  </conditionalFormatting>
  <conditionalFormatting sqref="BL26:BL47">
    <cfRule type="colorScale" priority="26">
      <colorScale>
        <cfvo type="min"/>
        <cfvo type="max"/>
        <color rgb="FFFFEF9C"/>
        <color rgb="FF63BE7B"/>
      </colorScale>
    </cfRule>
  </conditionalFormatting>
  <conditionalFormatting sqref="BM5:BP22 BM4">
    <cfRule type="colorScale" priority="98">
      <colorScale>
        <cfvo type="min"/>
        <cfvo type="max"/>
        <color rgb="FFFFEF9C"/>
        <color rgb="FF63BE7B"/>
      </colorScale>
    </cfRule>
  </conditionalFormatting>
  <conditionalFormatting sqref="BM27:BP47 BM26">
    <cfRule type="colorScale" priority="25">
      <colorScale>
        <cfvo type="min"/>
        <cfvo type="max"/>
        <color rgb="FFFFEF9C"/>
        <color rgb="FF63BE7B"/>
      </colorScale>
    </cfRule>
  </conditionalFormatting>
  <conditionalFormatting sqref="BN4">
    <cfRule type="colorScale" priority="63">
      <colorScale>
        <cfvo type="min"/>
        <cfvo type="max"/>
        <color rgb="FFFCFCFF"/>
        <color rgb="FF63BE7B"/>
      </colorScale>
    </cfRule>
  </conditionalFormatting>
  <conditionalFormatting sqref="BN4:BN21">
    <cfRule type="colorScale" priority="60">
      <colorScale>
        <cfvo type="min"/>
        <cfvo type="max"/>
        <color rgb="FFFCFCFF"/>
        <color rgb="FF63BE7B"/>
      </colorScale>
    </cfRule>
  </conditionalFormatting>
  <conditionalFormatting sqref="BN26">
    <cfRule type="colorScale" priority="18">
      <colorScale>
        <cfvo type="min"/>
        <cfvo type="max"/>
        <color rgb="FFFCFCFF"/>
        <color rgb="FF63BE7B"/>
      </colorScale>
    </cfRule>
  </conditionalFormatting>
  <conditionalFormatting sqref="BN26:BN47">
    <cfRule type="colorScale" priority="15">
      <colorScale>
        <cfvo type="min"/>
        <cfvo type="max"/>
        <color rgb="FFFCFCFF"/>
        <color rgb="FF63BE7B"/>
      </colorScale>
    </cfRule>
  </conditionalFormatting>
  <conditionalFormatting sqref="BN4:BP4">
    <cfRule type="colorScale" priority="64">
      <colorScale>
        <cfvo type="min"/>
        <cfvo type="max"/>
        <color rgb="FFFFEF9C"/>
        <color rgb="FF63BE7B"/>
      </colorScale>
    </cfRule>
  </conditionalFormatting>
  <conditionalFormatting sqref="BN26:BP26">
    <cfRule type="colorScale" priority="19">
      <colorScale>
        <cfvo type="min"/>
        <cfvo type="max"/>
        <color rgb="FFFFEF9C"/>
        <color rgb="FF63BE7B"/>
      </colorScale>
    </cfRule>
  </conditionalFormatting>
  <conditionalFormatting sqref="BO4">
    <cfRule type="colorScale" priority="62">
      <colorScale>
        <cfvo type="min"/>
        <cfvo type="max"/>
        <color rgb="FFFCFCFF"/>
        <color rgb="FF63BE7B"/>
      </colorScale>
    </cfRule>
  </conditionalFormatting>
  <conditionalFormatting sqref="BO4:BO21">
    <cfRule type="colorScale" priority="59">
      <colorScale>
        <cfvo type="min"/>
        <cfvo type="max"/>
        <color rgb="FFFCFCFF"/>
        <color rgb="FF63BE7B"/>
      </colorScale>
    </cfRule>
  </conditionalFormatting>
  <conditionalFormatting sqref="BO26">
    <cfRule type="colorScale" priority="17">
      <colorScale>
        <cfvo type="min"/>
        <cfvo type="max"/>
        <color rgb="FFFCFCFF"/>
        <color rgb="FF63BE7B"/>
      </colorScale>
    </cfRule>
  </conditionalFormatting>
  <conditionalFormatting sqref="BO26:BO47">
    <cfRule type="colorScale" priority="14">
      <colorScale>
        <cfvo type="min"/>
        <cfvo type="max"/>
        <color rgb="FFFCFCFF"/>
        <color rgb="FF63BE7B"/>
      </colorScale>
    </cfRule>
  </conditionalFormatting>
  <conditionalFormatting sqref="BP4">
    <cfRule type="colorScale" priority="61">
      <colorScale>
        <cfvo type="min"/>
        <cfvo type="max"/>
        <color rgb="FFFCFCFF"/>
        <color rgb="FF63BE7B"/>
      </colorScale>
    </cfRule>
  </conditionalFormatting>
  <conditionalFormatting sqref="BP4:BP21">
    <cfRule type="colorScale" priority="58">
      <colorScale>
        <cfvo type="min"/>
        <cfvo type="max"/>
        <color rgb="FFFCFCFF"/>
        <color rgb="FF63BE7B"/>
      </colorScale>
    </cfRule>
  </conditionalFormatting>
  <conditionalFormatting sqref="BP26">
    <cfRule type="colorScale" priority="16">
      <colorScale>
        <cfvo type="min"/>
        <cfvo type="max"/>
        <color rgb="FFFCFCFF"/>
        <color rgb="FF63BE7B"/>
      </colorScale>
    </cfRule>
  </conditionalFormatting>
  <conditionalFormatting sqref="BP26:BP47">
    <cfRule type="colorScale" priority="13">
      <colorScale>
        <cfvo type="min"/>
        <cfvo type="max"/>
        <color rgb="FFFCFCFF"/>
        <color rgb="FF63BE7B"/>
      </colorScale>
    </cfRule>
  </conditionalFormatting>
  <conditionalFormatting sqref="BQ4:BQ22">
    <cfRule type="colorScale" priority="99">
      <colorScale>
        <cfvo type="min"/>
        <cfvo type="max"/>
        <color rgb="FFFFEF9C"/>
        <color rgb="FF63BE7B"/>
      </colorScale>
    </cfRule>
  </conditionalFormatting>
  <conditionalFormatting sqref="BQ26:BQ47">
    <cfRule type="colorScale" priority="24">
      <colorScale>
        <cfvo type="min"/>
        <cfvo type="max"/>
        <color rgb="FFFFEF9C"/>
        <color rgb="FF63BE7B"/>
      </colorScale>
    </cfRule>
  </conditionalFormatting>
  <conditionalFormatting sqref="BR4:BR22">
    <cfRule type="colorScale" priority="100">
      <colorScale>
        <cfvo type="min"/>
        <cfvo type="max"/>
        <color rgb="FFFFEF9C"/>
        <color rgb="FF63BE7B"/>
      </colorScale>
    </cfRule>
  </conditionalFormatting>
  <conditionalFormatting sqref="BR26:BR47">
    <cfRule type="colorScale" priority="23">
      <colorScale>
        <cfvo type="min"/>
        <cfvo type="max"/>
        <color rgb="FFFFEF9C"/>
        <color rgb="FF63BE7B"/>
      </colorScale>
    </cfRule>
  </conditionalFormatting>
  <conditionalFormatting sqref="BS4:BS22">
    <cfRule type="colorScale" priority="101">
      <colorScale>
        <cfvo type="min"/>
        <cfvo type="max"/>
        <color rgb="FFFFEF9C"/>
        <color rgb="FF63BE7B"/>
      </colorScale>
    </cfRule>
  </conditionalFormatting>
  <conditionalFormatting sqref="BS26:BS47">
    <cfRule type="colorScale" priority="22">
      <colorScale>
        <cfvo type="min"/>
        <cfvo type="max"/>
        <color rgb="FFFFEF9C"/>
        <color rgb="FF63BE7B"/>
      </colorScale>
    </cfRule>
  </conditionalFormatting>
  <conditionalFormatting sqref="BT4:BT22">
    <cfRule type="colorScale" priority="102">
      <colorScale>
        <cfvo type="min"/>
        <cfvo type="max"/>
        <color rgb="FFFFEF9C"/>
        <color rgb="FF63BE7B"/>
      </colorScale>
    </cfRule>
  </conditionalFormatting>
  <conditionalFormatting sqref="BU4:BU22">
    <cfRule type="colorScale" priority="103">
      <colorScale>
        <cfvo type="min"/>
        <cfvo type="max"/>
        <color rgb="FFFFEF9C"/>
        <color rgb="FF63BE7B"/>
      </colorScale>
    </cfRule>
  </conditionalFormatting>
  <conditionalFormatting sqref="BV4:BV22">
    <cfRule type="colorScale" priority="10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AA42-AFDC-46C9-A036-C29165E0B571}">
  <sheetPr codeName="Sheet9"/>
  <dimension ref="C2:C3"/>
  <sheetViews>
    <sheetView workbookViewId="0">
      <selection activeCell="C4" sqref="C4"/>
    </sheetView>
  </sheetViews>
  <sheetFormatPr defaultRowHeight="14.4" x14ac:dyDescent="0.3"/>
  <sheetData>
    <row r="2" spans="3:3" x14ac:dyDescent="0.3">
      <c r="C2" t="s">
        <v>244</v>
      </c>
    </row>
    <row r="3" spans="3:3" x14ac:dyDescent="0.3">
      <c r="C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G47</vt:lpstr>
      <vt:lpstr>tstats</vt:lpstr>
      <vt:lpstr>gstats</vt:lpstr>
      <vt:lpstr>G51</vt:lpstr>
      <vt:lpstr>Insights (G51)</vt:lpstr>
      <vt:lpstr>Insights</vt:lpstr>
      <vt:lpstr>G50</vt:lpstr>
      <vt:lpstr>G50 (pre)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cp:lastPrinted>2023-05-06T13:01:03Z</cp:lastPrinted>
  <dcterms:created xsi:type="dcterms:W3CDTF">2023-05-04T04:56:21Z</dcterms:created>
  <dcterms:modified xsi:type="dcterms:W3CDTF">2023-05-07T11:50:09Z</dcterms:modified>
</cp:coreProperties>
</file>