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ran\Documents\Cricket-Analytics\IPL\Data\lineups\"/>
    </mc:Choice>
  </mc:AlternateContent>
  <xr:revisionPtr revIDLastSave="0" documentId="13_ncr:1_{F9264878-B9BC-418F-ABEE-B9C41BCF8FBE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G47" sheetId="1" r:id="rId1"/>
  </sheets>
  <definedNames>
    <definedName name="_xlnm._FilterDatabase" localSheetId="0" hidden="1">'G47'!$CL$3:$CN$48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6" i="1" l="1"/>
  <c r="T26" i="1"/>
  <c r="S26" i="1"/>
  <c r="Q26" i="1"/>
  <c r="P26" i="1"/>
  <c r="N26" i="1"/>
  <c r="V2" i="1"/>
  <c r="S2" i="1"/>
  <c r="P2" i="1"/>
  <c r="T2" i="1"/>
  <c r="Q2" i="1"/>
  <c r="N2" i="1"/>
  <c r="AM26" i="1"/>
  <c r="AL26" i="1"/>
  <c r="AK26" i="1"/>
  <c r="AM2" i="1"/>
  <c r="AL2" i="1"/>
  <c r="AK2" i="1"/>
  <c r="CJ48" i="1"/>
  <c r="CJ47" i="1"/>
  <c r="CJ46" i="1"/>
  <c r="CJ45" i="1"/>
  <c r="CJ44" i="1"/>
  <c r="CJ43" i="1"/>
  <c r="CJ42" i="1"/>
  <c r="CJ41" i="1"/>
  <c r="CJ40" i="1"/>
  <c r="CJ39" i="1"/>
  <c r="CJ38" i="1"/>
  <c r="CJ37" i="1"/>
  <c r="CJ36" i="1"/>
  <c r="CJ35" i="1"/>
  <c r="CJ34" i="1"/>
  <c r="CJ33" i="1"/>
  <c r="CJ32" i="1"/>
  <c r="CJ31" i="1"/>
  <c r="CJ30" i="1"/>
  <c r="CJ29" i="1"/>
  <c r="CJ28" i="1"/>
  <c r="CJ24" i="1"/>
  <c r="CJ23" i="1"/>
  <c r="CJ22" i="1"/>
  <c r="CJ21" i="1"/>
  <c r="CJ20" i="1"/>
  <c r="CJ19" i="1"/>
  <c r="CJ18" i="1"/>
  <c r="CJ17" i="1"/>
  <c r="CJ16" i="1"/>
  <c r="CJ15" i="1"/>
  <c r="CJ14" i="1"/>
  <c r="CJ13" i="1"/>
  <c r="CJ12" i="1"/>
  <c r="CJ11" i="1"/>
  <c r="CJ10" i="1"/>
  <c r="CJ9" i="1"/>
  <c r="CJ8" i="1"/>
  <c r="CJ7" i="1"/>
  <c r="CJ6" i="1"/>
  <c r="CJ5" i="1"/>
  <c r="CJ4" i="1"/>
  <c r="CN26" i="1"/>
  <c r="CN2" i="1"/>
  <c r="CL48" i="1"/>
  <c r="CL47" i="1"/>
  <c r="CL46" i="1"/>
  <c r="CL45" i="1"/>
  <c r="CL44" i="1"/>
  <c r="CL43" i="1"/>
  <c r="CL42" i="1"/>
  <c r="CL41" i="1"/>
  <c r="CL40" i="1"/>
  <c r="CL39" i="1"/>
  <c r="CL38" i="1"/>
  <c r="CL37" i="1"/>
  <c r="CL36" i="1"/>
  <c r="CL35" i="1"/>
  <c r="CL34" i="1"/>
  <c r="CL33" i="1"/>
  <c r="CL32" i="1"/>
  <c r="CL31" i="1"/>
  <c r="CL30" i="1"/>
  <c r="CL29" i="1"/>
  <c r="CL28" i="1"/>
  <c r="CL24" i="1"/>
  <c r="CL23" i="1"/>
  <c r="CL22" i="1"/>
  <c r="CL21" i="1"/>
  <c r="CL20" i="1"/>
  <c r="CL19" i="1"/>
  <c r="CL18" i="1"/>
  <c r="CL17" i="1"/>
  <c r="CL16" i="1"/>
  <c r="CL15" i="1"/>
  <c r="CL14" i="1"/>
  <c r="CL13" i="1"/>
  <c r="CL12" i="1"/>
  <c r="CL11" i="1"/>
  <c r="CL10" i="1"/>
  <c r="CL9" i="1"/>
  <c r="CL8" i="1"/>
  <c r="CL7" i="1"/>
  <c r="CL6" i="1"/>
  <c r="CL5" i="1"/>
  <c r="CL4" i="1"/>
  <c r="BW46" i="1"/>
  <c r="BV46" i="1"/>
  <c r="BU46" i="1"/>
  <c r="BT46" i="1"/>
  <c r="BW45" i="1"/>
  <c r="BU45" i="1"/>
  <c r="BT45" i="1"/>
  <c r="BW44" i="1"/>
  <c r="BU44" i="1"/>
  <c r="BV43" i="1"/>
  <c r="BT43" i="1"/>
  <c r="BU42" i="1"/>
  <c r="BV41" i="1"/>
  <c r="BT41" i="1"/>
  <c r="BW40" i="1"/>
  <c r="BU40" i="1"/>
  <c r="BT40" i="1"/>
  <c r="BW39" i="1"/>
  <c r="BV39" i="1"/>
  <c r="BU39" i="1"/>
  <c r="BT39" i="1"/>
  <c r="BV38" i="1"/>
  <c r="BT38" i="1"/>
  <c r="BV37" i="1"/>
  <c r="BT37" i="1"/>
  <c r="BT36" i="1"/>
  <c r="BU35" i="1"/>
  <c r="BW34" i="1"/>
  <c r="BU34" i="1"/>
  <c r="BT34" i="1"/>
  <c r="BT33" i="1"/>
  <c r="BW32" i="1"/>
  <c r="BV32" i="1"/>
  <c r="BU32" i="1"/>
  <c r="BT32" i="1"/>
  <c r="BV31" i="1"/>
  <c r="BT31" i="1"/>
  <c r="BU30" i="1"/>
  <c r="BT30" i="1"/>
  <c r="BW29" i="1"/>
  <c r="BV29" i="1"/>
  <c r="BU29" i="1"/>
  <c r="BT29" i="1"/>
  <c r="BW28" i="1"/>
  <c r="BV28" i="1"/>
  <c r="BU28" i="1"/>
  <c r="BT28" i="1"/>
  <c r="BW23" i="1"/>
  <c r="BW22" i="1"/>
  <c r="BW20" i="1"/>
  <c r="BW19" i="1"/>
  <c r="BW15" i="1"/>
  <c r="BW10" i="1"/>
  <c r="BW8" i="1"/>
  <c r="BW7" i="1"/>
  <c r="BW6" i="1"/>
  <c r="BW4" i="1"/>
  <c r="BV24" i="1"/>
  <c r="BV22" i="1"/>
  <c r="BV19" i="1"/>
  <c r="BV18" i="1"/>
  <c r="BV17" i="1"/>
  <c r="BV16" i="1"/>
  <c r="BV15" i="1"/>
  <c r="BV14" i="1"/>
  <c r="BV9" i="1"/>
  <c r="BV7" i="1"/>
  <c r="BV6" i="1"/>
  <c r="BV4" i="1"/>
  <c r="BU23" i="1"/>
  <c r="BU22" i="1"/>
  <c r="BU21" i="1"/>
  <c r="BU20" i="1"/>
  <c r="BU19" i="1"/>
  <c r="BU18" i="1"/>
  <c r="BU15" i="1"/>
  <c r="BU11" i="1"/>
  <c r="BU10" i="1"/>
  <c r="BU8" i="1"/>
  <c r="BU7" i="1"/>
  <c r="BU6" i="1"/>
  <c r="BU5" i="1"/>
  <c r="BU4" i="1"/>
  <c r="BT24" i="1"/>
  <c r="BT22" i="1"/>
  <c r="BT19" i="1"/>
  <c r="BT18" i="1"/>
  <c r="BT17" i="1"/>
  <c r="BT16" i="1"/>
  <c r="BT15" i="1"/>
  <c r="BT14" i="1"/>
  <c r="BT13" i="1"/>
  <c r="BT12" i="1"/>
  <c r="BT9" i="1"/>
  <c r="BT7" i="1"/>
  <c r="BT6" i="1"/>
  <c r="BT5" i="1"/>
  <c r="BT4" i="1"/>
  <c r="BY13" i="1" l="1"/>
  <c r="CB15" i="1"/>
  <c r="BZ15" i="1"/>
  <c r="CA6" i="1"/>
  <c r="CA31" i="1"/>
  <c r="CB28" i="1"/>
  <c r="BY46" i="1"/>
  <c r="BY14" i="1"/>
  <c r="BZ18" i="1"/>
  <c r="CA7" i="1"/>
  <c r="CA22" i="1"/>
  <c r="CB19" i="1"/>
  <c r="BY39" i="1"/>
  <c r="BY32" i="1"/>
  <c r="BZ35" i="1"/>
  <c r="CA39" i="1"/>
  <c r="BY43" i="1"/>
  <c r="BZ46" i="1"/>
  <c r="BY15" i="1"/>
  <c r="BZ5" i="1"/>
  <c r="BZ19" i="1"/>
  <c r="CA9" i="1"/>
  <c r="CA24" i="1"/>
  <c r="CB20" i="1"/>
  <c r="BY36" i="1"/>
  <c r="CA46" i="1"/>
  <c r="BZ4" i="1"/>
  <c r="BY5" i="1"/>
  <c r="BY16" i="1"/>
  <c r="BZ6" i="1"/>
  <c r="BZ20" i="1"/>
  <c r="CA14" i="1"/>
  <c r="CB22" i="1"/>
  <c r="CA29" i="1"/>
  <c r="BY40" i="1"/>
  <c r="BZ44" i="1"/>
  <c r="CB46" i="1"/>
  <c r="CB34" i="1"/>
  <c r="BY6" i="1"/>
  <c r="BY17" i="1"/>
  <c r="BZ7" i="1"/>
  <c r="BZ21" i="1"/>
  <c r="CA15" i="1"/>
  <c r="CB6" i="1"/>
  <c r="CB23" i="1"/>
  <c r="CB32" i="1"/>
  <c r="CA28" i="1"/>
  <c r="BZ40" i="1"/>
  <c r="CB44" i="1"/>
  <c r="BY4" i="1"/>
  <c r="BY7" i="1"/>
  <c r="BY18" i="1"/>
  <c r="BZ8" i="1"/>
  <c r="CA16" i="1"/>
  <c r="CB7" i="1"/>
  <c r="BY38" i="1"/>
  <c r="CB40" i="1"/>
  <c r="BY45" i="1"/>
  <c r="BY19" i="1"/>
  <c r="BZ10" i="1"/>
  <c r="BZ23" i="1"/>
  <c r="CA17" i="1"/>
  <c r="CB8" i="1"/>
  <c r="BZ32" i="1"/>
  <c r="BZ30" i="1"/>
  <c r="BY34" i="1"/>
  <c r="CA38" i="1"/>
  <c r="BY41" i="1"/>
  <c r="BZ45" i="1"/>
  <c r="BY24" i="1"/>
  <c r="CA19" i="1"/>
  <c r="BY9" i="1"/>
  <c r="BY12" i="1"/>
  <c r="BY22" i="1"/>
  <c r="CA4" i="1"/>
  <c r="CA18" i="1"/>
  <c r="CB10" i="1"/>
  <c r="BY31" i="1"/>
  <c r="BZ34" i="1"/>
  <c r="CA41" i="1"/>
  <c r="BZ39" i="1"/>
  <c r="BZ22" i="1"/>
  <c r="CA37" i="1"/>
  <c r="BY33" i="1"/>
  <c r="CA32" i="1"/>
  <c r="CB4" i="1"/>
  <c r="BZ11" i="1"/>
  <c r="BY37" i="1"/>
  <c r="BZ28" i="1"/>
  <c r="BY28" i="1"/>
  <c r="BY29" i="1"/>
  <c r="CA43" i="1"/>
  <c r="BY30" i="1"/>
</calcChain>
</file>

<file path=xl/sharedStrings.xml><?xml version="1.0" encoding="utf-8"?>
<sst xmlns="http://schemas.openxmlformats.org/spreadsheetml/2006/main" count="573" uniqueCount="185">
  <si>
    <t>tm</t>
  </si>
  <si>
    <t>name</t>
  </si>
  <si>
    <t>batnum_min</t>
  </si>
  <si>
    <t>m.num</t>
  </si>
  <si>
    <t>tr</t>
  </si>
  <si>
    <t>tbf</t>
  </si>
  <si>
    <t>tbinn</t>
  </si>
  <si>
    <t>tbb</t>
  </si>
  <si>
    <t>tbrc</t>
  </si>
  <si>
    <t>tbwkt</t>
  </si>
  <si>
    <t>tbov</t>
  </si>
  <si>
    <t>bat</t>
  </si>
  <si>
    <t>tr.G02</t>
  </si>
  <si>
    <t>tr.G09</t>
  </si>
  <si>
    <t>tr.G13</t>
  </si>
  <si>
    <t>tr.G19</t>
  </si>
  <si>
    <t>tr.G22</t>
  </si>
  <si>
    <t>tr.G28</t>
  </si>
  <si>
    <t>tr.G33</t>
  </si>
  <si>
    <t>tr.G36</t>
  </si>
  <si>
    <t>tr.G39</t>
  </si>
  <si>
    <t>bow</t>
  </si>
  <si>
    <t>tbwkt.G02</t>
  </si>
  <si>
    <t>tbwkt.G09</t>
  </si>
  <si>
    <t>tbwkt.G13</t>
  </si>
  <si>
    <t>tbwkt.G19</t>
  </si>
  <si>
    <t>tbwkt.G22</t>
  </si>
  <si>
    <t>tbwkt.G28</t>
  </si>
  <si>
    <t>tbwkt.G33</t>
  </si>
  <si>
    <t>tbwkt.G36</t>
  </si>
  <si>
    <t>tbwkt.G39</t>
  </si>
  <si>
    <t>tr%.pp</t>
  </si>
  <si>
    <t>tr%.mid</t>
  </si>
  <si>
    <t>tr%.dth</t>
  </si>
  <si>
    <t>tbwkt%.pp</t>
  </si>
  <si>
    <t>tbwkt%.mid</t>
  </si>
  <si>
    <t>tbwkt%.dth</t>
  </si>
  <si>
    <t>tbov%.pp</t>
  </si>
  <si>
    <t>tbov%.mid</t>
  </si>
  <si>
    <t>tbov%.dth</t>
  </si>
  <si>
    <t>Kolkata Knight Riders</t>
  </si>
  <si>
    <t>AD Russell</t>
  </si>
  <si>
    <t>AS Roy</t>
  </si>
  <si>
    <t>CV Varun</t>
  </si>
  <si>
    <t>D Wiese</t>
  </si>
  <si>
    <t>Harshit Rana</t>
  </si>
  <si>
    <t>JJ Roy</t>
  </si>
  <si>
    <t>K Khejroliya</t>
  </si>
  <si>
    <t>LH Ferguson</t>
  </si>
  <si>
    <t>Liton Das</t>
  </si>
  <si>
    <t>Mandeep Singh</t>
  </si>
  <si>
    <t>N Jagadeesan</t>
  </si>
  <si>
    <t>N Rana</t>
  </si>
  <si>
    <t>RK Singh</t>
  </si>
  <si>
    <t>Rahmanullah Gurbaz</t>
  </si>
  <si>
    <t>SN Thakur</t>
  </si>
  <si>
    <t>SP Narine</t>
  </si>
  <si>
    <t>Suyash Sharma</t>
  </si>
  <si>
    <t>TG Southee</t>
  </si>
  <si>
    <t>UT Yadav</t>
  </si>
  <si>
    <t>VG Arora</t>
  </si>
  <si>
    <t>VR Iyer</t>
  </si>
  <si>
    <t>tr_pp</t>
  </si>
  <si>
    <t>tbf_pp</t>
  </si>
  <si>
    <t>tout_pp</t>
  </si>
  <si>
    <t>tr_mid</t>
  </si>
  <si>
    <t>tbf_mid</t>
  </si>
  <si>
    <t>tout_mid</t>
  </si>
  <si>
    <t>tr_dth</t>
  </si>
  <si>
    <t>tbf_dth</t>
  </si>
  <si>
    <t>tout_dth</t>
  </si>
  <si>
    <t>f.cp.pts30</t>
  </si>
  <si>
    <t>f.cp.pts50</t>
  </si>
  <si>
    <t>f.cp.pts100</t>
  </si>
  <si>
    <t>f.cp.pts0</t>
  </si>
  <si>
    <t>tbov.powp</t>
  </si>
  <si>
    <t>tbov.mid</t>
  </si>
  <si>
    <t>tbov.dth</t>
  </si>
  <si>
    <t>tbrc_powp</t>
  </si>
  <si>
    <t>tbrc_mid</t>
  </si>
  <si>
    <t>tbrc_dth</t>
  </si>
  <si>
    <t>tbwkt_powp</t>
  </si>
  <si>
    <t>tbwkt_mid</t>
  </si>
  <si>
    <t>tbwkt_dth</t>
  </si>
  <si>
    <t>bat_tm</t>
  </si>
  <si>
    <t>tr.G04</t>
  </si>
  <si>
    <t>tr.G10</t>
  </si>
  <si>
    <t>tr.G14</t>
  </si>
  <si>
    <t>tr.G25</t>
  </si>
  <si>
    <t>tr.G29</t>
  </si>
  <si>
    <t>tr.G34</t>
  </si>
  <si>
    <t>tr.G40</t>
  </si>
  <si>
    <t>bow_tm</t>
  </si>
  <si>
    <t>tbwkt.G04</t>
  </si>
  <si>
    <t>tbwkt.G10</t>
  </si>
  <si>
    <t>tbwkt.G14</t>
  </si>
  <si>
    <t>tbwkt.G25</t>
  </si>
  <si>
    <t>tbwkt.G29</t>
  </si>
  <si>
    <t>tbwkt.G34</t>
  </si>
  <si>
    <t>tbwkt.G40</t>
  </si>
  <si>
    <t>Sunrisers Hyderabad</t>
  </si>
  <si>
    <t>AJ Hosein</t>
  </si>
  <si>
    <t>AK Markram</t>
  </si>
  <si>
    <t>AU Rashid</t>
  </si>
  <si>
    <t>Abdul Samad</t>
  </si>
  <si>
    <t>Abhishek Sharma</t>
  </si>
  <si>
    <t>Anmolpreet Singh</t>
  </si>
  <si>
    <t>B Kumar</t>
  </si>
  <si>
    <t>Fazalhaq Farooqi</t>
  </si>
  <si>
    <t>GD Phillips</t>
  </si>
  <si>
    <t>H Klaasen</t>
  </si>
  <si>
    <t>HC Brook</t>
  </si>
  <si>
    <t>M Jansen</t>
  </si>
  <si>
    <t>M Markande</t>
  </si>
  <si>
    <t>MA Agarwal</t>
  </si>
  <si>
    <t>Mayank Dagar</t>
  </si>
  <si>
    <t>RA Tripathi</t>
  </si>
  <si>
    <t>T Natarajan</t>
  </si>
  <si>
    <t>Umran Malik</t>
  </si>
  <si>
    <t>Washington Sundar</t>
  </si>
  <si>
    <t>Miss</t>
  </si>
  <si>
    <t>fname</t>
  </si>
  <si>
    <t>battype</t>
  </si>
  <si>
    <t>bowltype</t>
  </si>
  <si>
    <t>bowlarm</t>
  </si>
  <si>
    <t>bowlcat</t>
  </si>
  <si>
    <t>Andre Russell</t>
  </si>
  <si>
    <t>RHB</t>
  </si>
  <si>
    <t>RAF</t>
  </si>
  <si>
    <t>Right</t>
  </si>
  <si>
    <t>Pace</t>
  </si>
  <si>
    <t>Anukul Roy</t>
  </si>
  <si>
    <t>LHB</t>
  </si>
  <si>
    <t>LAO</t>
  </si>
  <si>
    <t>Left</t>
  </si>
  <si>
    <t>Spin</t>
  </si>
  <si>
    <t>Varun Chakravarthy</t>
  </si>
  <si>
    <t>RALB</t>
  </si>
  <si>
    <t>David Wiese</t>
  </si>
  <si>
    <t>RAFM</t>
  </si>
  <si>
    <t>Jason Roy</t>
  </si>
  <si>
    <t>Kulwant Khejroliya</t>
  </si>
  <si>
    <t>LAFM</t>
  </si>
  <si>
    <t>Lockie Ferguson</t>
  </si>
  <si>
    <t>Litton Das</t>
  </si>
  <si>
    <t>RAM</t>
  </si>
  <si>
    <t>Nitish Rana (c)</t>
  </si>
  <si>
    <t>RAO</t>
  </si>
  <si>
    <t>Rinku Singh</t>
  </si>
  <si>
    <t>Shardul Thakur</t>
  </si>
  <si>
    <t>Sunil Narine</t>
  </si>
  <si>
    <t>Tim Southee</t>
  </si>
  <si>
    <t>Umesh Yadav</t>
  </si>
  <si>
    <t>Vaibhav Arora</t>
  </si>
  <si>
    <t>Venkatesh Iyer</t>
  </si>
  <si>
    <t>Akeal Hosein</t>
  </si>
  <si>
    <t>Aiden Markram (c)</t>
  </si>
  <si>
    <t>Adil Rashid</t>
  </si>
  <si>
    <t>Bhuvneshwar Kumar</t>
  </si>
  <si>
    <t>Glenn Phillips</t>
  </si>
  <si>
    <t>Heinrich Klaasen</t>
  </si>
  <si>
    <t>Harry Brook</t>
  </si>
  <si>
    <t>Marco Jansen</t>
  </si>
  <si>
    <t>LAF</t>
  </si>
  <si>
    <t>Mayank Markande</t>
  </si>
  <si>
    <t>Mayank Agarwal</t>
  </si>
  <si>
    <t>Rahul Tripathi</t>
  </si>
  <si>
    <t>RAOB</t>
  </si>
  <si>
    <t>H2H</t>
  </si>
  <si>
    <t>3w</t>
  </si>
  <si>
    <t>1w</t>
  </si>
  <si>
    <t>2w</t>
  </si>
  <si>
    <t>tr.avg</t>
  </si>
  <si>
    <t>tbwtk.avg</t>
  </si>
  <si>
    <t>tr.l3.avg</t>
  </si>
  <si>
    <t>tbwkt.l3.avg</t>
  </si>
  <si>
    <t>Form Rank tr</t>
  </si>
  <si>
    <t>Form Rank tbwkt</t>
  </si>
  <si>
    <t>Name</t>
  </si>
  <si>
    <t>In</t>
  </si>
  <si>
    <t>Team Mine</t>
  </si>
  <si>
    <t>Count</t>
  </si>
  <si>
    <t>C</t>
  </si>
  <si>
    <t>VC</t>
  </si>
  <si>
    <t>Alt for Jansen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</si>
</sst>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0" fillId="4" borderId="0" xfId="0" applyFill="1"/>
    <xf numFmtId="0" fontId="1" fillId="4" borderId="5" xfId="0" applyFont="1" applyFill="1" applyBorder="1" applyAlignment="1">
      <alignment horizontal="center" vertical="top" wrapText="1"/>
    </xf>
    <xf numFmtId="0" fontId="0" fillId="4" borderId="1" xfId="0" applyFill="1" applyBorder="1"/>
    <xf numFmtId="0" fontId="0" fillId="4" borderId="10" xfId="0" applyFill="1" applyBorder="1"/>
    <xf numFmtId="0" fontId="1" fillId="3" borderId="12" xfId="0" applyFont="1" applyFill="1" applyBorder="1" applyAlignment="1">
      <alignment horizontal="center" vertical="top" wrapText="1"/>
    </xf>
    <xf numFmtId="0" fontId="0" fillId="0" borderId="13" xfId="0" applyBorder="1"/>
    <xf numFmtId="0" fontId="2" fillId="0" borderId="1" xfId="0" applyFont="1" applyBorder="1"/>
    <xf numFmtId="0" fontId="2" fillId="0" borderId="2" xfId="0" applyFont="1" applyBorder="1"/>
    <xf numFmtId="0" fontId="2" fillId="0" borderId="7" xfId="0" applyFont="1" applyBorder="1"/>
    <xf numFmtId="0" fontId="2" fillId="4" borderId="1" xfId="0" applyFont="1" applyFill="1" applyBorder="1"/>
    <xf numFmtId="0" fontId="2" fillId="0" borderId="8" xfId="0" applyFont="1" applyBorder="1"/>
    <xf numFmtId="0" fontId="2" fillId="0" borderId="3" xfId="0" applyFont="1" applyBorder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top" wrapText="1"/>
    </xf>
    <xf numFmtId="1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4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top" wrapText="1"/>
    </xf>
    <xf numFmtId="0" fontId="3" fillId="2" borderId="19" xfId="0" applyFont="1" applyFill="1" applyBorder="1" applyAlignment="1">
      <alignment horizontal="center" vertical="top" wrapText="1"/>
    </xf>
    <xf numFmtId="0" fontId="3" fillId="3" borderId="18" xfId="0" applyFont="1" applyFill="1" applyBorder="1" applyAlignment="1">
      <alignment horizontal="center" vertical="top" wrapText="1"/>
    </xf>
    <xf numFmtId="0" fontId="3" fillId="3" borderId="20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3" borderId="21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0" fillId="0" borderId="17" xfId="0" applyBorder="1"/>
    <xf numFmtId="0" fontId="0" fillId="0" borderId="26" xfId="0" applyBorder="1"/>
    <xf numFmtId="0" fontId="0" fillId="0" borderId="27" xfId="0" applyBorder="1"/>
    <xf numFmtId="0" fontId="1" fillId="0" borderId="12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top" wrapText="1"/>
    </xf>
    <xf numFmtId="0" fontId="1" fillId="3" borderId="28" xfId="0" applyFont="1" applyFill="1" applyBorder="1" applyAlignment="1">
      <alignment horizontal="center" vertical="top" wrapText="1"/>
    </xf>
    <xf numFmtId="0" fontId="1" fillId="2" borderId="28" xfId="0" applyFont="1" applyFill="1" applyBorder="1" applyAlignment="1">
      <alignment horizontal="center" vertical="top" wrapText="1"/>
    </xf>
    <xf numFmtId="0" fontId="0" fillId="0" borderId="29" xfId="0" applyBorder="1"/>
    <xf numFmtId="0" fontId="3" fillId="2" borderId="5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1" fontId="0" fillId="0" borderId="7" xfId="0" applyNumberFormat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68" fontId="0" fillId="0" borderId="11" xfId="0" applyNumberForma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168" fontId="2" fillId="0" borderId="8" xfId="0" applyNumberFormat="1" applyFont="1" applyBorder="1" applyAlignment="1">
      <alignment horizontal="center"/>
    </xf>
    <xf numFmtId="168" fontId="0" fillId="0" borderId="8" xfId="0" applyNumberFormat="1" applyBorder="1" applyAlignment="1">
      <alignment horizontal="center"/>
    </xf>
    <xf numFmtId="168" fontId="0" fillId="0" borderId="10" xfId="0" applyNumberFormat="1" applyBorder="1" applyAlignment="1">
      <alignment horizontal="center"/>
    </xf>
    <xf numFmtId="168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P48"/>
  <sheetViews>
    <sheetView showGridLines="0" tabSelected="1" workbookViewId="0">
      <pane xSplit="3" ySplit="3" topLeftCell="BY4" activePane="bottomRight" state="frozen"/>
      <selection pane="topRight" activeCell="D1" sqref="D1"/>
      <selection pane="bottomLeft" activeCell="A4" sqref="A4"/>
      <selection pane="bottomRight" activeCell="BA35" sqref="BA35"/>
    </sheetView>
  </sheetViews>
  <sheetFormatPr defaultRowHeight="14.4" x14ac:dyDescent="0.3"/>
  <cols>
    <col min="2" max="2" width="5.109375" customWidth="1"/>
    <col min="3" max="3" width="18.88671875" bestFit="1" customWidth="1"/>
    <col min="4" max="4" width="18.88671875" customWidth="1"/>
    <col min="5" max="8" width="9.21875" customWidth="1"/>
    <col min="45" max="45" width="8.88671875" style="20"/>
    <col min="53" max="55" width="9.88671875" customWidth="1"/>
    <col min="56" max="56" width="9.88671875" style="20" customWidth="1"/>
    <col min="57" max="61" width="9.88671875" customWidth="1"/>
    <col min="65" max="70" width="11.109375" customWidth="1"/>
    <col min="71" max="71" width="3.44140625" customWidth="1"/>
    <col min="72" max="72" width="9.5546875" bestFit="1" customWidth="1"/>
    <col min="73" max="74" width="9.5546875" customWidth="1"/>
    <col min="75" max="75" width="12.21875" customWidth="1"/>
    <col min="76" max="76" width="3.21875" customWidth="1"/>
    <col min="81" max="81" width="3.5546875" customWidth="1"/>
    <col min="90" max="90" width="18.88671875" bestFit="1" customWidth="1"/>
  </cols>
  <sheetData>
    <row r="1" spans="2:94" ht="15" thickBot="1" x14ac:dyDescent="0.35"/>
    <row r="2" spans="2:94" ht="15" thickBot="1" x14ac:dyDescent="0.35">
      <c r="N2" s="90">
        <f>SUM(N4:N24)</f>
        <v>417</v>
      </c>
      <c r="O2" s="91"/>
      <c r="P2" s="92">
        <f>SUM(P4:P24)</f>
        <v>19</v>
      </c>
      <c r="Q2" s="90">
        <f>SUM(Q4:Q24)</f>
        <v>806</v>
      </c>
      <c r="R2" s="91"/>
      <c r="S2" s="92">
        <f>SUM(S4:S24)</f>
        <v>27</v>
      </c>
      <c r="T2" s="90">
        <f>SUM(T4:T24)</f>
        <v>327</v>
      </c>
      <c r="U2" s="91"/>
      <c r="V2" s="92">
        <f>SUM(V4:V24)</f>
        <v>18</v>
      </c>
      <c r="AK2" s="90">
        <f>SUM(AK4:AK24)</f>
        <v>12</v>
      </c>
      <c r="AL2" s="91">
        <f>SUM(AL4:AL24)</f>
        <v>26</v>
      </c>
      <c r="AM2" s="92">
        <f>SUM(AM4:AM24)</f>
        <v>11</v>
      </c>
      <c r="CN2">
        <f>COUNTA(CN4:CN24)</f>
        <v>6</v>
      </c>
    </row>
    <row r="3" spans="2:94" ht="43.8" thickBot="1" x14ac:dyDescent="0.35">
      <c r="B3" s="80" t="s">
        <v>0</v>
      </c>
      <c r="C3" s="81" t="s">
        <v>1</v>
      </c>
      <c r="D3" s="81" t="s">
        <v>121</v>
      </c>
      <c r="E3" s="81" t="s">
        <v>122</v>
      </c>
      <c r="F3" s="81" t="s">
        <v>123</v>
      </c>
      <c r="G3" s="81" t="s">
        <v>124</v>
      </c>
      <c r="H3" s="81" t="s">
        <v>125</v>
      </c>
      <c r="I3" s="81" t="s">
        <v>2</v>
      </c>
      <c r="J3" s="81" t="s">
        <v>3</v>
      </c>
      <c r="K3" s="81" t="s">
        <v>4</v>
      </c>
      <c r="L3" s="81" t="s">
        <v>5</v>
      </c>
      <c r="M3" s="93" t="s">
        <v>6</v>
      </c>
      <c r="N3" s="80" t="s">
        <v>62</v>
      </c>
      <c r="O3" s="81" t="s">
        <v>63</v>
      </c>
      <c r="P3" s="82" t="s">
        <v>64</v>
      </c>
      <c r="Q3" s="80" t="s">
        <v>65</v>
      </c>
      <c r="R3" s="81" t="s">
        <v>66</v>
      </c>
      <c r="S3" s="82" t="s">
        <v>67</v>
      </c>
      <c r="T3" s="80" t="s">
        <v>68</v>
      </c>
      <c r="U3" s="81" t="s">
        <v>69</v>
      </c>
      <c r="V3" s="82" t="s">
        <v>70</v>
      </c>
      <c r="W3" s="94" t="s">
        <v>71</v>
      </c>
      <c r="X3" s="81" t="s">
        <v>72</v>
      </c>
      <c r="Y3" s="81" t="s">
        <v>73</v>
      </c>
      <c r="Z3" s="81" t="s">
        <v>74</v>
      </c>
      <c r="AA3" s="81" t="s">
        <v>7</v>
      </c>
      <c r="AB3" s="81" t="s">
        <v>8</v>
      </c>
      <c r="AC3" s="18" t="s">
        <v>9</v>
      </c>
      <c r="AD3" s="18" t="s">
        <v>10</v>
      </c>
      <c r="AE3" s="18" t="s">
        <v>75</v>
      </c>
      <c r="AF3" s="18" t="s">
        <v>76</v>
      </c>
      <c r="AG3" s="18" t="s">
        <v>77</v>
      </c>
      <c r="AH3" s="18" t="s">
        <v>78</v>
      </c>
      <c r="AI3" s="18" t="s">
        <v>79</v>
      </c>
      <c r="AJ3" s="37" t="s">
        <v>80</v>
      </c>
      <c r="AK3" s="17" t="s">
        <v>81</v>
      </c>
      <c r="AL3" s="18" t="s">
        <v>82</v>
      </c>
      <c r="AM3" s="19" t="s">
        <v>83</v>
      </c>
      <c r="AN3" s="95" t="s">
        <v>84</v>
      </c>
      <c r="AO3" s="24" t="s">
        <v>11</v>
      </c>
      <c r="AP3" s="12" t="s">
        <v>12</v>
      </c>
      <c r="AQ3" s="13" t="s">
        <v>13</v>
      </c>
      <c r="AR3" s="13" t="s">
        <v>14</v>
      </c>
      <c r="AS3" s="21" t="s">
        <v>15</v>
      </c>
      <c r="AT3" s="13" t="s">
        <v>16</v>
      </c>
      <c r="AU3" s="13" t="s">
        <v>17</v>
      </c>
      <c r="AV3" s="13" t="s">
        <v>18</v>
      </c>
      <c r="AW3" s="13" t="s">
        <v>19</v>
      </c>
      <c r="AX3" s="14" t="s">
        <v>20</v>
      </c>
      <c r="AY3" s="96" t="s">
        <v>92</v>
      </c>
      <c r="AZ3" s="37" t="s">
        <v>21</v>
      </c>
      <c r="BA3" s="17" t="s">
        <v>22</v>
      </c>
      <c r="BB3" s="18" t="s">
        <v>23</v>
      </c>
      <c r="BC3" s="18" t="s">
        <v>24</v>
      </c>
      <c r="BD3" s="21" t="s">
        <v>25</v>
      </c>
      <c r="BE3" s="18" t="s">
        <v>26</v>
      </c>
      <c r="BF3" s="18" t="s">
        <v>27</v>
      </c>
      <c r="BG3" s="18" t="s">
        <v>28</v>
      </c>
      <c r="BH3" s="18" t="s">
        <v>29</v>
      </c>
      <c r="BI3" s="19" t="s">
        <v>30</v>
      </c>
      <c r="BJ3" s="12" t="s">
        <v>31</v>
      </c>
      <c r="BK3" s="13" t="s">
        <v>32</v>
      </c>
      <c r="BL3" s="14" t="s">
        <v>33</v>
      </c>
      <c r="BM3" s="17" t="s">
        <v>37</v>
      </c>
      <c r="BN3" s="18" t="s">
        <v>38</v>
      </c>
      <c r="BO3" s="19" t="s">
        <v>39</v>
      </c>
      <c r="BP3" s="17" t="s">
        <v>34</v>
      </c>
      <c r="BQ3" s="18" t="s">
        <v>35</v>
      </c>
      <c r="BR3" s="19" t="s">
        <v>36</v>
      </c>
      <c r="BT3" s="45" t="s">
        <v>172</v>
      </c>
      <c r="BU3" s="98" t="s">
        <v>173</v>
      </c>
      <c r="BV3" s="99" t="s">
        <v>174</v>
      </c>
      <c r="BW3" s="47" t="s">
        <v>175</v>
      </c>
      <c r="BY3" s="45" t="s">
        <v>176</v>
      </c>
      <c r="BZ3" s="48" t="s">
        <v>177</v>
      </c>
      <c r="CA3" s="46" t="s">
        <v>176</v>
      </c>
      <c r="CB3" s="47" t="s">
        <v>177</v>
      </c>
      <c r="CD3" s="64" t="s">
        <v>168</v>
      </c>
      <c r="CE3" s="65" t="s">
        <v>176</v>
      </c>
      <c r="CF3" s="66" t="s">
        <v>177</v>
      </c>
      <c r="CG3" s="67" t="s">
        <v>176</v>
      </c>
      <c r="CH3" s="68" t="s">
        <v>177</v>
      </c>
      <c r="CJ3" s="76" t="s">
        <v>181</v>
      </c>
      <c r="CL3" s="76" t="s">
        <v>178</v>
      </c>
      <c r="CN3" s="76" t="s">
        <v>180</v>
      </c>
    </row>
    <row r="4" spans="2:94" x14ac:dyDescent="0.3">
      <c r="B4" s="5" t="s">
        <v>40</v>
      </c>
      <c r="C4" s="2" t="s">
        <v>41</v>
      </c>
      <c r="D4" s="2" t="s">
        <v>126</v>
      </c>
      <c r="E4" s="2" t="s">
        <v>127</v>
      </c>
      <c r="F4" s="2" t="s">
        <v>128</v>
      </c>
      <c r="G4" s="2" t="s">
        <v>129</v>
      </c>
      <c r="H4" s="2" t="s">
        <v>130</v>
      </c>
      <c r="I4" s="2">
        <v>5</v>
      </c>
      <c r="J4" s="2">
        <v>9</v>
      </c>
      <c r="K4" s="2">
        <v>142</v>
      </c>
      <c r="L4" s="2">
        <v>96</v>
      </c>
      <c r="M4" s="3">
        <v>9</v>
      </c>
      <c r="N4" s="5">
        <v>0</v>
      </c>
      <c r="O4" s="2">
        <v>0</v>
      </c>
      <c r="P4" s="6">
        <v>0</v>
      </c>
      <c r="Q4" s="5">
        <v>62</v>
      </c>
      <c r="R4" s="2">
        <v>47</v>
      </c>
      <c r="S4" s="6">
        <v>3</v>
      </c>
      <c r="T4" s="5">
        <v>80</v>
      </c>
      <c r="U4" s="2">
        <v>55</v>
      </c>
      <c r="V4" s="6">
        <v>5</v>
      </c>
      <c r="W4" s="4">
        <v>12</v>
      </c>
      <c r="X4" s="2">
        <v>0</v>
      </c>
      <c r="Y4" s="2">
        <v>0</v>
      </c>
      <c r="Z4" s="2">
        <v>-2</v>
      </c>
      <c r="AA4" s="2">
        <v>73</v>
      </c>
      <c r="AB4" s="2">
        <v>120</v>
      </c>
      <c r="AC4" s="2">
        <v>6</v>
      </c>
      <c r="AD4" s="2">
        <v>13</v>
      </c>
      <c r="AE4" s="2">
        <v>4</v>
      </c>
      <c r="AF4" s="2">
        <v>5</v>
      </c>
      <c r="AG4" s="2">
        <v>4</v>
      </c>
      <c r="AH4" s="2">
        <v>37</v>
      </c>
      <c r="AI4" s="2">
        <v>51</v>
      </c>
      <c r="AJ4" s="3">
        <v>32</v>
      </c>
      <c r="AK4" s="5">
        <v>3</v>
      </c>
      <c r="AL4" s="2">
        <v>1</v>
      </c>
      <c r="AM4" s="6">
        <v>2</v>
      </c>
      <c r="AN4" s="4" t="s">
        <v>40</v>
      </c>
      <c r="AO4" s="3" t="s">
        <v>41</v>
      </c>
      <c r="AP4" s="5">
        <v>35</v>
      </c>
      <c r="AQ4" s="2">
        <v>0</v>
      </c>
      <c r="AR4" s="2">
        <v>1</v>
      </c>
      <c r="AS4" s="22">
        <v>3</v>
      </c>
      <c r="AT4" s="2">
        <v>21</v>
      </c>
      <c r="AU4" s="2">
        <v>38</v>
      </c>
      <c r="AV4" s="2">
        <v>9</v>
      </c>
      <c r="AW4" s="2">
        <v>1</v>
      </c>
      <c r="AX4" s="6">
        <v>34</v>
      </c>
      <c r="AY4" s="4" t="s">
        <v>40</v>
      </c>
      <c r="AZ4" s="3" t="s">
        <v>41</v>
      </c>
      <c r="BA4" s="5"/>
      <c r="BB4" s="2"/>
      <c r="BC4" s="2"/>
      <c r="BD4" s="22">
        <v>3</v>
      </c>
      <c r="BE4" s="2">
        <v>0</v>
      </c>
      <c r="BF4" s="2">
        <v>0</v>
      </c>
      <c r="BG4" s="2">
        <v>0</v>
      </c>
      <c r="BH4" s="2">
        <v>2</v>
      </c>
      <c r="BI4" s="6">
        <v>1</v>
      </c>
      <c r="BJ4" s="5"/>
      <c r="BK4" s="2">
        <v>44</v>
      </c>
      <c r="BL4" s="6">
        <v>56</v>
      </c>
      <c r="BM4" s="5">
        <v>31</v>
      </c>
      <c r="BN4" s="2">
        <v>38</v>
      </c>
      <c r="BO4" s="6">
        <v>31</v>
      </c>
      <c r="BP4" s="5">
        <v>50</v>
      </c>
      <c r="BQ4" s="2">
        <v>17</v>
      </c>
      <c r="BR4" s="6">
        <v>33</v>
      </c>
      <c r="BT4" s="100">
        <f>AVERAGE(AP4:AX4)</f>
        <v>15.777777777777779</v>
      </c>
      <c r="BU4" s="38">
        <f>AVERAGE(BA4:BI4)</f>
        <v>1</v>
      </c>
      <c r="BV4" s="38">
        <f>AVERAGE(AV4:AX4)</f>
        <v>14.666666666666666</v>
      </c>
      <c r="BW4" s="101">
        <f>AVERAGE(BG4:BI4)</f>
        <v>1</v>
      </c>
      <c r="BY4" s="57">
        <f>_xlfn.RANK.AVG(BT4,BT$4:BT$24)</f>
        <v>7</v>
      </c>
      <c r="BZ4" s="58">
        <f>_xlfn.RANK.AVG(BU4,BU$4:BU$24)</f>
        <v>5.5</v>
      </c>
      <c r="CA4" s="57">
        <f>_xlfn.RANK.AVG(BV4,BV$4:BV$24)</f>
        <v>7</v>
      </c>
      <c r="CB4" s="59">
        <f>_xlfn.RANK.AVG(BW4,BW$4:BW$24)</f>
        <v>4.5</v>
      </c>
      <c r="CD4" s="69" t="s">
        <v>169</v>
      </c>
      <c r="CE4" s="70"/>
      <c r="CF4" s="72"/>
      <c r="CG4" s="72"/>
      <c r="CH4" s="73"/>
      <c r="CJ4" s="79">
        <f>COUNTA(CD4:CH4)</f>
        <v>1</v>
      </c>
      <c r="CL4" s="35" t="str">
        <f>C4</f>
        <v>AD Russell</v>
      </c>
      <c r="CN4" t="s">
        <v>179</v>
      </c>
    </row>
    <row r="5" spans="2:94" x14ac:dyDescent="0.3">
      <c r="B5" s="5" t="s">
        <v>40</v>
      </c>
      <c r="C5" s="2" t="s">
        <v>42</v>
      </c>
      <c r="D5" s="2" t="s">
        <v>131</v>
      </c>
      <c r="E5" s="2" t="s">
        <v>132</v>
      </c>
      <c r="F5" s="2" t="s">
        <v>133</v>
      </c>
      <c r="G5" s="2" t="s">
        <v>134</v>
      </c>
      <c r="H5" s="2" t="s">
        <v>135</v>
      </c>
      <c r="I5" s="2">
        <v>3</v>
      </c>
      <c r="J5" s="2">
        <v>2</v>
      </c>
      <c r="K5" s="2">
        <v>4</v>
      </c>
      <c r="L5" s="2">
        <v>6</v>
      </c>
      <c r="M5" s="3">
        <v>2</v>
      </c>
      <c r="N5" s="5">
        <v>4</v>
      </c>
      <c r="O5" s="2">
        <v>5</v>
      </c>
      <c r="P5" s="6">
        <v>1</v>
      </c>
      <c r="Q5" s="5">
        <v>0</v>
      </c>
      <c r="R5" s="2">
        <v>1</v>
      </c>
      <c r="S5" s="6">
        <v>1</v>
      </c>
      <c r="T5" s="5">
        <v>0</v>
      </c>
      <c r="U5" s="2">
        <v>0</v>
      </c>
      <c r="V5" s="6">
        <v>0</v>
      </c>
      <c r="W5" s="4">
        <v>0</v>
      </c>
      <c r="X5" s="2">
        <v>0</v>
      </c>
      <c r="Y5" s="2">
        <v>0</v>
      </c>
      <c r="Z5" s="2">
        <v>-2</v>
      </c>
      <c r="AA5" s="2">
        <v>24</v>
      </c>
      <c r="AB5" s="2">
        <v>17</v>
      </c>
      <c r="AC5" s="2">
        <v>2</v>
      </c>
      <c r="AD5" s="2">
        <v>4</v>
      </c>
      <c r="AE5" s="2">
        <v>0</v>
      </c>
      <c r="AF5" s="2">
        <v>4</v>
      </c>
      <c r="AG5" s="2">
        <v>0</v>
      </c>
      <c r="AH5" s="2">
        <v>0</v>
      </c>
      <c r="AI5" s="2">
        <v>17</v>
      </c>
      <c r="AJ5" s="3">
        <v>0</v>
      </c>
      <c r="AK5" s="5">
        <v>0</v>
      </c>
      <c r="AL5" s="2">
        <v>2</v>
      </c>
      <c r="AM5" s="6">
        <v>0</v>
      </c>
      <c r="AN5" s="4" t="s">
        <v>40</v>
      </c>
      <c r="AO5" s="3" t="s">
        <v>42</v>
      </c>
      <c r="AP5" s="5">
        <v>4</v>
      </c>
      <c r="AQ5" s="2"/>
      <c r="AR5" s="2"/>
      <c r="AS5" s="22"/>
      <c r="AT5" s="2"/>
      <c r="AU5" s="2">
        <v>0</v>
      </c>
      <c r="AV5" s="2"/>
      <c r="AW5" s="2"/>
      <c r="AX5" s="6"/>
      <c r="AY5" s="4" t="s">
        <v>40</v>
      </c>
      <c r="AZ5" s="3" t="s">
        <v>42</v>
      </c>
      <c r="BA5" s="5"/>
      <c r="BB5" s="2"/>
      <c r="BC5" s="2"/>
      <c r="BD5" s="22"/>
      <c r="BE5" s="2"/>
      <c r="BF5" s="2">
        <v>2</v>
      </c>
      <c r="BG5" s="2"/>
      <c r="BH5" s="2"/>
      <c r="BI5" s="6"/>
      <c r="BJ5" s="5">
        <v>100</v>
      </c>
      <c r="BK5" s="2"/>
      <c r="BL5" s="6"/>
      <c r="BM5" s="5"/>
      <c r="BN5" s="2">
        <v>100</v>
      </c>
      <c r="BO5" s="6"/>
      <c r="BP5" s="5"/>
      <c r="BQ5" s="2">
        <v>100</v>
      </c>
      <c r="BR5" s="6"/>
      <c r="BT5" s="100">
        <f t="shared" ref="BT5:BT24" si="0">AVERAGE(AP5:AX5)</f>
        <v>2</v>
      </c>
      <c r="BU5" s="38">
        <f t="shared" ref="BU5:BU24" si="1">AVERAGE(BA5:BI5)</f>
        <v>2</v>
      </c>
      <c r="BV5" s="38"/>
      <c r="BW5" s="101"/>
      <c r="BY5" s="57">
        <f>_xlfn.RANK.AVG(BT5,BT$4:BT$24)</f>
        <v>13</v>
      </c>
      <c r="BZ5" s="58">
        <f>_xlfn.RANK.AVG(BU5,BU$4:BU$24)</f>
        <v>1</v>
      </c>
      <c r="CA5" s="57"/>
      <c r="CB5" s="59"/>
      <c r="CD5" s="51"/>
      <c r="CE5" s="34"/>
      <c r="CF5" s="34">
        <v>1</v>
      </c>
      <c r="CG5" s="44"/>
      <c r="CH5" s="59"/>
      <c r="CJ5" s="77">
        <f t="shared" ref="CJ5:CJ24" si="2">COUNTA(CD5:CH5)</f>
        <v>1</v>
      </c>
      <c r="CL5" s="35" t="str">
        <f t="shared" ref="CL5:CL24" si="3">C5</f>
        <v>AS Roy</v>
      </c>
    </row>
    <row r="6" spans="2:94" x14ac:dyDescent="0.3">
      <c r="B6" s="5" t="s">
        <v>40</v>
      </c>
      <c r="C6" s="2" t="s">
        <v>43</v>
      </c>
      <c r="D6" s="2" t="s">
        <v>136</v>
      </c>
      <c r="E6" s="2" t="s">
        <v>127</v>
      </c>
      <c r="F6" s="2" t="s">
        <v>137</v>
      </c>
      <c r="G6" s="2" t="s">
        <v>129</v>
      </c>
      <c r="H6" s="2" t="s">
        <v>135</v>
      </c>
      <c r="I6" s="2">
        <v>10</v>
      </c>
      <c r="J6" s="2">
        <v>9</v>
      </c>
      <c r="K6" s="2">
        <v>1</v>
      </c>
      <c r="L6" s="2">
        <v>9</v>
      </c>
      <c r="M6" s="3">
        <v>2</v>
      </c>
      <c r="N6" s="5">
        <v>0</v>
      </c>
      <c r="O6" s="2">
        <v>0</v>
      </c>
      <c r="P6" s="6">
        <v>0</v>
      </c>
      <c r="Q6" s="5">
        <v>0</v>
      </c>
      <c r="R6" s="2">
        <v>3</v>
      </c>
      <c r="S6" s="6">
        <v>0</v>
      </c>
      <c r="T6" s="5">
        <v>1</v>
      </c>
      <c r="U6" s="2">
        <v>8</v>
      </c>
      <c r="V6" s="6">
        <v>0</v>
      </c>
      <c r="W6" s="4">
        <v>0</v>
      </c>
      <c r="X6" s="2">
        <v>0</v>
      </c>
      <c r="Y6" s="2">
        <v>0</v>
      </c>
      <c r="Z6" s="2">
        <v>-2</v>
      </c>
      <c r="AA6" s="2">
        <v>202</v>
      </c>
      <c r="AB6" s="2">
        <v>273</v>
      </c>
      <c r="AC6" s="2">
        <v>13</v>
      </c>
      <c r="AD6" s="2">
        <v>34</v>
      </c>
      <c r="AE6" s="2">
        <v>11</v>
      </c>
      <c r="AF6" s="2">
        <v>16</v>
      </c>
      <c r="AG6" s="2">
        <v>7</v>
      </c>
      <c r="AH6" s="2">
        <v>82</v>
      </c>
      <c r="AI6" s="2">
        <v>120</v>
      </c>
      <c r="AJ6" s="3">
        <v>71</v>
      </c>
      <c r="AK6" s="5">
        <v>3</v>
      </c>
      <c r="AL6" s="2">
        <v>8</v>
      </c>
      <c r="AM6" s="6">
        <v>2</v>
      </c>
      <c r="AN6" s="4" t="s">
        <v>40</v>
      </c>
      <c r="AO6" s="3" t="s">
        <v>43</v>
      </c>
      <c r="AP6" s="5"/>
      <c r="AQ6" s="2"/>
      <c r="AR6" s="2"/>
      <c r="AS6" s="22"/>
      <c r="AT6" s="2"/>
      <c r="AU6" s="2">
        <v>1</v>
      </c>
      <c r="AV6" s="2">
        <v>0</v>
      </c>
      <c r="AW6" s="2"/>
      <c r="AX6" s="6"/>
      <c r="AY6" s="4" t="s">
        <v>40</v>
      </c>
      <c r="AZ6" s="3" t="s">
        <v>43</v>
      </c>
      <c r="BA6" s="5">
        <v>1</v>
      </c>
      <c r="BB6" s="2">
        <v>4</v>
      </c>
      <c r="BC6" s="2">
        <v>0</v>
      </c>
      <c r="BD6" s="22">
        <v>1</v>
      </c>
      <c r="BE6" s="2">
        <v>1</v>
      </c>
      <c r="BF6" s="2">
        <v>2</v>
      </c>
      <c r="BG6" s="2">
        <v>1</v>
      </c>
      <c r="BH6" s="2">
        <v>3</v>
      </c>
      <c r="BI6" s="6">
        <v>0</v>
      </c>
      <c r="BJ6" s="5"/>
      <c r="BK6" s="2"/>
      <c r="BL6" s="6">
        <v>100</v>
      </c>
      <c r="BM6" s="5">
        <v>32</v>
      </c>
      <c r="BN6" s="2">
        <v>47</v>
      </c>
      <c r="BO6" s="6">
        <v>21</v>
      </c>
      <c r="BP6" s="5">
        <v>23</v>
      </c>
      <c r="BQ6" s="2">
        <v>62</v>
      </c>
      <c r="BR6" s="6">
        <v>15</v>
      </c>
      <c r="BT6" s="100">
        <f t="shared" si="0"/>
        <v>0.5</v>
      </c>
      <c r="BU6" s="38">
        <f t="shared" si="1"/>
        <v>1.4444444444444444</v>
      </c>
      <c r="BV6" s="38">
        <f t="shared" ref="BV5:BV24" si="4">AVERAGE(AV6:AX6)</f>
        <v>0</v>
      </c>
      <c r="BW6" s="101">
        <f t="shared" ref="BW5:BW24" si="5">AVERAGE(BG6:BI6)</f>
        <v>1.3333333333333333</v>
      </c>
      <c r="BY6" s="57">
        <f>_xlfn.RANK.AVG(BT6,BT$4:BT$24)</f>
        <v>15</v>
      </c>
      <c r="BZ6" s="58">
        <f>_xlfn.RANK.AVG(BU6,BU$4:BU$24)</f>
        <v>2</v>
      </c>
      <c r="CA6" s="57">
        <f>_xlfn.RANK.AVG(BV6,BV$4:BV$24)</f>
        <v>11</v>
      </c>
      <c r="CB6" s="59">
        <f>_xlfn.RANK.AVG(BW6,BW$4:BW$24)</f>
        <v>2.5</v>
      </c>
      <c r="CD6" s="51" t="s">
        <v>170</v>
      </c>
      <c r="CE6" s="34"/>
      <c r="CF6" s="34">
        <v>2</v>
      </c>
      <c r="CG6" s="44"/>
      <c r="CH6" s="59">
        <v>2</v>
      </c>
      <c r="CJ6" s="77">
        <f t="shared" si="2"/>
        <v>3</v>
      </c>
      <c r="CL6" s="35" t="str">
        <f t="shared" si="3"/>
        <v>CV Varun</v>
      </c>
      <c r="CN6" t="s">
        <v>179</v>
      </c>
      <c r="CO6" t="s">
        <v>182</v>
      </c>
      <c r="CP6" t="s">
        <v>183</v>
      </c>
    </row>
    <row r="7" spans="2:94" x14ac:dyDescent="0.3">
      <c r="B7" s="5" t="s">
        <v>40</v>
      </c>
      <c r="C7" s="2" t="s">
        <v>44</v>
      </c>
      <c r="D7" s="2" t="s">
        <v>138</v>
      </c>
      <c r="E7" s="2" t="s">
        <v>127</v>
      </c>
      <c r="F7" s="2" t="s">
        <v>139</v>
      </c>
      <c r="G7" s="2" t="s">
        <v>129</v>
      </c>
      <c r="H7" s="2" t="s">
        <v>130</v>
      </c>
      <c r="I7" s="2">
        <v>7</v>
      </c>
      <c r="J7" s="2">
        <v>3</v>
      </c>
      <c r="K7" s="2">
        <v>21</v>
      </c>
      <c r="L7" s="2">
        <v>11</v>
      </c>
      <c r="M7" s="3">
        <v>3</v>
      </c>
      <c r="N7" s="5">
        <v>0</v>
      </c>
      <c r="O7" s="2">
        <v>0</v>
      </c>
      <c r="P7" s="6">
        <v>0</v>
      </c>
      <c r="Q7" s="5">
        <v>0</v>
      </c>
      <c r="R7" s="2">
        <v>0</v>
      </c>
      <c r="S7" s="6">
        <v>0</v>
      </c>
      <c r="T7" s="5">
        <v>21</v>
      </c>
      <c r="U7" s="2">
        <v>11</v>
      </c>
      <c r="V7" s="6">
        <v>1</v>
      </c>
      <c r="W7" s="4">
        <v>0</v>
      </c>
      <c r="X7" s="2">
        <v>0</v>
      </c>
      <c r="Y7" s="2">
        <v>0</v>
      </c>
      <c r="Z7" s="2">
        <v>0</v>
      </c>
      <c r="AA7" s="2">
        <v>18</v>
      </c>
      <c r="AB7" s="2">
        <v>38</v>
      </c>
      <c r="AC7" s="2">
        <v>0</v>
      </c>
      <c r="AD7" s="2">
        <v>3</v>
      </c>
      <c r="AE7" s="2">
        <v>2</v>
      </c>
      <c r="AF7" s="2">
        <v>1</v>
      </c>
      <c r="AG7" s="2">
        <v>0</v>
      </c>
      <c r="AH7" s="2">
        <v>23</v>
      </c>
      <c r="AI7" s="2">
        <v>15</v>
      </c>
      <c r="AJ7" s="3">
        <v>0</v>
      </c>
      <c r="AK7" s="5">
        <v>0</v>
      </c>
      <c r="AL7" s="2">
        <v>0</v>
      </c>
      <c r="AM7" s="6">
        <v>0</v>
      </c>
      <c r="AN7" s="4" t="s">
        <v>40</v>
      </c>
      <c r="AO7" s="3" t="s">
        <v>44</v>
      </c>
      <c r="AP7" s="5"/>
      <c r="AQ7" s="2"/>
      <c r="AR7" s="2"/>
      <c r="AS7" s="22"/>
      <c r="AT7" s="2"/>
      <c r="AU7" s="2"/>
      <c r="AV7" s="2">
        <v>1</v>
      </c>
      <c r="AW7" s="2">
        <v>12</v>
      </c>
      <c r="AX7" s="6">
        <v>8</v>
      </c>
      <c r="AY7" s="4" t="s">
        <v>40</v>
      </c>
      <c r="AZ7" s="3" t="s">
        <v>44</v>
      </c>
      <c r="BA7" s="5"/>
      <c r="BB7" s="2"/>
      <c r="BC7" s="2"/>
      <c r="BD7" s="22"/>
      <c r="BE7" s="2"/>
      <c r="BF7" s="2"/>
      <c r="BG7" s="2">
        <v>0</v>
      </c>
      <c r="BH7" s="2"/>
      <c r="BI7" s="6"/>
      <c r="BJ7" s="5"/>
      <c r="BK7" s="2"/>
      <c r="BL7" s="6">
        <v>100</v>
      </c>
      <c r="BM7" s="5">
        <v>67</v>
      </c>
      <c r="BN7" s="2">
        <v>33</v>
      </c>
      <c r="BO7" s="6"/>
      <c r="BP7" s="5"/>
      <c r="BQ7" s="2"/>
      <c r="BR7" s="6"/>
      <c r="BT7" s="100">
        <f t="shared" si="0"/>
        <v>7</v>
      </c>
      <c r="BU7" s="38">
        <f t="shared" si="1"/>
        <v>0</v>
      </c>
      <c r="BV7" s="38">
        <f t="shared" si="4"/>
        <v>7</v>
      </c>
      <c r="BW7" s="101">
        <f t="shared" si="5"/>
        <v>0</v>
      </c>
      <c r="BY7" s="57">
        <f>_xlfn.RANK.AVG(BT7,BT$4:BT$24)</f>
        <v>9</v>
      </c>
      <c r="BZ7" s="58">
        <f>_xlfn.RANK.AVG(BU7,BU$4:BU$24)</f>
        <v>13.5</v>
      </c>
      <c r="CA7" s="57">
        <f>_xlfn.RANK.AVG(BV7,BV$4:BV$24)</f>
        <v>8</v>
      </c>
      <c r="CB7" s="59">
        <f>_xlfn.RANK.AVG(BW7,BW$4:BW$24)</f>
        <v>8.5</v>
      </c>
      <c r="CD7" s="51"/>
      <c r="CE7" s="34"/>
      <c r="CF7" s="34"/>
      <c r="CG7" s="44"/>
      <c r="CH7" s="59"/>
      <c r="CJ7" s="77">
        <f t="shared" si="2"/>
        <v>0</v>
      </c>
      <c r="CL7" s="35" t="str">
        <f t="shared" si="3"/>
        <v>D Wiese</v>
      </c>
    </row>
    <row r="8" spans="2:94" x14ac:dyDescent="0.3">
      <c r="B8" s="5" t="s">
        <v>40</v>
      </c>
      <c r="C8" s="2" t="s">
        <v>45</v>
      </c>
      <c r="D8" s="2" t="s">
        <v>45</v>
      </c>
      <c r="E8" s="2" t="s">
        <v>127</v>
      </c>
      <c r="F8" s="2" t="s">
        <v>139</v>
      </c>
      <c r="G8" s="2" t="s">
        <v>129</v>
      </c>
      <c r="H8" s="2" t="s">
        <v>130</v>
      </c>
      <c r="I8" s="2"/>
      <c r="J8" s="2">
        <v>1</v>
      </c>
      <c r="K8" s="2">
        <v>0</v>
      </c>
      <c r="L8" s="2">
        <v>0</v>
      </c>
      <c r="M8" s="3">
        <v>0</v>
      </c>
      <c r="N8" s="5">
        <v>0</v>
      </c>
      <c r="O8" s="2">
        <v>0</v>
      </c>
      <c r="P8" s="6">
        <v>0</v>
      </c>
      <c r="Q8" s="5">
        <v>0</v>
      </c>
      <c r="R8" s="2">
        <v>0</v>
      </c>
      <c r="S8" s="6">
        <v>0</v>
      </c>
      <c r="T8" s="5">
        <v>0</v>
      </c>
      <c r="U8" s="2">
        <v>0</v>
      </c>
      <c r="V8" s="6">
        <v>0</v>
      </c>
      <c r="W8" s="4">
        <v>0</v>
      </c>
      <c r="X8" s="2">
        <v>0</v>
      </c>
      <c r="Y8" s="2">
        <v>0</v>
      </c>
      <c r="Z8" s="2">
        <v>0</v>
      </c>
      <c r="AA8" s="2">
        <v>18</v>
      </c>
      <c r="AB8" s="2">
        <v>24</v>
      </c>
      <c r="AC8" s="2">
        <v>1</v>
      </c>
      <c r="AD8" s="2">
        <v>3</v>
      </c>
      <c r="AE8" s="2">
        <v>2</v>
      </c>
      <c r="AF8" s="2">
        <v>1</v>
      </c>
      <c r="AG8" s="2">
        <v>0</v>
      </c>
      <c r="AH8" s="2">
        <v>21</v>
      </c>
      <c r="AI8" s="2">
        <v>3</v>
      </c>
      <c r="AJ8" s="3">
        <v>0</v>
      </c>
      <c r="AK8" s="5">
        <v>0</v>
      </c>
      <c r="AL8" s="2">
        <v>1</v>
      </c>
      <c r="AM8" s="6">
        <v>0</v>
      </c>
      <c r="AN8" s="4"/>
      <c r="AO8" s="3"/>
      <c r="AP8" s="5"/>
      <c r="AQ8" s="2"/>
      <c r="AR8" s="2"/>
      <c r="AS8" s="22"/>
      <c r="AT8" s="2"/>
      <c r="AU8" s="2"/>
      <c r="AV8" s="2"/>
      <c r="AW8" s="2"/>
      <c r="AX8" s="6"/>
      <c r="AY8" s="4" t="s">
        <v>40</v>
      </c>
      <c r="AZ8" s="3" t="s">
        <v>45</v>
      </c>
      <c r="BA8" s="5"/>
      <c r="BB8" s="2"/>
      <c r="BC8" s="2"/>
      <c r="BD8" s="22"/>
      <c r="BE8" s="2"/>
      <c r="BF8" s="2"/>
      <c r="BG8" s="2"/>
      <c r="BH8" s="2"/>
      <c r="BI8" s="6">
        <v>1</v>
      </c>
      <c r="BJ8" s="5"/>
      <c r="BK8" s="2"/>
      <c r="BL8" s="6"/>
      <c r="BM8" s="5">
        <v>67</v>
      </c>
      <c r="BN8" s="2">
        <v>33</v>
      </c>
      <c r="BO8" s="6"/>
      <c r="BP8" s="5"/>
      <c r="BQ8" s="2">
        <v>100</v>
      </c>
      <c r="BR8" s="6"/>
      <c r="BT8" s="100"/>
      <c r="BU8" s="38">
        <f t="shared" si="1"/>
        <v>1</v>
      </c>
      <c r="BV8" s="38"/>
      <c r="BW8" s="101">
        <f t="shared" si="5"/>
        <v>1</v>
      </c>
      <c r="BY8" s="57"/>
      <c r="BZ8" s="58">
        <f>_xlfn.RANK.AVG(BU8,BU$4:BU$24)</f>
        <v>5.5</v>
      </c>
      <c r="CA8" s="57"/>
      <c r="CB8" s="59">
        <f>_xlfn.RANK.AVG(BW8,BW$4:BW$24)</f>
        <v>4.5</v>
      </c>
      <c r="CD8" s="51"/>
      <c r="CE8" s="34"/>
      <c r="CF8" s="34"/>
      <c r="CG8" s="44"/>
      <c r="CH8" s="59"/>
      <c r="CJ8" s="77">
        <f t="shared" si="2"/>
        <v>0</v>
      </c>
      <c r="CL8" s="35" t="str">
        <f t="shared" si="3"/>
        <v>Harshit Rana</v>
      </c>
    </row>
    <row r="9" spans="2:94" x14ac:dyDescent="0.3">
      <c r="B9" s="5" t="s">
        <v>40</v>
      </c>
      <c r="C9" s="2" t="s">
        <v>46</v>
      </c>
      <c r="D9" s="2" t="s">
        <v>140</v>
      </c>
      <c r="E9" s="2" t="s">
        <v>127</v>
      </c>
      <c r="F9" s="2"/>
      <c r="G9" s="2"/>
      <c r="H9" s="2"/>
      <c r="I9" s="2">
        <v>1</v>
      </c>
      <c r="J9" s="2">
        <v>3</v>
      </c>
      <c r="K9" s="2">
        <v>160</v>
      </c>
      <c r="L9" s="2">
        <v>94</v>
      </c>
      <c r="M9" s="3">
        <v>3</v>
      </c>
      <c r="N9" s="5">
        <v>70</v>
      </c>
      <c r="O9" s="2">
        <v>42</v>
      </c>
      <c r="P9" s="6">
        <v>0</v>
      </c>
      <c r="Q9" s="5">
        <v>90</v>
      </c>
      <c r="R9" s="2">
        <v>57</v>
      </c>
      <c r="S9" s="6">
        <v>3</v>
      </c>
      <c r="T9" s="5">
        <v>0</v>
      </c>
      <c r="U9" s="2">
        <v>0</v>
      </c>
      <c r="V9" s="6">
        <v>0</v>
      </c>
      <c r="W9" s="4">
        <v>12</v>
      </c>
      <c r="X9" s="2">
        <v>16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3">
        <v>0</v>
      </c>
      <c r="AK9" s="5">
        <v>0</v>
      </c>
      <c r="AL9" s="2">
        <v>0</v>
      </c>
      <c r="AM9" s="6">
        <v>0</v>
      </c>
      <c r="AN9" s="4" t="s">
        <v>40</v>
      </c>
      <c r="AO9" s="3" t="s">
        <v>46</v>
      </c>
      <c r="AP9" s="5"/>
      <c r="AQ9" s="2"/>
      <c r="AR9" s="2"/>
      <c r="AS9" s="22"/>
      <c r="AT9" s="2"/>
      <c r="AU9" s="2">
        <v>43</v>
      </c>
      <c r="AV9" s="2">
        <v>61</v>
      </c>
      <c r="AW9" s="2">
        <v>56</v>
      </c>
      <c r="AX9" s="6"/>
      <c r="AY9" s="4"/>
      <c r="AZ9" s="3"/>
      <c r="BA9" s="5"/>
      <c r="BB9" s="2"/>
      <c r="BC9" s="2"/>
      <c r="BD9" s="22"/>
      <c r="BE9" s="2"/>
      <c r="BF9" s="2"/>
      <c r="BG9" s="2"/>
      <c r="BH9" s="2"/>
      <c r="BI9" s="6"/>
      <c r="BJ9" s="5">
        <v>44</v>
      </c>
      <c r="BK9" s="2">
        <v>56</v>
      </c>
      <c r="BL9" s="6"/>
      <c r="BM9" s="5"/>
      <c r="BN9" s="2"/>
      <c r="BO9" s="6"/>
      <c r="BP9" s="5"/>
      <c r="BQ9" s="2"/>
      <c r="BR9" s="6"/>
      <c r="BT9" s="100">
        <f t="shared" si="0"/>
        <v>53.333333333333336</v>
      </c>
      <c r="BU9" s="38"/>
      <c r="BV9" s="38">
        <f t="shared" si="4"/>
        <v>58.5</v>
      </c>
      <c r="BW9" s="101"/>
      <c r="BY9" s="57">
        <f>_xlfn.RANK.AVG(BT9,BT$4:BT$24)</f>
        <v>1</v>
      </c>
      <c r="BZ9" s="58"/>
      <c r="CA9" s="57">
        <f>_xlfn.RANK.AVG(BV9,BV$4:BV$24)</f>
        <v>2</v>
      </c>
      <c r="CB9" s="59"/>
      <c r="CD9" s="51"/>
      <c r="CE9" s="34">
        <v>1</v>
      </c>
      <c r="CF9" s="34"/>
      <c r="CG9" s="34">
        <v>2</v>
      </c>
      <c r="CH9" s="59"/>
      <c r="CJ9" s="77">
        <f t="shared" si="2"/>
        <v>2</v>
      </c>
      <c r="CL9" s="35" t="str">
        <f t="shared" si="3"/>
        <v>JJ Roy</v>
      </c>
      <c r="CN9" t="s">
        <v>179</v>
      </c>
    </row>
    <row r="10" spans="2:94" x14ac:dyDescent="0.3">
      <c r="B10" s="5" t="s">
        <v>40</v>
      </c>
      <c r="C10" s="2" t="s">
        <v>47</v>
      </c>
      <c r="D10" s="2" t="s">
        <v>141</v>
      </c>
      <c r="E10" s="2" t="s">
        <v>132</v>
      </c>
      <c r="F10" s="2" t="s">
        <v>142</v>
      </c>
      <c r="G10" s="2" t="s">
        <v>134</v>
      </c>
      <c r="H10" s="2" t="s">
        <v>130</v>
      </c>
      <c r="I10" s="2"/>
      <c r="J10" s="2">
        <v>2</v>
      </c>
      <c r="K10" s="2">
        <v>0</v>
      </c>
      <c r="L10" s="2">
        <v>0</v>
      </c>
      <c r="M10" s="3">
        <v>0</v>
      </c>
      <c r="N10" s="5">
        <v>0</v>
      </c>
      <c r="O10" s="2">
        <v>0</v>
      </c>
      <c r="P10" s="6">
        <v>0</v>
      </c>
      <c r="Q10" s="5">
        <v>0</v>
      </c>
      <c r="R10" s="2">
        <v>0</v>
      </c>
      <c r="S10" s="6">
        <v>0</v>
      </c>
      <c r="T10" s="5">
        <v>0</v>
      </c>
      <c r="U10" s="2">
        <v>0</v>
      </c>
      <c r="V10" s="6">
        <v>0</v>
      </c>
      <c r="W10" s="4">
        <v>0</v>
      </c>
      <c r="X10" s="2">
        <v>0</v>
      </c>
      <c r="Y10" s="2">
        <v>0</v>
      </c>
      <c r="Z10" s="2">
        <v>0</v>
      </c>
      <c r="AA10" s="2">
        <v>26</v>
      </c>
      <c r="AB10" s="2">
        <v>62</v>
      </c>
      <c r="AC10" s="2">
        <v>2</v>
      </c>
      <c r="AD10" s="2">
        <v>5</v>
      </c>
      <c r="AE10" s="2">
        <v>2</v>
      </c>
      <c r="AF10" s="2">
        <v>0</v>
      </c>
      <c r="AG10" s="2">
        <v>3</v>
      </c>
      <c r="AH10" s="2">
        <v>27</v>
      </c>
      <c r="AI10" s="2">
        <v>0</v>
      </c>
      <c r="AJ10" s="3">
        <v>35</v>
      </c>
      <c r="AK10" s="5">
        <v>0</v>
      </c>
      <c r="AL10" s="2">
        <v>0</v>
      </c>
      <c r="AM10" s="6">
        <v>2</v>
      </c>
      <c r="AN10" s="4"/>
      <c r="AO10" s="3"/>
      <c r="AP10" s="5"/>
      <c r="AQ10" s="2"/>
      <c r="AR10" s="2"/>
      <c r="AS10" s="22"/>
      <c r="AT10" s="2"/>
      <c r="AU10" s="2"/>
      <c r="AV10" s="2"/>
      <c r="AW10" s="2"/>
      <c r="AX10" s="6"/>
      <c r="AY10" s="4" t="s">
        <v>40</v>
      </c>
      <c r="AZ10" s="3" t="s">
        <v>47</v>
      </c>
      <c r="BA10" s="5"/>
      <c r="BB10" s="2"/>
      <c r="BC10" s="2"/>
      <c r="BD10" s="22"/>
      <c r="BE10" s="2"/>
      <c r="BF10" s="2">
        <v>0</v>
      </c>
      <c r="BG10" s="2">
        <v>2</v>
      </c>
      <c r="BH10" s="2"/>
      <c r="BI10" s="6"/>
      <c r="BJ10" s="5"/>
      <c r="BK10" s="2"/>
      <c r="BL10" s="6"/>
      <c r="BM10" s="5">
        <v>40</v>
      </c>
      <c r="BN10" s="2"/>
      <c r="BO10" s="6">
        <v>60</v>
      </c>
      <c r="BP10" s="5"/>
      <c r="BQ10" s="2"/>
      <c r="BR10" s="6">
        <v>100</v>
      </c>
      <c r="BT10" s="100"/>
      <c r="BU10" s="38">
        <f t="shared" si="1"/>
        <v>1</v>
      </c>
      <c r="BV10" s="38"/>
      <c r="BW10" s="101">
        <f t="shared" si="5"/>
        <v>2</v>
      </c>
      <c r="BY10" s="57"/>
      <c r="BZ10" s="58">
        <f>_xlfn.RANK.AVG(BU10,BU$4:BU$24)</f>
        <v>5.5</v>
      </c>
      <c r="CA10" s="57"/>
      <c r="CB10" s="59">
        <f>_xlfn.RANK.AVG(BW10,BW$4:BW$24)</f>
        <v>1</v>
      </c>
      <c r="CD10" s="51"/>
      <c r="CE10" s="34"/>
      <c r="CF10" s="34"/>
      <c r="CG10" s="34"/>
      <c r="CH10" s="59">
        <v>1</v>
      </c>
      <c r="CJ10" s="77">
        <f t="shared" si="2"/>
        <v>1</v>
      </c>
      <c r="CL10" s="35" t="str">
        <f t="shared" si="3"/>
        <v>K Khejroliya</v>
      </c>
    </row>
    <row r="11" spans="2:94" x14ac:dyDescent="0.3">
      <c r="B11" s="5" t="s">
        <v>40</v>
      </c>
      <c r="C11" s="2" t="s">
        <v>48</v>
      </c>
      <c r="D11" s="2" t="s">
        <v>143</v>
      </c>
      <c r="E11" s="2" t="s">
        <v>127</v>
      </c>
      <c r="F11" s="2" t="s">
        <v>128</v>
      </c>
      <c r="G11" s="2" t="s">
        <v>129</v>
      </c>
      <c r="H11" s="2" t="s">
        <v>130</v>
      </c>
      <c r="I11" s="2"/>
      <c r="J11" s="2">
        <v>3</v>
      </c>
      <c r="K11" s="2">
        <v>0</v>
      </c>
      <c r="L11" s="2">
        <v>0</v>
      </c>
      <c r="M11" s="3">
        <v>0</v>
      </c>
      <c r="N11" s="5">
        <v>0</v>
      </c>
      <c r="O11" s="2">
        <v>0</v>
      </c>
      <c r="P11" s="6">
        <v>0</v>
      </c>
      <c r="Q11" s="5">
        <v>0</v>
      </c>
      <c r="R11" s="2">
        <v>0</v>
      </c>
      <c r="S11" s="6">
        <v>0</v>
      </c>
      <c r="T11" s="5">
        <v>0</v>
      </c>
      <c r="U11" s="2">
        <v>0</v>
      </c>
      <c r="V11" s="6">
        <v>0</v>
      </c>
      <c r="W11" s="4">
        <v>0</v>
      </c>
      <c r="X11" s="2">
        <v>0</v>
      </c>
      <c r="Y11" s="2">
        <v>0</v>
      </c>
      <c r="Z11" s="2">
        <v>0</v>
      </c>
      <c r="AA11" s="2">
        <v>46</v>
      </c>
      <c r="AB11" s="2">
        <v>88</v>
      </c>
      <c r="AC11" s="2">
        <v>1</v>
      </c>
      <c r="AD11" s="2">
        <v>8</v>
      </c>
      <c r="AE11" s="2">
        <v>2</v>
      </c>
      <c r="AF11" s="2">
        <v>3</v>
      </c>
      <c r="AG11" s="2">
        <v>3</v>
      </c>
      <c r="AH11" s="2">
        <v>14</v>
      </c>
      <c r="AI11" s="2">
        <v>38</v>
      </c>
      <c r="AJ11" s="3">
        <v>36</v>
      </c>
      <c r="AK11" s="5">
        <v>0</v>
      </c>
      <c r="AL11" s="2">
        <v>0</v>
      </c>
      <c r="AM11" s="6">
        <v>1</v>
      </c>
      <c r="AN11" s="4"/>
      <c r="AO11" s="3"/>
      <c r="AP11" s="5"/>
      <c r="AQ11" s="2"/>
      <c r="AR11" s="2"/>
      <c r="AS11" s="22"/>
      <c r="AT11" s="2"/>
      <c r="AU11" s="2"/>
      <c r="AV11" s="2"/>
      <c r="AW11" s="2"/>
      <c r="AX11" s="6"/>
      <c r="AY11" s="4" t="s">
        <v>40</v>
      </c>
      <c r="AZ11" s="3" t="s">
        <v>48</v>
      </c>
      <c r="BA11" s="5"/>
      <c r="BB11" s="2"/>
      <c r="BC11" s="2">
        <v>0</v>
      </c>
      <c r="BD11" s="22">
        <v>0</v>
      </c>
      <c r="BE11" s="2">
        <v>1</v>
      </c>
      <c r="BF11" s="2"/>
      <c r="BG11" s="2"/>
      <c r="BH11" s="2"/>
      <c r="BI11" s="6"/>
      <c r="BJ11" s="5"/>
      <c r="BK11" s="2"/>
      <c r="BL11" s="6"/>
      <c r="BM11" s="5">
        <v>25</v>
      </c>
      <c r="BN11" s="2">
        <v>38</v>
      </c>
      <c r="BO11" s="6">
        <v>38</v>
      </c>
      <c r="BP11" s="5"/>
      <c r="BQ11" s="2"/>
      <c r="BR11" s="6">
        <v>100</v>
      </c>
      <c r="BT11" s="100"/>
      <c r="BU11" s="38">
        <f t="shared" si="1"/>
        <v>0.33333333333333331</v>
      </c>
      <c r="BV11" s="38"/>
      <c r="BW11" s="101"/>
      <c r="BY11" s="57"/>
      <c r="BZ11" s="58">
        <f>_xlfn.RANK.AVG(BU11,BU$4:BU$24)</f>
        <v>11</v>
      </c>
      <c r="CA11" s="57"/>
      <c r="CB11" s="59"/>
      <c r="CD11" s="51"/>
      <c r="CE11" s="34"/>
      <c r="CF11" s="34"/>
      <c r="CG11" s="34"/>
      <c r="CH11" s="59"/>
      <c r="CJ11" s="77">
        <f t="shared" si="2"/>
        <v>0</v>
      </c>
      <c r="CL11" s="35" t="str">
        <f t="shared" si="3"/>
        <v>LH Ferguson</v>
      </c>
    </row>
    <row r="12" spans="2:94" x14ac:dyDescent="0.3">
      <c r="B12" s="5" t="s">
        <v>40</v>
      </c>
      <c r="C12" s="2" t="s">
        <v>49</v>
      </c>
      <c r="D12" s="2" t="s">
        <v>144</v>
      </c>
      <c r="E12" s="2" t="s">
        <v>127</v>
      </c>
      <c r="F12" s="2"/>
      <c r="G12" s="2"/>
      <c r="H12" s="2"/>
      <c r="I12" s="2">
        <v>2</v>
      </c>
      <c r="J12" s="2">
        <v>1</v>
      </c>
      <c r="K12" s="2">
        <v>4</v>
      </c>
      <c r="L12" s="2">
        <v>4</v>
      </c>
      <c r="M12" s="3">
        <v>1</v>
      </c>
      <c r="N12" s="5">
        <v>4</v>
      </c>
      <c r="O12" s="2">
        <v>4</v>
      </c>
      <c r="P12" s="6">
        <v>1</v>
      </c>
      <c r="Q12" s="5">
        <v>0</v>
      </c>
      <c r="R12" s="2">
        <v>0</v>
      </c>
      <c r="S12" s="6">
        <v>0</v>
      </c>
      <c r="T12" s="5">
        <v>0</v>
      </c>
      <c r="U12" s="2">
        <v>0</v>
      </c>
      <c r="V12" s="6">
        <v>0</v>
      </c>
      <c r="W12" s="4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3">
        <v>0</v>
      </c>
      <c r="AK12" s="5">
        <v>0</v>
      </c>
      <c r="AL12" s="2">
        <v>0</v>
      </c>
      <c r="AM12" s="6">
        <v>0</v>
      </c>
      <c r="AN12" s="4" t="s">
        <v>40</v>
      </c>
      <c r="AO12" s="3" t="s">
        <v>49</v>
      </c>
      <c r="AP12" s="5"/>
      <c r="AQ12" s="2"/>
      <c r="AR12" s="2"/>
      <c r="AS12" s="22"/>
      <c r="AT12" s="2"/>
      <c r="AU12" s="2">
        <v>4</v>
      </c>
      <c r="AV12" s="2"/>
      <c r="AW12" s="2"/>
      <c r="AX12" s="6"/>
      <c r="AY12" s="4"/>
      <c r="AZ12" s="3"/>
      <c r="BA12" s="5"/>
      <c r="BB12" s="2"/>
      <c r="BC12" s="2"/>
      <c r="BD12" s="22"/>
      <c r="BE12" s="2"/>
      <c r="BF12" s="2"/>
      <c r="BG12" s="2"/>
      <c r="BH12" s="2"/>
      <c r="BI12" s="6"/>
      <c r="BJ12" s="5">
        <v>100</v>
      </c>
      <c r="BK12" s="2"/>
      <c r="BL12" s="6"/>
      <c r="BM12" s="5"/>
      <c r="BN12" s="2"/>
      <c r="BO12" s="6"/>
      <c r="BP12" s="5"/>
      <c r="BQ12" s="2"/>
      <c r="BR12" s="6"/>
      <c r="BT12" s="100">
        <f t="shared" si="0"/>
        <v>4</v>
      </c>
      <c r="BU12" s="38"/>
      <c r="BV12" s="38"/>
      <c r="BW12" s="101"/>
      <c r="BY12" s="57">
        <f>_xlfn.RANK.AVG(BT12,BT$4:BT$24)</f>
        <v>11</v>
      </c>
      <c r="BZ12" s="58"/>
      <c r="CA12" s="57"/>
      <c r="CB12" s="59"/>
      <c r="CD12" s="51"/>
      <c r="CE12" s="34"/>
      <c r="CF12" s="34"/>
      <c r="CG12" s="34"/>
      <c r="CH12" s="59"/>
      <c r="CJ12" s="77">
        <f t="shared" si="2"/>
        <v>0</v>
      </c>
      <c r="CL12" s="35" t="str">
        <f t="shared" si="3"/>
        <v>Liton Das</v>
      </c>
    </row>
    <row r="13" spans="2:94" x14ac:dyDescent="0.3">
      <c r="B13" s="5" t="s">
        <v>40</v>
      </c>
      <c r="C13" s="2" t="s">
        <v>50</v>
      </c>
      <c r="D13" s="2" t="s">
        <v>50</v>
      </c>
      <c r="E13" s="2" t="s">
        <v>127</v>
      </c>
      <c r="F13" s="2" t="s">
        <v>145</v>
      </c>
      <c r="G13" s="2" t="s">
        <v>129</v>
      </c>
      <c r="H13" s="2" t="s">
        <v>130</v>
      </c>
      <c r="I13" s="2">
        <v>1</v>
      </c>
      <c r="J13" s="2">
        <v>3</v>
      </c>
      <c r="K13" s="2">
        <v>14</v>
      </c>
      <c r="L13" s="2">
        <v>16</v>
      </c>
      <c r="M13" s="3">
        <v>3</v>
      </c>
      <c r="N13" s="5">
        <v>4</v>
      </c>
      <c r="O13" s="2">
        <v>8</v>
      </c>
      <c r="P13" s="6">
        <v>2</v>
      </c>
      <c r="Q13" s="5">
        <v>10</v>
      </c>
      <c r="R13" s="2">
        <v>8</v>
      </c>
      <c r="S13" s="6">
        <v>1</v>
      </c>
      <c r="T13" s="5">
        <v>0</v>
      </c>
      <c r="U13" s="2">
        <v>0</v>
      </c>
      <c r="V13" s="6">
        <v>0</v>
      </c>
      <c r="W13" s="4">
        <v>0</v>
      </c>
      <c r="X13" s="2">
        <v>0</v>
      </c>
      <c r="Y13" s="2">
        <v>0</v>
      </c>
      <c r="Z13" s="2">
        <v>-2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3">
        <v>0</v>
      </c>
      <c r="AK13" s="5">
        <v>0</v>
      </c>
      <c r="AL13" s="2">
        <v>0</v>
      </c>
      <c r="AM13" s="6">
        <v>0</v>
      </c>
      <c r="AN13" s="4" t="s">
        <v>40</v>
      </c>
      <c r="AO13" s="3" t="s">
        <v>50</v>
      </c>
      <c r="AP13" s="5">
        <v>2</v>
      </c>
      <c r="AQ13" s="2">
        <v>0</v>
      </c>
      <c r="AR13" s="2"/>
      <c r="AS13" s="22"/>
      <c r="AT13" s="2"/>
      <c r="AU13" s="2">
        <v>12</v>
      </c>
      <c r="AV13" s="2"/>
      <c r="AW13" s="2"/>
      <c r="AX13" s="6"/>
      <c r="AY13" s="4"/>
      <c r="AZ13" s="3"/>
      <c r="BA13" s="5"/>
      <c r="BB13" s="2"/>
      <c r="BC13" s="2"/>
      <c r="BD13" s="22"/>
      <c r="BE13" s="2"/>
      <c r="BF13" s="2"/>
      <c r="BG13" s="2"/>
      <c r="BH13" s="2"/>
      <c r="BI13" s="6"/>
      <c r="BJ13" s="5">
        <v>29</v>
      </c>
      <c r="BK13" s="2">
        <v>71</v>
      </c>
      <c r="BL13" s="6"/>
      <c r="BM13" s="5"/>
      <c r="BN13" s="2"/>
      <c r="BO13" s="6"/>
      <c r="BP13" s="5"/>
      <c r="BQ13" s="2"/>
      <c r="BR13" s="6"/>
      <c r="BT13" s="100">
        <f t="shared" si="0"/>
        <v>4.666666666666667</v>
      </c>
      <c r="BU13" s="38"/>
      <c r="BV13" s="38"/>
      <c r="BW13" s="101"/>
      <c r="BY13" s="57">
        <f>_xlfn.RANK.AVG(BT13,BT$4:BT$24)</f>
        <v>10</v>
      </c>
      <c r="BZ13" s="58"/>
      <c r="CA13" s="57"/>
      <c r="CB13" s="59"/>
      <c r="CD13" s="51"/>
      <c r="CE13" s="34"/>
      <c r="CF13" s="34"/>
      <c r="CG13" s="34"/>
      <c r="CH13" s="59"/>
      <c r="CJ13" s="77">
        <f t="shared" si="2"/>
        <v>0</v>
      </c>
      <c r="CL13" s="35" t="str">
        <f t="shared" si="3"/>
        <v>Mandeep Singh</v>
      </c>
    </row>
    <row r="14" spans="2:94" x14ac:dyDescent="0.3">
      <c r="B14" s="5" t="s">
        <v>40</v>
      </c>
      <c r="C14" s="2" t="s">
        <v>51</v>
      </c>
      <c r="D14" s="2" t="s">
        <v>51</v>
      </c>
      <c r="E14" s="2" t="s">
        <v>127</v>
      </c>
      <c r="F14" s="2"/>
      <c r="G14" s="2"/>
      <c r="H14" s="2"/>
      <c r="I14" s="2">
        <v>1</v>
      </c>
      <c r="J14" s="2">
        <v>6</v>
      </c>
      <c r="K14" s="2">
        <v>89</v>
      </c>
      <c r="L14" s="2">
        <v>81</v>
      </c>
      <c r="M14" s="3">
        <v>6</v>
      </c>
      <c r="N14" s="5">
        <v>63</v>
      </c>
      <c r="O14" s="2">
        <v>61</v>
      </c>
      <c r="P14" s="6">
        <v>4</v>
      </c>
      <c r="Q14" s="5">
        <v>26</v>
      </c>
      <c r="R14" s="2">
        <v>23</v>
      </c>
      <c r="S14" s="6">
        <v>2</v>
      </c>
      <c r="T14" s="5">
        <v>0</v>
      </c>
      <c r="U14" s="2">
        <v>0</v>
      </c>
      <c r="V14" s="6">
        <v>0</v>
      </c>
      <c r="W14" s="4">
        <v>4</v>
      </c>
      <c r="X14" s="2">
        <v>0</v>
      </c>
      <c r="Y14" s="2">
        <v>0</v>
      </c>
      <c r="Z14" s="2">
        <v>-2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3">
        <v>0</v>
      </c>
      <c r="AK14" s="5">
        <v>0</v>
      </c>
      <c r="AL14" s="2">
        <v>0</v>
      </c>
      <c r="AM14" s="6">
        <v>0</v>
      </c>
      <c r="AN14" s="4" t="s">
        <v>40</v>
      </c>
      <c r="AO14" s="3" t="s">
        <v>51</v>
      </c>
      <c r="AP14" s="5"/>
      <c r="AQ14" s="2"/>
      <c r="AR14" s="2">
        <v>6</v>
      </c>
      <c r="AS14" s="22">
        <v>36</v>
      </c>
      <c r="AT14" s="2">
        <v>0</v>
      </c>
      <c r="AU14" s="2"/>
      <c r="AV14" s="2">
        <v>1</v>
      </c>
      <c r="AW14" s="2">
        <v>27</v>
      </c>
      <c r="AX14" s="6">
        <v>19</v>
      </c>
      <c r="AY14" s="4"/>
      <c r="AZ14" s="3"/>
      <c r="BA14" s="5"/>
      <c r="BB14" s="2"/>
      <c r="BC14" s="2"/>
      <c r="BD14" s="22"/>
      <c r="BE14" s="2"/>
      <c r="BF14" s="2"/>
      <c r="BG14" s="2"/>
      <c r="BH14" s="2"/>
      <c r="BI14" s="6"/>
      <c r="BJ14" s="5">
        <v>71</v>
      </c>
      <c r="BK14" s="2">
        <v>29</v>
      </c>
      <c r="BL14" s="6"/>
      <c r="BM14" s="5"/>
      <c r="BN14" s="2"/>
      <c r="BO14" s="6"/>
      <c r="BP14" s="5"/>
      <c r="BQ14" s="2"/>
      <c r="BR14" s="6"/>
      <c r="BT14" s="100">
        <f t="shared" si="0"/>
        <v>14.833333333333334</v>
      </c>
      <c r="BU14" s="38"/>
      <c r="BV14" s="38">
        <f t="shared" si="4"/>
        <v>15.666666666666666</v>
      </c>
      <c r="BW14" s="101"/>
      <c r="BY14" s="57">
        <f>_xlfn.RANK.AVG(BT14,BT$4:BT$24)</f>
        <v>8</v>
      </c>
      <c r="BZ14" s="58"/>
      <c r="CA14" s="57">
        <f>_xlfn.RANK.AVG(BV14,BV$4:BV$24)</f>
        <v>6</v>
      </c>
      <c r="CB14" s="59"/>
      <c r="CD14" s="51">
        <v>36</v>
      </c>
      <c r="CE14" s="34"/>
      <c r="CF14" s="34"/>
      <c r="CG14" s="34"/>
      <c r="CH14" s="59"/>
      <c r="CJ14" s="77">
        <f t="shared" si="2"/>
        <v>1</v>
      </c>
      <c r="CL14" s="35" t="str">
        <f t="shared" si="3"/>
        <v>N Jagadeesan</v>
      </c>
    </row>
    <row r="15" spans="2:94" x14ac:dyDescent="0.3">
      <c r="B15" s="5" t="s">
        <v>40</v>
      </c>
      <c r="C15" s="2" t="s">
        <v>52</v>
      </c>
      <c r="D15" s="2" t="s">
        <v>146</v>
      </c>
      <c r="E15" s="2" t="s">
        <v>132</v>
      </c>
      <c r="F15" s="2" t="s">
        <v>147</v>
      </c>
      <c r="G15" s="2" t="s">
        <v>129</v>
      </c>
      <c r="H15" s="2" t="s">
        <v>135</v>
      </c>
      <c r="I15" s="2">
        <v>4</v>
      </c>
      <c r="J15" s="2">
        <v>9</v>
      </c>
      <c r="K15" s="2">
        <v>233</v>
      </c>
      <c r="L15" s="2">
        <v>152</v>
      </c>
      <c r="M15" s="3">
        <v>9</v>
      </c>
      <c r="N15" s="5">
        <v>61</v>
      </c>
      <c r="O15" s="2">
        <v>46</v>
      </c>
      <c r="P15" s="6">
        <v>1</v>
      </c>
      <c r="Q15" s="5">
        <v>151</v>
      </c>
      <c r="R15" s="2">
        <v>105</v>
      </c>
      <c r="S15" s="6">
        <v>6</v>
      </c>
      <c r="T15" s="5">
        <v>21</v>
      </c>
      <c r="U15" s="2">
        <v>8</v>
      </c>
      <c r="V15" s="6">
        <v>2</v>
      </c>
      <c r="W15" s="4">
        <v>12</v>
      </c>
      <c r="X15" s="2">
        <v>8</v>
      </c>
      <c r="Y15" s="2">
        <v>0</v>
      </c>
      <c r="Z15" s="2">
        <v>0</v>
      </c>
      <c r="AA15" s="2">
        <v>35</v>
      </c>
      <c r="AB15" s="2">
        <v>38</v>
      </c>
      <c r="AC15" s="2">
        <v>2</v>
      </c>
      <c r="AD15" s="2">
        <v>6</v>
      </c>
      <c r="AE15" s="2">
        <v>0</v>
      </c>
      <c r="AF15" s="2">
        <v>3</v>
      </c>
      <c r="AG15" s="2">
        <v>3</v>
      </c>
      <c r="AH15" s="2">
        <v>0</v>
      </c>
      <c r="AI15" s="2">
        <v>17</v>
      </c>
      <c r="AJ15" s="3">
        <v>21</v>
      </c>
      <c r="AK15" s="5">
        <v>0</v>
      </c>
      <c r="AL15" s="2">
        <v>1</v>
      </c>
      <c r="AM15" s="6">
        <v>1</v>
      </c>
      <c r="AN15" s="4" t="s">
        <v>40</v>
      </c>
      <c r="AO15" s="3" t="s">
        <v>52</v>
      </c>
      <c r="AP15" s="5">
        <v>24</v>
      </c>
      <c r="AQ15" s="2">
        <v>1</v>
      </c>
      <c r="AR15" s="2">
        <v>45</v>
      </c>
      <c r="AS15" s="22">
        <v>75</v>
      </c>
      <c r="AT15" s="2">
        <v>5</v>
      </c>
      <c r="AU15" s="2">
        <v>4</v>
      </c>
      <c r="AV15" s="2">
        <v>27</v>
      </c>
      <c r="AW15" s="2">
        <v>48</v>
      </c>
      <c r="AX15" s="6">
        <v>4</v>
      </c>
      <c r="AY15" s="4" t="s">
        <v>40</v>
      </c>
      <c r="AZ15" s="3" t="s">
        <v>52</v>
      </c>
      <c r="BA15" s="5"/>
      <c r="BB15" s="2"/>
      <c r="BC15" s="2"/>
      <c r="BD15" s="22"/>
      <c r="BE15" s="2"/>
      <c r="BF15" s="2">
        <v>2</v>
      </c>
      <c r="BG15" s="2"/>
      <c r="BH15" s="2">
        <v>0</v>
      </c>
      <c r="BI15" s="6">
        <v>0</v>
      </c>
      <c r="BJ15" s="5">
        <v>26</v>
      </c>
      <c r="BK15" s="2">
        <v>65</v>
      </c>
      <c r="BL15" s="6">
        <v>9</v>
      </c>
      <c r="BM15" s="5"/>
      <c r="BN15" s="2">
        <v>50</v>
      </c>
      <c r="BO15" s="6">
        <v>50</v>
      </c>
      <c r="BP15" s="5"/>
      <c r="BQ15" s="2">
        <v>50</v>
      </c>
      <c r="BR15" s="6">
        <v>50</v>
      </c>
      <c r="BT15" s="100">
        <f t="shared" si="0"/>
        <v>25.888888888888889</v>
      </c>
      <c r="BU15" s="38">
        <f t="shared" si="1"/>
        <v>0.66666666666666663</v>
      </c>
      <c r="BV15" s="38">
        <f t="shared" si="4"/>
        <v>26.333333333333332</v>
      </c>
      <c r="BW15" s="101">
        <f t="shared" si="5"/>
        <v>0</v>
      </c>
      <c r="BY15" s="57">
        <f>_xlfn.RANK.AVG(BT15,BT$4:BT$24)</f>
        <v>5</v>
      </c>
      <c r="BZ15" s="58">
        <f>_xlfn.RANK.AVG(BU15,BU$4:BU$24)</f>
        <v>9</v>
      </c>
      <c r="CA15" s="57">
        <f>_xlfn.RANK.AVG(BV15,BV$4:BV$24)</f>
        <v>4</v>
      </c>
      <c r="CB15" s="59">
        <f>_xlfn.RANK.AVG(BW15,BW$4:BW$24)</f>
        <v>8.5</v>
      </c>
      <c r="CD15" s="51">
        <v>75</v>
      </c>
      <c r="CE15" s="34"/>
      <c r="CF15" s="34"/>
      <c r="CG15" s="34"/>
      <c r="CH15" s="59"/>
      <c r="CJ15" s="77">
        <f t="shared" si="2"/>
        <v>1</v>
      </c>
      <c r="CL15" s="35" t="str">
        <f t="shared" si="3"/>
        <v>N Rana</v>
      </c>
      <c r="CN15" t="s">
        <v>179</v>
      </c>
    </row>
    <row r="16" spans="2:94" x14ac:dyDescent="0.3">
      <c r="B16" s="5" t="s">
        <v>40</v>
      </c>
      <c r="C16" s="2" t="s">
        <v>53</v>
      </c>
      <c r="D16" s="2" t="s">
        <v>148</v>
      </c>
      <c r="E16" s="2" t="s">
        <v>132</v>
      </c>
      <c r="F16" s="2" t="s">
        <v>147</v>
      </c>
      <c r="G16" s="2" t="s">
        <v>129</v>
      </c>
      <c r="H16" s="2" t="s">
        <v>135</v>
      </c>
      <c r="I16" s="2">
        <v>5</v>
      </c>
      <c r="J16" s="2">
        <v>9</v>
      </c>
      <c r="K16" s="2">
        <v>270</v>
      </c>
      <c r="L16" s="2">
        <v>175</v>
      </c>
      <c r="M16" s="3">
        <v>9</v>
      </c>
      <c r="N16" s="5">
        <v>0</v>
      </c>
      <c r="O16" s="2">
        <v>0</v>
      </c>
      <c r="P16" s="6">
        <v>0</v>
      </c>
      <c r="Q16" s="5">
        <v>126</v>
      </c>
      <c r="R16" s="2">
        <v>110</v>
      </c>
      <c r="S16" s="6">
        <v>2</v>
      </c>
      <c r="T16" s="5">
        <v>144</v>
      </c>
      <c r="U16" s="2">
        <v>78</v>
      </c>
      <c r="V16" s="6">
        <v>3</v>
      </c>
      <c r="W16" s="4">
        <v>16</v>
      </c>
      <c r="X16" s="2">
        <v>16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3">
        <v>0</v>
      </c>
      <c r="AK16" s="5">
        <v>0</v>
      </c>
      <c r="AL16" s="2">
        <v>0</v>
      </c>
      <c r="AM16" s="6">
        <v>0</v>
      </c>
      <c r="AN16" s="4" t="s">
        <v>40</v>
      </c>
      <c r="AO16" s="3" t="s">
        <v>53</v>
      </c>
      <c r="AP16" s="5">
        <v>4</v>
      </c>
      <c r="AQ16" s="2">
        <v>46</v>
      </c>
      <c r="AR16" s="2">
        <v>48</v>
      </c>
      <c r="AS16" s="22">
        <v>58</v>
      </c>
      <c r="AT16" s="2">
        <v>18</v>
      </c>
      <c r="AU16" s="2">
        <v>6</v>
      </c>
      <c r="AV16" s="2">
        <v>53</v>
      </c>
      <c r="AW16" s="2">
        <v>18</v>
      </c>
      <c r="AX16" s="6">
        <v>19</v>
      </c>
      <c r="AY16" s="4"/>
      <c r="AZ16" s="3"/>
      <c r="BA16" s="5"/>
      <c r="BB16" s="2"/>
      <c r="BC16" s="2"/>
      <c r="BD16" s="22"/>
      <c r="BE16" s="2"/>
      <c r="BF16" s="2"/>
      <c r="BG16" s="2"/>
      <c r="BH16" s="2"/>
      <c r="BI16" s="6"/>
      <c r="BJ16" s="5"/>
      <c r="BK16" s="2">
        <v>47</v>
      </c>
      <c r="BL16" s="6">
        <v>53</v>
      </c>
      <c r="BM16" s="5"/>
      <c r="BN16" s="2"/>
      <c r="BO16" s="6"/>
      <c r="BP16" s="5"/>
      <c r="BQ16" s="2"/>
      <c r="BR16" s="6"/>
      <c r="BT16" s="100">
        <f t="shared" si="0"/>
        <v>30</v>
      </c>
      <c r="BU16" s="38"/>
      <c r="BV16" s="38">
        <f t="shared" si="4"/>
        <v>30</v>
      </c>
      <c r="BW16" s="101"/>
      <c r="BY16" s="57">
        <f>_xlfn.RANK.AVG(BT16,BT$4:BT$24)</f>
        <v>4</v>
      </c>
      <c r="BZ16" s="58"/>
      <c r="CA16" s="57">
        <f>_xlfn.RANK.AVG(BV16,BV$4:BV$24)</f>
        <v>3</v>
      </c>
      <c r="CB16" s="59"/>
      <c r="CD16" s="51">
        <v>58</v>
      </c>
      <c r="CE16" s="34"/>
      <c r="CF16" s="34"/>
      <c r="CG16" s="34">
        <v>3</v>
      </c>
      <c r="CH16" s="59"/>
      <c r="CJ16" s="77">
        <f t="shared" si="2"/>
        <v>2</v>
      </c>
      <c r="CL16" s="35" t="str">
        <f t="shared" si="3"/>
        <v>RK Singh</v>
      </c>
      <c r="CN16" t="s">
        <v>179</v>
      </c>
    </row>
    <row r="17" spans="2:94" x14ac:dyDescent="0.3">
      <c r="B17" s="5" t="s">
        <v>40</v>
      </c>
      <c r="C17" s="2" t="s">
        <v>54</v>
      </c>
      <c r="D17" s="2" t="s">
        <v>54</v>
      </c>
      <c r="E17" s="2" t="s">
        <v>127</v>
      </c>
      <c r="F17" s="2" t="s">
        <v>145</v>
      </c>
      <c r="G17" s="2" t="s">
        <v>129</v>
      </c>
      <c r="H17" s="2" t="s">
        <v>130</v>
      </c>
      <c r="I17" s="2">
        <v>1</v>
      </c>
      <c r="J17" s="2">
        <v>6</v>
      </c>
      <c r="K17" s="2">
        <v>183</v>
      </c>
      <c r="L17" s="2">
        <v>125</v>
      </c>
      <c r="M17" s="3">
        <v>6</v>
      </c>
      <c r="N17" s="5">
        <v>111</v>
      </c>
      <c r="O17" s="2">
        <v>87</v>
      </c>
      <c r="P17" s="6">
        <v>4</v>
      </c>
      <c r="Q17" s="5">
        <v>72</v>
      </c>
      <c r="R17" s="2">
        <v>44</v>
      </c>
      <c r="S17" s="6">
        <v>2</v>
      </c>
      <c r="T17" s="5">
        <v>0</v>
      </c>
      <c r="U17" s="2">
        <v>0</v>
      </c>
      <c r="V17" s="6">
        <v>0</v>
      </c>
      <c r="W17" s="4">
        <v>8</v>
      </c>
      <c r="X17" s="2">
        <v>16</v>
      </c>
      <c r="Y17" s="2">
        <v>0</v>
      </c>
      <c r="Z17" s="2">
        <v>-2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3">
        <v>0</v>
      </c>
      <c r="AK17" s="5">
        <v>0</v>
      </c>
      <c r="AL17" s="2">
        <v>0</v>
      </c>
      <c r="AM17" s="6">
        <v>0</v>
      </c>
      <c r="AN17" s="4" t="s">
        <v>40</v>
      </c>
      <c r="AO17" s="3" t="s">
        <v>54</v>
      </c>
      <c r="AP17" s="5">
        <v>22</v>
      </c>
      <c r="AQ17" s="2">
        <v>57</v>
      </c>
      <c r="AR17" s="2">
        <v>15</v>
      </c>
      <c r="AS17" s="22">
        <v>0</v>
      </c>
      <c r="AT17" s="2">
        <v>8</v>
      </c>
      <c r="AU17" s="2"/>
      <c r="AV17" s="2"/>
      <c r="AW17" s="2"/>
      <c r="AX17" s="6">
        <v>81</v>
      </c>
      <c r="AY17" s="4"/>
      <c r="AZ17" s="3"/>
      <c r="BA17" s="5"/>
      <c r="BB17" s="2"/>
      <c r="BC17" s="2"/>
      <c r="BD17" s="22"/>
      <c r="BE17" s="2"/>
      <c r="BF17" s="2"/>
      <c r="BG17" s="2"/>
      <c r="BH17" s="2"/>
      <c r="BI17" s="6"/>
      <c r="BJ17" s="5">
        <v>61</v>
      </c>
      <c r="BK17" s="2">
        <v>39</v>
      </c>
      <c r="BL17" s="6"/>
      <c r="BM17" s="5"/>
      <c r="BN17" s="2"/>
      <c r="BO17" s="6"/>
      <c r="BP17" s="5"/>
      <c r="BQ17" s="2"/>
      <c r="BR17" s="6"/>
      <c r="BT17" s="100">
        <f t="shared" si="0"/>
        <v>30.5</v>
      </c>
      <c r="BU17" s="38"/>
      <c r="BV17" s="38">
        <f t="shared" si="4"/>
        <v>81</v>
      </c>
      <c r="BW17" s="101"/>
      <c r="BY17" s="57">
        <f>_xlfn.RANK.AVG(BT17,BT$4:BT$24)</f>
        <v>3</v>
      </c>
      <c r="BZ17" s="58"/>
      <c r="CA17" s="57">
        <f>_xlfn.RANK.AVG(BV17,BV$4:BV$24)</f>
        <v>1</v>
      </c>
      <c r="CB17" s="59"/>
      <c r="CD17" s="51"/>
      <c r="CE17" s="34">
        <v>3</v>
      </c>
      <c r="CF17" s="34"/>
      <c r="CG17" s="34">
        <v>1</v>
      </c>
      <c r="CH17" s="59"/>
      <c r="CJ17" s="77">
        <f t="shared" si="2"/>
        <v>2</v>
      </c>
      <c r="CL17" s="35" t="str">
        <f t="shared" si="3"/>
        <v>Rahmanullah Gurbaz</v>
      </c>
      <c r="CN17" t="s">
        <v>179</v>
      </c>
    </row>
    <row r="18" spans="2:94" x14ac:dyDescent="0.3">
      <c r="B18" s="5" t="s">
        <v>40</v>
      </c>
      <c r="C18" s="2" t="s">
        <v>55</v>
      </c>
      <c r="D18" s="2" t="s">
        <v>149</v>
      </c>
      <c r="E18" s="2" t="s">
        <v>127</v>
      </c>
      <c r="F18" s="2" t="s">
        <v>139</v>
      </c>
      <c r="G18" s="2" t="s">
        <v>129</v>
      </c>
      <c r="H18" s="2" t="s">
        <v>130</v>
      </c>
      <c r="I18" s="2">
        <v>3</v>
      </c>
      <c r="J18" s="2">
        <v>6</v>
      </c>
      <c r="K18" s="2">
        <v>101</v>
      </c>
      <c r="L18" s="2">
        <v>55</v>
      </c>
      <c r="M18" s="3">
        <v>6</v>
      </c>
      <c r="N18" s="5">
        <v>0</v>
      </c>
      <c r="O18" s="2">
        <v>4</v>
      </c>
      <c r="P18" s="6">
        <v>1</v>
      </c>
      <c r="Q18" s="5">
        <v>68</v>
      </c>
      <c r="R18" s="2">
        <v>33</v>
      </c>
      <c r="S18" s="6">
        <v>1</v>
      </c>
      <c r="T18" s="5">
        <v>33</v>
      </c>
      <c r="U18" s="2">
        <v>19</v>
      </c>
      <c r="V18" s="6">
        <v>3</v>
      </c>
      <c r="W18" s="4">
        <v>4</v>
      </c>
      <c r="X18" s="2">
        <v>8</v>
      </c>
      <c r="Y18" s="2">
        <v>0</v>
      </c>
      <c r="Z18" s="2">
        <v>-4</v>
      </c>
      <c r="AA18" s="2">
        <v>71</v>
      </c>
      <c r="AB18" s="2">
        <v>134</v>
      </c>
      <c r="AC18" s="2">
        <v>2</v>
      </c>
      <c r="AD18" s="2">
        <v>12</v>
      </c>
      <c r="AE18" s="2">
        <v>2</v>
      </c>
      <c r="AF18" s="2">
        <v>6</v>
      </c>
      <c r="AG18" s="2">
        <v>4</v>
      </c>
      <c r="AH18" s="2">
        <v>27</v>
      </c>
      <c r="AI18" s="2">
        <v>58</v>
      </c>
      <c r="AJ18" s="3">
        <v>49</v>
      </c>
      <c r="AK18" s="5">
        <v>0</v>
      </c>
      <c r="AL18" s="2">
        <v>1</v>
      </c>
      <c r="AM18" s="6">
        <v>1</v>
      </c>
      <c r="AN18" s="4" t="s">
        <v>40</v>
      </c>
      <c r="AO18" s="3" t="s">
        <v>55</v>
      </c>
      <c r="AP18" s="5">
        <v>8</v>
      </c>
      <c r="AQ18" s="2">
        <v>68</v>
      </c>
      <c r="AR18" s="2">
        <v>0</v>
      </c>
      <c r="AS18" s="22">
        <v>12</v>
      </c>
      <c r="AT18" s="2">
        <v>13</v>
      </c>
      <c r="AU18" s="2"/>
      <c r="AV18" s="2"/>
      <c r="AW18" s="2"/>
      <c r="AX18" s="6">
        <v>0</v>
      </c>
      <c r="AY18" s="4" t="s">
        <v>40</v>
      </c>
      <c r="AZ18" s="3" t="s">
        <v>55</v>
      </c>
      <c r="BA18" s="5">
        <v>0</v>
      </c>
      <c r="BB18" s="2">
        <v>1</v>
      </c>
      <c r="BC18" s="2">
        <v>0</v>
      </c>
      <c r="BD18" s="22">
        <v>0</v>
      </c>
      <c r="BE18" s="2">
        <v>1</v>
      </c>
      <c r="BF18" s="2"/>
      <c r="BG18" s="2"/>
      <c r="BH18" s="2"/>
      <c r="BI18" s="6"/>
      <c r="BJ18" s="5"/>
      <c r="BK18" s="2">
        <v>67</v>
      </c>
      <c r="BL18" s="6">
        <v>33</v>
      </c>
      <c r="BM18" s="5">
        <v>17</v>
      </c>
      <c r="BN18" s="2">
        <v>50</v>
      </c>
      <c r="BO18" s="6">
        <v>33</v>
      </c>
      <c r="BP18" s="5"/>
      <c r="BQ18" s="2">
        <v>50</v>
      </c>
      <c r="BR18" s="6">
        <v>50</v>
      </c>
      <c r="BT18" s="100">
        <f t="shared" si="0"/>
        <v>16.833333333333332</v>
      </c>
      <c r="BU18" s="38">
        <f t="shared" si="1"/>
        <v>0.4</v>
      </c>
      <c r="BV18" s="38">
        <f t="shared" si="4"/>
        <v>0</v>
      </c>
      <c r="BW18" s="101"/>
      <c r="BY18" s="57">
        <f>_xlfn.RANK.AVG(BT18,BT$4:BT$24)</f>
        <v>6</v>
      </c>
      <c r="BZ18" s="58">
        <f>_xlfn.RANK.AVG(BU18,BU$4:BU$24)</f>
        <v>10</v>
      </c>
      <c r="CA18" s="57">
        <f>_xlfn.RANK.AVG(BV18,BV$4:BV$24)</f>
        <v>11</v>
      </c>
      <c r="CB18" s="59"/>
      <c r="CD18" s="51"/>
      <c r="CE18" s="34"/>
      <c r="CF18" s="34"/>
      <c r="CG18" s="44"/>
      <c r="CH18" s="59"/>
      <c r="CJ18" s="77">
        <f t="shared" si="2"/>
        <v>0</v>
      </c>
      <c r="CL18" s="35" t="str">
        <f t="shared" si="3"/>
        <v>SN Thakur</v>
      </c>
    </row>
    <row r="19" spans="2:94" x14ac:dyDescent="0.3">
      <c r="B19" s="5" t="s">
        <v>40</v>
      </c>
      <c r="C19" s="2" t="s">
        <v>56</v>
      </c>
      <c r="D19" s="2" t="s">
        <v>150</v>
      </c>
      <c r="E19" s="2" t="s">
        <v>132</v>
      </c>
      <c r="F19" s="2" t="s">
        <v>147</v>
      </c>
      <c r="G19" s="2" t="s">
        <v>129</v>
      </c>
      <c r="H19" s="2" t="s">
        <v>135</v>
      </c>
      <c r="I19" s="2">
        <v>2</v>
      </c>
      <c r="J19" s="2">
        <v>9</v>
      </c>
      <c r="K19" s="2">
        <v>13</v>
      </c>
      <c r="L19" s="2">
        <v>16</v>
      </c>
      <c r="M19" s="3">
        <v>7</v>
      </c>
      <c r="N19" s="5">
        <v>0</v>
      </c>
      <c r="O19" s="2">
        <v>4</v>
      </c>
      <c r="P19" s="6">
        <v>2</v>
      </c>
      <c r="Q19" s="5">
        <v>11</v>
      </c>
      <c r="R19" s="2">
        <v>8</v>
      </c>
      <c r="S19" s="6">
        <v>1</v>
      </c>
      <c r="T19" s="5">
        <v>2</v>
      </c>
      <c r="U19" s="2">
        <v>6</v>
      </c>
      <c r="V19" s="6">
        <v>1</v>
      </c>
      <c r="W19" s="4">
        <v>0</v>
      </c>
      <c r="X19" s="2">
        <v>0</v>
      </c>
      <c r="Y19" s="2">
        <v>0</v>
      </c>
      <c r="Z19" s="2">
        <v>-8</v>
      </c>
      <c r="AA19" s="2">
        <v>192</v>
      </c>
      <c r="AB19" s="2">
        <v>275</v>
      </c>
      <c r="AC19" s="2">
        <v>7</v>
      </c>
      <c r="AD19" s="2">
        <v>32</v>
      </c>
      <c r="AE19" s="2">
        <v>7</v>
      </c>
      <c r="AF19" s="2">
        <v>22</v>
      </c>
      <c r="AG19" s="2">
        <v>3</v>
      </c>
      <c r="AH19" s="2">
        <v>65</v>
      </c>
      <c r="AI19" s="2">
        <v>185</v>
      </c>
      <c r="AJ19" s="3">
        <v>25</v>
      </c>
      <c r="AK19" s="5">
        <v>2</v>
      </c>
      <c r="AL19" s="2">
        <v>3</v>
      </c>
      <c r="AM19" s="6">
        <v>2</v>
      </c>
      <c r="AN19" s="4" t="s">
        <v>40</v>
      </c>
      <c r="AO19" s="3" t="s">
        <v>56</v>
      </c>
      <c r="AP19" s="5">
        <v>7</v>
      </c>
      <c r="AQ19" s="2">
        <v>0</v>
      </c>
      <c r="AR19" s="2">
        <v>0</v>
      </c>
      <c r="AS19" s="22">
        <v>0</v>
      </c>
      <c r="AT19" s="2">
        <v>2</v>
      </c>
      <c r="AU19" s="2">
        <v>4</v>
      </c>
      <c r="AV19" s="2">
        <v>0</v>
      </c>
      <c r="AW19" s="2"/>
      <c r="AX19" s="6"/>
      <c r="AY19" s="4" t="s">
        <v>40</v>
      </c>
      <c r="AZ19" s="3" t="s">
        <v>56</v>
      </c>
      <c r="BA19" s="5">
        <v>1</v>
      </c>
      <c r="BB19" s="2">
        <v>2</v>
      </c>
      <c r="BC19" s="2">
        <v>3</v>
      </c>
      <c r="BD19" s="22">
        <v>0</v>
      </c>
      <c r="BE19" s="2">
        <v>0</v>
      </c>
      <c r="BF19" s="2">
        <v>0</v>
      </c>
      <c r="BG19" s="2">
        <v>0</v>
      </c>
      <c r="BH19" s="2">
        <v>0</v>
      </c>
      <c r="BI19" s="6">
        <v>1</v>
      </c>
      <c r="BJ19" s="5"/>
      <c r="BK19" s="2">
        <v>85</v>
      </c>
      <c r="BL19" s="6">
        <v>15</v>
      </c>
      <c r="BM19" s="5">
        <v>22</v>
      </c>
      <c r="BN19" s="2">
        <v>69</v>
      </c>
      <c r="BO19" s="6">
        <v>9</v>
      </c>
      <c r="BP19" s="5">
        <v>29</v>
      </c>
      <c r="BQ19" s="2">
        <v>43</v>
      </c>
      <c r="BR19" s="6">
        <v>29</v>
      </c>
      <c r="BT19" s="100">
        <f t="shared" si="0"/>
        <v>1.8571428571428572</v>
      </c>
      <c r="BU19" s="38">
        <f t="shared" si="1"/>
        <v>0.77777777777777779</v>
      </c>
      <c r="BV19" s="38">
        <f t="shared" si="4"/>
        <v>0</v>
      </c>
      <c r="BW19" s="101">
        <f t="shared" si="5"/>
        <v>0.33333333333333331</v>
      </c>
      <c r="BY19" s="57">
        <f>_xlfn.RANK.AVG(BT19,BT$4:BT$24)</f>
        <v>14</v>
      </c>
      <c r="BZ19" s="58">
        <f>_xlfn.RANK.AVG(BU19,BU$4:BU$24)</f>
        <v>8</v>
      </c>
      <c r="CA19" s="57">
        <f>_xlfn.RANK.AVG(BV19,BV$4:BV$24)</f>
        <v>11</v>
      </c>
      <c r="CB19" s="59">
        <f>_xlfn.RANK.AVG(BW19,BW$4:BW$24)</f>
        <v>6</v>
      </c>
      <c r="CD19" s="51"/>
      <c r="CE19" s="34"/>
      <c r="CF19" s="34"/>
      <c r="CG19" s="44"/>
      <c r="CH19" s="59"/>
      <c r="CJ19" s="77">
        <f t="shared" si="2"/>
        <v>0</v>
      </c>
      <c r="CL19" s="35" t="str">
        <f t="shared" si="3"/>
        <v>SP Narine</v>
      </c>
    </row>
    <row r="20" spans="2:94" x14ac:dyDescent="0.3">
      <c r="B20" s="5" t="s">
        <v>40</v>
      </c>
      <c r="C20" s="2" t="s">
        <v>57</v>
      </c>
      <c r="D20" s="2" t="s">
        <v>57</v>
      </c>
      <c r="E20" s="2" t="s">
        <v>127</v>
      </c>
      <c r="F20" s="2" t="s">
        <v>137</v>
      </c>
      <c r="G20" s="2" t="s">
        <v>129</v>
      </c>
      <c r="H20" s="2" t="s">
        <v>135</v>
      </c>
      <c r="I20" s="2"/>
      <c r="J20" s="2">
        <v>7</v>
      </c>
      <c r="K20" s="2">
        <v>0</v>
      </c>
      <c r="L20" s="2">
        <v>0</v>
      </c>
      <c r="M20" s="3">
        <v>0</v>
      </c>
      <c r="N20" s="5">
        <v>0</v>
      </c>
      <c r="O20" s="2">
        <v>0</v>
      </c>
      <c r="P20" s="6">
        <v>0</v>
      </c>
      <c r="Q20" s="5">
        <v>0</v>
      </c>
      <c r="R20" s="2">
        <v>0</v>
      </c>
      <c r="S20" s="6">
        <v>0</v>
      </c>
      <c r="T20" s="5">
        <v>0</v>
      </c>
      <c r="U20" s="2">
        <v>0</v>
      </c>
      <c r="V20" s="6">
        <v>0</v>
      </c>
      <c r="W20" s="4">
        <v>0</v>
      </c>
      <c r="X20" s="2">
        <v>0</v>
      </c>
      <c r="Y20" s="2">
        <v>0</v>
      </c>
      <c r="Z20" s="2">
        <v>0</v>
      </c>
      <c r="AA20" s="2">
        <v>168</v>
      </c>
      <c r="AB20" s="2">
        <v>229</v>
      </c>
      <c r="AC20" s="2">
        <v>10</v>
      </c>
      <c r="AD20" s="2">
        <v>28</v>
      </c>
      <c r="AE20" s="2">
        <v>3</v>
      </c>
      <c r="AF20" s="2">
        <v>24</v>
      </c>
      <c r="AG20" s="2">
        <v>1</v>
      </c>
      <c r="AH20" s="2">
        <v>22</v>
      </c>
      <c r="AI20" s="2">
        <v>195</v>
      </c>
      <c r="AJ20" s="3">
        <v>12</v>
      </c>
      <c r="AK20" s="5">
        <v>3</v>
      </c>
      <c r="AL20" s="2">
        <v>7</v>
      </c>
      <c r="AM20" s="6">
        <v>0</v>
      </c>
      <c r="AN20" s="4"/>
      <c r="AO20" s="3"/>
      <c r="AP20" s="5"/>
      <c r="AQ20" s="2"/>
      <c r="AR20" s="2"/>
      <c r="AS20" s="22"/>
      <c r="AT20" s="2"/>
      <c r="AU20" s="2"/>
      <c r="AV20" s="2"/>
      <c r="AW20" s="2"/>
      <c r="AX20" s="6"/>
      <c r="AY20" s="4" t="s">
        <v>40</v>
      </c>
      <c r="AZ20" s="3" t="s">
        <v>57</v>
      </c>
      <c r="BA20" s="5"/>
      <c r="BB20" s="2">
        <v>3</v>
      </c>
      <c r="BC20" s="2">
        <v>1</v>
      </c>
      <c r="BD20" s="22">
        <v>0</v>
      </c>
      <c r="BE20" s="2">
        <v>2</v>
      </c>
      <c r="BF20" s="2"/>
      <c r="BG20" s="2">
        <v>1</v>
      </c>
      <c r="BH20" s="2">
        <v>3</v>
      </c>
      <c r="BI20" s="6">
        <v>0</v>
      </c>
      <c r="BJ20" s="5"/>
      <c r="BK20" s="2"/>
      <c r="BL20" s="6"/>
      <c r="BM20" s="5">
        <v>11</v>
      </c>
      <c r="BN20" s="2">
        <v>86</v>
      </c>
      <c r="BO20" s="6">
        <v>4</v>
      </c>
      <c r="BP20" s="5">
        <v>30</v>
      </c>
      <c r="BQ20" s="2">
        <v>70</v>
      </c>
      <c r="BR20" s="6"/>
      <c r="BT20" s="100"/>
      <c r="BU20" s="38">
        <f t="shared" si="1"/>
        <v>1.4285714285714286</v>
      </c>
      <c r="BV20" s="38"/>
      <c r="BW20" s="101">
        <f t="shared" si="5"/>
        <v>1.3333333333333333</v>
      </c>
      <c r="BY20" s="57"/>
      <c r="BZ20" s="58">
        <f>_xlfn.RANK.AVG(BU20,BU$4:BU$24)</f>
        <v>3</v>
      </c>
      <c r="CA20" s="57"/>
      <c r="CB20" s="59">
        <f>_xlfn.RANK.AVG(BW20,BW$4:BW$24)</f>
        <v>2.5</v>
      </c>
      <c r="CD20" s="51"/>
      <c r="CE20" s="34"/>
      <c r="CF20" s="34">
        <v>3</v>
      </c>
      <c r="CG20" s="44"/>
      <c r="CH20" s="59">
        <v>2</v>
      </c>
      <c r="CJ20" s="77">
        <f t="shared" si="2"/>
        <v>2</v>
      </c>
      <c r="CL20" s="35" t="str">
        <f t="shared" si="3"/>
        <v>Suyash Sharma</v>
      </c>
    </row>
    <row r="21" spans="2:94" x14ac:dyDescent="0.3">
      <c r="B21" s="5" t="s">
        <v>40</v>
      </c>
      <c r="C21" s="2" t="s">
        <v>58</v>
      </c>
      <c r="D21" s="2" t="s">
        <v>151</v>
      </c>
      <c r="E21" s="2" t="s">
        <v>127</v>
      </c>
      <c r="F21" s="2" t="s">
        <v>139</v>
      </c>
      <c r="G21" s="2" t="s">
        <v>129</v>
      </c>
      <c r="H21" s="2" t="s">
        <v>130</v>
      </c>
      <c r="I21" s="2"/>
      <c r="J21" s="2">
        <v>2</v>
      </c>
      <c r="K21" s="2">
        <v>0</v>
      </c>
      <c r="L21" s="2">
        <v>0</v>
      </c>
      <c r="M21" s="3">
        <v>0</v>
      </c>
      <c r="N21" s="5">
        <v>0</v>
      </c>
      <c r="O21" s="2">
        <v>0</v>
      </c>
      <c r="P21" s="6">
        <v>0</v>
      </c>
      <c r="Q21" s="5">
        <v>0</v>
      </c>
      <c r="R21" s="2">
        <v>0</v>
      </c>
      <c r="S21" s="6">
        <v>0</v>
      </c>
      <c r="T21" s="5">
        <v>0</v>
      </c>
      <c r="U21" s="2">
        <v>0</v>
      </c>
      <c r="V21" s="6">
        <v>0</v>
      </c>
      <c r="W21" s="4">
        <v>0</v>
      </c>
      <c r="X21" s="2">
        <v>0</v>
      </c>
      <c r="Y21" s="2">
        <v>0</v>
      </c>
      <c r="Z21" s="2">
        <v>0</v>
      </c>
      <c r="AA21" s="2">
        <v>36</v>
      </c>
      <c r="AB21" s="2">
        <v>79</v>
      </c>
      <c r="AC21" s="2">
        <v>2</v>
      </c>
      <c r="AD21" s="2">
        <v>6</v>
      </c>
      <c r="AE21" s="2">
        <v>4</v>
      </c>
      <c r="AF21" s="2">
        <v>1</v>
      </c>
      <c r="AG21" s="2">
        <v>1</v>
      </c>
      <c r="AH21" s="2">
        <v>51</v>
      </c>
      <c r="AI21" s="2">
        <v>13</v>
      </c>
      <c r="AJ21" s="3">
        <v>15</v>
      </c>
      <c r="AK21" s="5">
        <v>1</v>
      </c>
      <c r="AL21" s="2">
        <v>1</v>
      </c>
      <c r="AM21" s="6">
        <v>0</v>
      </c>
      <c r="AN21" s="4"/>
      <c r="AO21" s="3"/>
      <c r="AP21" s="5"/>
      <c r="AQ21" s="2"/>
      <c r="AR21" s="2"/>
      <c r="AS21" s="22"/>
      <c r="AT21" s="2"/>
      <c r="AU21" s="2"/>
      <c r="AV21" s="2"/>
      <c r="AW21" s="2"/>
      <c r="AX21" s="6"/>
      <c r="AY21" s="4" t="s">
        <v>40</v>
      </c>
      <c r="AZ21" s="3" t="s">
        <v>58</v>
      </c>
      <c r="BA21" s="5">
        <v>2</v>
      </c>
      <c r="BB21" s="2">
        <v>0</v>
      </c>
      <c r="BC21" s="2"/>
      <c r="BD21" s="22"/>
      <c r="BE21" s="2"/>
      <c r="BF21" s="2"/>
      <c r="BG21" s="2"/>
      <c r="BH21" s="2"/>
      <c r="BI21" s="6"/>
      <c r="BJ21" s="5"/>
      <c r="BK21" s="2"/>
      <c r="BL21" s="6"/>
      <c r="BM21" s="5">
        <v>67</v>
      </c>
      <c r="BN21" s="2">
        <v>17</v>
      </c>
      <c r="BO21" s="6">
        <v>17</v>
      </c>
      <c r="BP21" s="5">
        <v>50</v>
      </c>
      <c r="BQ21" s="2">
        <v>50</v>
      </c>
      <c r="BR21" s="6"/>
      <c r="BT21" s="100"/>
      <c r="BU21" s="38">
        <f t="shared" si="1"/>
        <v>1</v>
      </c>
      <c r="BV21" s="38"/>
      <c r="BW21" s="101"/>
      <c r="BY21" s="57"/>
      <c r="BZ21" s="58">
        <f>_xlfn.RANK.AVG(BU21,BU$4:BU$24)</f>
        <v>5.5</v>
      </c>
      <c r="CA21" s="57"/>
      <c r="CB21" s="59"/>
      <c r="CD21" s="51"/>
      <c r="CE21" s="34"/>
      <c r="CF21" s="44"/>
      <c r="CG21" s="44"/>
      <c r="CH21" s="59"/>
      <c r="CJ21" s="77">
        <f t="shared" si="2"/>
        <v>0</v>
      </c>
      <c r="CL21" s="35" t="str">
        <f t="shared" si="3"/>
        <v>TG Southee</v>
      </c>
    </row>
    <row r="22" spans="2:94" x14ac:dyDescent="0.3">
      <c r="B22" s="5" t="s">
        <v>40</v>
      </c>
      <c r="C22" s="2" t="s">
        <v>59</v>
      </c>
      <c r="D22" s="2" t="s">
        <v>152</v>
      </c>
      <c r="E22" s="2" t="s">
        <v>127</v>
      </c>
      <c r="F22" s="2" t="s">
        <v>128</v>
      </c>
      <c r="G22" s="2" t="s">
        <v>129</v>
      </c>
      <c r="H22" s="2" t="s">
        <v>130</v>
      </c>
      <c r="I22" s="2">
        <v>9</v>
      </c>
      <c r="J22" s="2">
        <v>8</v>
      </c>
      <c r="K22" s="2">
        <v>19</v>
      </c>
      <c r="L22" s="2">
        <v>18</v>
      </c>
      <c r="M22" s="3">
        <v>5</v>
      </c>
      <c r="N22" s="5">
        <v>0</v>
      </c>
      <c r="O22" s="2">
        <v>0</v>
      </c>
      <c r="P22" s="6">
        <v>0</v>
      </c>
      <c r="Q22" s="5">
        <v>3</v>
      </c>
      <c r="R22" s="2">
        <v>5</v>
      </c>
      <c r="S22" s="6">
        <v>1</v>
      </c>
      <c r="T22" s="5">
        <v>16</v>
      </c>
      <c r="U22" s="2">
        <v>15</v>
      </c>
      <c r="V22" s="6">
        <v>1</v>
      </c>
      <c r="W22" s="4">
        <v>0</v>
      </c>
      <c r="X22" s="2">
        <v>0</v>
      </c>
      <c r="Y22" s="2">
        <v>0</v>
      </c>
      <c r="Z22" s="2">
        <v>0</v>
      </c>
      <c r="AA22" s="2">
        <v>114</v>
      </c>
      <c r="AB22" s="2">
        <v>187</v>
      </c>
      <c r="AC22" s="2">
        <v>1</v>
      </c>
      <c r="AD22" s="2">
        <v>19</v>
      </c>
      <c r="AE22" s="2">
        <v>14</v>
      </c>
      <c r="AF22" s="2">
        <v>4</v>
      </c>
      <c r="AG22" s="2">
        <v>1</v>
      </c>
      <c r="AH22" s="2">
        <v>122</v>
      </c>
      <c r="AI22" s="2">
        <v>53</v>
      </c>
      <c r="AJ22" s="3">
        <v>12</v>
      </c>
      <c r="AK22" s="5">
        <v>0</v>
      </c>
      <c r="AL22" s="2">
        <v>1</v>
      </c>
      <c r="AM22" s="6">
        <v>0</v>
      </c>
      <c r="AN22" s="4" t="s">
        <v>40</v>
      </c>
      <c r="AO22" s="3" t="s">
        <v>59</v>
      </c>
      <c r="AP22" s="5"/>
      <c r="AQ22" s="2">
        <v>6</v>
      </c>
      <c r="AR22" s="2">
        <v>5</v>
      </c>
      <c r="AS22" s="22">
        <v>1</v>
      </c>
      <c r="AT22" s="2"/>
      <c r="AU22" s="2">
        <v>3</v>
      </c>
      <c r="AV22" s="2">
        <v>4</v>
      </c>
      <c r="AW22" s="2"/>
      <c r="AX22" s="6"/>
      <c r="AY22" s="4" t="s">
        <v>40</v>
      </c>
      <c r="AZ22" s="3" t="s">
        <v>59</v>
      </c>
      <c r="BA22" s="5">
        <v>1</v>
      </c>
      <c r="BB22" s="2">
        <v>0</v>
      </c>
      <c r="BC22" s="2">
        <v>0</v>
      </c>
      <c r="BD22" s="22">
        <v>0</v>
      </c>
      <c r="BE22" s="2">
        <v>0</v>
      </c>
      <c r="BF22" s="2">
        <v>0</v>
      </c>
      <c r="BG22" s="2">
        <v>0</v>
      </c>
      <c r="BH22" s="2">
        <v>0</v>
      </c>
      <c r="BI22" s="6"/>
      <c r="BJ22" s="5"/>
      <c r="BK22" s="2">
        <v>16</v>
      </c>
      <c r="BL22" s="6">
        <v>84</v>
      </c>
      <c r="BM22" s="5">
        <v>74</v>
      </c>
      <c r="BN22" s="2">
        <v>21</v>
      </c>
      <c r="BO22" s="6">
        <v>5</v>
      </c>
      <c r="BP22" s="5"/>
      <c r="BQ22" s="2">
        <v>100</v>
      </c>
      <c r="BR22" s="6"/>
      <c r="BT22" s="100">
        <f t="shared" si="0"/>
        <v>3.8</v>
      </c>
      <c r="BU22" s="38">
        <f t="shared" si="1"/>
        <v>0.125</v>
      </c>
      <c r="BV22" s="38">
        <f t="shared" si="4"/>
        <v>4</v>
      </c>
      <c r="BW22" s="101">
        <f t="shared" si="5"/>
        <v>0</v>
      </c>
      <c r="BY22" s="57">
        <f>_xlfn.RANK.AVG(BT22,BT$4:BT$24)</f>
        <v>12</v>
      </c>
      <c r="BZ22" s="58">
        <f>_xlfn.RANK.AVG(BU22,BU$4:BU$24)</f>
        <v>12</v>
      </c>
      <c r="CA22" s="57">
        <f>_xlfn.RANK.AVG(BV22,BV$4:BV$24)</f>
        <v>9</v>
      </c>
      <c r="CB22" s="59">
        <f>_xlfn.RANK.AVG(BW22,BW$4:BW$24)</f>
        <v>8.5</v>
      </c>
      <c r="CD22" s="51"/>
      <c r="CE22" s="34"/>
      <c r="CF22" s="44"/>
      <c r="CG22" s="44"/>
      <c r="CH22" s="59"/>
      <c r="CJ22" s="77">
        <f t="shared" si="2"/>
        <v>0</v>
      </c>
      <c r="CL22" s="35" t="str">
        <f t="shared" si="3"/>
        <v>UT Yadav</v>
      </c>
    </row>
    <row r="23" spans="2:94" x14ac:dyDescent="0.3">
      <c r="B23" s="5" t="s">
        <v>40</v>
      </c>
      <c r="C23" s="2" t="s">
        <v>60</v>
      </c>
      <c r="D23" s="2" t="s">
        <v>153</v>
      </c>
      <c r="E23" s="2" t="s">
        <v>127</v>
      </c>
      <c r="F23" s="2" t="s">
        <v>139</v>
      </c>
      <c r="G23" s="2" t="s">
        <v>129</v>
      </c>
      <c r="H23" s="2" t="s">
        <v>130</v>
      </c>
      <c r="I23" s="2"/>
      <c r="J23" s="2">
        <v>1</v>
      </c>
      <c r="K23" s="2">
        <v>0</v>
      </c>
      <c r="L23" s="2">
        <v>0</v>
      </c>
      <c r="M23" s="3">
        <v>0</v>
      </c>
      <c r="N23" s="5">
        <v>0</v>
      </c>
      <c r="O23" s="2">
        <v>0</v>
      </c>
      <c r="P23" s="6">
        <v>0</v>
      </c>
      <c r="Q23" s="5">
        <v>0</v>
      </c>
      <c r="R23" s="2">
        <v>0</v>
      </c>
      <c r="S23" s="6">
        <v>0</v>
      </c>
      <c r="T23" s="5">
        <v>0</v>
      </c>
      <c r="U23" s="2">
        <v>0</v>
      </c>
      <c r="V23" s="6">
        <v>0</v>
      </c>
      <c r="W23" s="4">
        <v>0</v>
      </c>
      <c r="X23" s="2">
        <v>0</v>
      </c>
      <c r="Y23" s="2">
        <v>0</v>
      </c>
      <c r="Z23" s="2">
        <v>0</v>
      </c>
      <c r="AA23" s="2">
        <v>12</v>
      </c>
      <c r="AB23" s="2">
        <v>20</v>
      </c>
      <c r="AC23" s="2">
        <v>0</v>
      </c>
      <c r="AD23" s="2">
        <v>2</v>
      </c>
      <c r="AE23" s="2">
        <v>1</v>
      </c>
      <c r="AF23" s="2">
        <v>0</v>
      </c>
      <c r="AG23" s="2">
        <v>1</v>
      </c>
      <c r="AH23" s="2">
        <v>10</v>
      </c>
      <c r="AI23" s="2">
        <v>0</v>
      </c>
      <c r="AJ23" s="3">
        <v>10</v>
      </c>
      <c r="AK23" s="5">
        <v>0</v>
      </c>
      <c r="AL23" s="2">
        <v>0</v>
      </c>
      <c r="AM23" s="6">
        <v>0</v>
      </c>
      <c r="AN23" s="4"/>
      <c r="AO23" s="3"/>
      <c r="AP23" s="5"/>
      <c r="AQ23" s="2"/>
      <c r="AR23" s="2"/>
      <c r="AS23" s="22"/>
      <c r="AT23" s="2"/>
      <c r="AU23" s="2"/>
      <c r="AV23" s="2"/>
      <c r="AW23" s="2"/>
      <c r="AX23" s="6"/>
      <c r="AY23" s="4" t="s">
        <v>40</v>
      </c>
      <c r="AZ23" s="3" t="s">
        <v>60</v>
      </c>
      <c r="BA23" s="5"/>
      <c r="BB23" s="2"/>
      <c r="BC23" s="2"/>
      <c r="BD23" s="22"/>
      <c r="BE23" s="2"/>
      <c r="BF23" s="2"/>
      <c r="BG23" s="2"/>
      <c r="BH23" s="2">
        <v>0</v>
      </c>
      <c r="BI23" s="6"/>
      <c r="BJ23" s="5"/>
      <c r="BK23" s="2"/>
      <c r="BL23" s="6"/>
      <c r="BM23" s="5">
        <v>50</v>
      </c>
      <c r="BN23" s="2">
        <v>0</v>
      </c>
      <c r="BO23" s="6">
        <v>50</v>
      </c>
      <c r="BP23" s="5"/>
      <c r="BQ23" s="2"/>
      <c r="BR23" s="6"/>
      <c r="BT23" s="100"/>
      <c r="BU23" s="38">
        <f t="shared" si="1"/>
        <v>0</v>
      </c>
      <c r="BV23" s="38"/>
      <c r="BW23" s="101">
        <f t="shared" si="5"/>
        <v>0</v>
      </c>
      <c r="BY23" s="57"/>
      <c r="BZ23" s="58">
        <f>_xlfn.RANK.AVG(BU23,BU$4:BU$24)</f>
        <v>13.5</v>
      </c>
      <c r="CA23" s="57"/>
      <c r="CB23" s="59">
        <f>_xlfn.RANK.AVG(BW23,BW$4:BW$24)</f>
        <v>8.5</v>
      </c>
      <c r="CD23" s="51"/>
      <c r="CE23" s="34"/>
      <c r="CF23" s="44"/>
      <c r="CG23" s="44"/>
      <c r="CH23" s="59"/>
      <c r="CJ23" s="77">
        <f t="shared" si="2"/>
        <v>0</v>
      </c>
      <c r="CL23" s="35" t="str">
        <f t="shared" si="3"/>
        <v>VG Arora</v>
      </c>
    </row>
    <row r="24" spans="2:94" ht="15" thickBot="1" x14ac:dyDescent="0.35">
      <c r="B24" s="7" t="s">
        <v>40</v>
      </c>
      <c r="C24" s="8" t="s">
        <v>61</v>
      </c>
      <c r="D24" s="8" t="s">
        <v>154</v>
      </c>
      <c r="E24" s="8" t="s">
        <v>132</v>
      </c>
      <c r="F24" s="8" t="s">
        <v>145</v>
      </c>
      <c r="G24" s="8" t="s">
        <v>129</v>
      </c>
      <c r="H24" s="8" t="s">
        <v>130</v>
      </c>
      <c r="I24" s="8">
        <v>2</v>
      </c>
      <c r="J24" s="8">
        <v>9</v>
      </c>
      <c r="K24" s="8">
        <v>296</v>
      </c>
      <c r="L24" s="8">
        <v>198</v>
      </c>
      <c r="M24" s="25">
        <v>9</v>
      </c>
      <c r="N24" s="7">
        <v>100</v>
      </c>
      <c r="O24" s="8">
        <v>79</v>
      </c>
      <c r="P24" s="9">
        <v>3</v>
      </c>
      <c r="Q24" s="7">
        <v>187</v>
      </c>
      <c r="R24" s="8">
        <v>122</v>
      </c>
      <c r="S24" s="9">
        <v>4</v>
      </c>
      <c r="T24" s="7">
        <v>9</v>
      </c>
      <c r="U24" s="8">
        <v>8</v>
      </c>
      <c r="V24" s="9">
        <v>2</v>
      </c>
      <c r="W24" s="97">
        <v>16</v>
      </c>
      <c r="X24" s="8">
        <v>16</v>
      </c>
      <c r="Y24" s="8">
        <v>16</v>
      </c>
      <c r="Z24" s="8">
        <v>-2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25">
        <v>0</v>
      </c>
      <c r="AK24" s="7">
        <v>0</v>
      </c>
      <c r="AL24" s="8">
        <v>0</v>
      </c>
      <c r="AM24" s="9">
        <v>0</v>
      </c>
      <c r="AN24" s="97" t="s">
        <v>40</v>
      </c>
      <c r="AO24" s="25" t="s">
        <v>61</v>
      </c>
      <c r="AP24" s="7">
        <v>34</v>
      </c>
      <c r="AQ24" s="8">
        <v>3</v>
      </c>
      <c r="AR24" s="8">
        <v>83</v>
      </c>
      <c r="AS24" s="23">
        <v>10</v>
      </c>
      <c r="AT24" s="8">
        <v>104</v>
      </c>
      <c r="AU24" s="8">
        <v>0</v>
      </c>
      <c r="AV24" s="8">
        <v>20</v>
      </c>
      <c r="AW24" s="8">
        <v>31</v>
      </c>
      <c r="AX24" s="9">
        <v>11</v>
      </c>
      <c r="AY24" s="97"/>
      <c r="AZ24" s="25"/>
      <c r="BA24" s="7"/>
      <c r="BB24" s="8"/>
      <c r="BC24" s="8"/>
      <c r="BD24" s="23"/>
      <c r="BE24" s="8"/>
      <c r="BF24" s="8"/>
      <c r="BG24" s="8"/>
      <c r="BH24" s="8"/>
      <c r="BI24" s="9"/>
      <c r="BJ24" s="7">
        <v>34</v>
      </c>
      <c r="BK24" s="8">
        <v>63</v>
      </c>
      <c r="BL24" s="9">
        <v>3</v>
      </c>
      <c r="BM24" s="7"/>
      <c r="BN24" s="8"/>
      <c r="BO24" s="9"/>
      <c r="BP24" s="7"/>
      <c r="BQ24" s="8"/>
      <c r="BR24" s="9"/>
      <c r="BT24" s="102">
        <f t="shared" si="0"/>
        <v>32.888888888888886</v>
      </c>
      <c r="BU24" s="103"/>
      <c r="BV24" s="103">
        <f t="shared" si="4"/>
        <v>20.666666666666668</v>
      </c>
      <c r="BW24" s="104"/>
      <c r="BY24" s="60">
        <f>_xlfn.RANK.AVG(BT24,BT$4:BT$24)</f>
        <v>2</v>
      </c>
      <c r="BZ24" s="61"/>
      <c r="CA24" s="60">
        <f>_xlfn.RANK.AVG(BV24,BV$4:BV$24)</f>
        <v>5</v>
      </c>
      <c r="CB24" s="62"/>
      <c r="CD24" s="55"/>
      <c r="CE24" s="71">
        <v>2</v>
      </c>
      <c r="CF24" s="74"/>
      <c r="CG24" s="74"/>
      <c r="CH24" s="62"/>
      <c r="CJ24" s="78">
        <f t="shared" si="2"/>
        <v>1</v>
      </c>
      <c r="CL24" s="36" t="str">
        <f t="shared" si="3"/>
        <v>VR Iyer</v>
      </c>
    </row>
    <row r="25" spans="2:94" ht="15" thickBot="1" x14ac:dyDescent="0.35">
      <c r="BY25" s="63"/>
      <c r="BZ25" s="63"/>
      <c r="CA25" s="63"/>
      <c r="CB25" s="63"/>
      <c r="CD25" s="33"/>
      <c r="CL25" s="33"/>
    </row>
    <row r="26" spans="2:94" ht="15" thickBot="1" x14ac:dyDescent="0.35">
      <c r="N26" s="84">
        <f>SUM(N28:N48)</f>
        <v>340</v>
      </c>
      <c r="O26" s="85"/>
      <c r="P26" s="86">
        <f>SUM(P28:P48)</f>
        <v>12</v>
      </c>
      <c r="Q26" s="84">
        <f>SUM(Q28:Q48)</f>
        <v>584</v>
      </c>
      <c r="R26" s="85"/>
      <c r="S26" s="86">
        <f>SUM(S28:S48)</f>
        <v>25</v>
      </c>
      <c r="T26" s="84">
        <f>SUM(T28:T48)</f>
        <v>290</v>
      </c>
      <c r="U26" s="85"/>
      <c r="V26" s="86">
        <f>SUM(V28:V48)</f>
        <v>14</v>
      </c>
      <c r="AK26" s="84">
        <f>SUM(AK28:AK48)</f>
        <v>13</v>
      </c>
      <c r="AL26" s="85">
        <f>SUM(AL28:AL48)</f>
        <v>24</v>
      </c>
      <c r="AM26" s="86">
        <f>SUM(AM28:AM48)</f>
        <v>12</v>
      </c>
      <c r="BY26" s="63"/>
      <c r="BZ26" s="63"/>
      <c r="CA26" s="63"/>
      <c r="CB26" s="63"/>
      <c r="CD26" s="33"/>
      <c r="CL26" s="33"/>
      <c r="CN26">
        <f>COUNTA(CN28:CN48)</f>
        <v>6</v>
      </c>
    </row>
    <row r="27" spans="2:94" ht="43.8" thickBot="1" x14ac:dyDescent="0.35">
      <c r="B27" s="1" t="s">
        <v>0</v>
      </c>
      <c r="C27" s="1" t="s">
        <v>1</v>
      </c>
      <c r="D27" s="1" t="s">
        <v>121</v>
      </c>
      <c r="E27" s="1" t="s">
        <v>122</v>
      </c>
      <c r="F27" s="1" t="s">
        <v>123</v>
      </c>
      <c r="G27" s="1" t="s">
        <v>124</v>
      </c>
      <c r="H27" s="1" t="s">
        <v>125</v>
      </c>
      <c r="I27" s="1" t="s">
        <v>2</v>
      </c>
      <c r="J27" s="1" t="s">
        <v>3</v>
      </c>
      <c r="K27" s="1" t="s">
        <v>4</v>
      </c>
      <c r="L27" s="1" t="s">
        <v>5</v>
      </c>
      <c r="M27" s="1" t="s">
        <v>6</v>
      </c>
      <c r="N27" s="80" t="s">
        <v>62</v>
      </c>
      <c r="O27" s="81" t="s">
        <v>63</v>
      </c>
      <c r="P27" s="82" t="s">
        <v>64</v>
      </c>
      <c r="Q27" s="80" t="s">
        <v>65</v>
      </c>
      <c r="R27" s="81" t="s">
        <v>66</v>
      </c>
      <c r="S27" s="82" t="s">
        <v>67</v>
      </c>
      <c r="T27" s="80" t="s">
        <v>68</v>
      </c>
      <c r="U27" s="81" t="s">
        <v>69</v>
      </c>
      <c r="V27" s="82" t="s">
        <v>70</v>
      </c>
      <c r="W27" s="1" t="s">
        <v>71</v>
      </c>
      <c r="X27" s="1" t="s">
        <v>72</v>
      </c>
      <c r="Y27" s="1" t="s">
        <v>73</v>
      </c>
      <c r="Z27" s="1" t="s">
        <v>74</v>
      </c>
      <c r="AA27" s="1" t="s">
        <v>7</v>
      </c>
      <c r="AB27" s="1" t="s">
        <v>8</v>
      </c>
      <c r="AC27" s="10" t="s">
        <v>9</v>
      </c>
      <c r="AD27" s="10" t="s">
        <v>10</v>
      </c>
      <c r="AE27" s="10" t="s">
        <v>75</v>
      </c>
      <c r="AF27" s="10" t="s">
        <v>76</v>
      </c>
      <c r="AG27" s="10" t="s">
        <v>77</v>
      </c>
      <c r="AH27" s="10" t="s">
        <v>78</v>
      </c>
      <c r="AI27" s="10" t="s">
        <v>79</v>
      </c>
      <c r="AJ27" s="16" t="s">
        <v>80</v>
      </c>
      <c r="AK27" s="88" t="s">
        <v>81</v>
      </c>
      <c r="AL27" s="10" t="s">
        <v>82</v>
      </c>
      <c r="AM27" s="89" t="s">
        <v>83</v>
      </c>
      <c r="AN27" s="83" t="s">
        <v>84</v>
      </c>
      <c r="AO27" s="11" t="s">
        <v>11</v>
      </c>
      <c r="AP27" s="12" t="s">
        <v>85</v>
      </c>
      <c r="AQ27" s="13" t="s">
        <v>86</v>
      </c>
      <c r="AR27" s="13" t="s">
        <v>87</v>
      </c>
      <c r="AS27" s="21" t="s">
        <v>15</v>
      </c>
      <c r="AT27" s="13" t="s">
        <v>88</v>
      </c>
      <c r="AU27" s="13" t="s">
        <v>89</v>
      </c>
      <c r="AV27" s="13" t="s">
        <v>90</v>
      </c>
      <c r="AW27" s="13" t="s">
        <v>91</v>
      </c>
      <c r="AX27" s="14" t="s">
        <v>120</v>
      </c>
      <c r="AY27" s="15" t="s">
        <v>92</v>
      </c>
      <c r="AZ27" s="16" t="s">
        <v>21</v>
      </c>
      <c r="BA27" s="17" t="s">
        <v>93</v>
      </c>
      <c r="BB27" s="18" t="s">
        <v>94</v>
      </c>
      <c r="BC27" s="18" t="s">
        <v>95</v>
      </c>
      <c r="BD27" s="21" t="s">
        <v>25</v>
      </c>
      <c r="BE27" s="18" t="s">
        <v>96</v>
      </c>
      <c r="BF27" s="18" t="s">
        <v>97</v>
      </c>
      <c r="BG27" s="18" t="s">
        <v>98</v>
      </c>
      <c r="BH27" s="18" t="s">
        <v>99</v>
      </c>
      <c r="BI27" s="19"/>
      <c r="BJ27" s="12" t="s">
        <v>31</v>
      </c>
      <c r="BK27" s="13" t="s">
        <v>32</v>
      </c>
      <c r="BL27" s="14" t="s">
        <v>33</v>
      </c>
      <c r="BM27" s="17" t="s">
        <v>37</v>
      </c>
      <c r="BN27" s="18" t="s">
        <v>38</v>
      </c>
      <c r="BO27" s="19" t="s">
        <v>39</v>
      </c>
      <c r="BP27" s="17" t="s">
        <v>34</v>
      </c>
      <c r="BQ27" s="18" t="s">
        <v>35</v>
      </c>
      <c r="BR27" s="19" t="s">
        <v>36</v>
      </c>
      <c r="BT27" s="45" t="s">
        <v>172</v>
      </c>
      <c r="BU27" s="98" t="s">
        <v>173</v>
      </c>
      <c r="BV27" s="99" t="s">
        <v>174</v>
      </c>
      <c r="BW27" s="47" t="s">
        <v>175</v>
      </c>
      <c r="BY27" s="49" t="s">
        <v>176</v>
      </c>
      <c r="BZ27" s="50" t="s">
        <v>177</v>
      </c>
      <c r="CA27" s="46" t="s">
        <v>176</v>
      </c>
      <c r="CB27" s="47" t="s">
        <v>177</v>
      </c>
      <c r="CD27" s="64" t="s">
        <v>168</v>
      </c>
      <c r="CE27" s="65" t="s">
        <v>176</v>
      </c>
      <c r="CF27" s="66" t="s">
        <v>177</v>
      </c>
      <c r="CG27" s="67" t="s">
        <v>176</v>
      </c>
      <c r="CH27" s="68" t="s">
        <v>177</v>
      </c>
      <c r="CJ27" s="76" t="s">
        <v>181</v>
      </c>
      <c r="CL27" s="76" t="s">
        <v>178</v>
      </c>
    </row>
    <row r="28" spans="2:94" x14ac:dyDescent="0.3">
      <c r="B28" s="2" t="s">
        <v>100</v>
      </c>
      <c r="C28" s="2" t="s">
        <v>101</v>
      </c>
      <c r="D28" s="2" t="s">
        <v>155</v>
      </c>
      <c r="E28" s="2" t="s">
        <v>132</v>
      </c>
      <c r="F28" s="2" t="s">
        <v>133</v>
      </c>
      <c r="G28" s="2" t="s">
        <v>134</v>
      </c>
      <c r="H28" s="2" t="s">
        <v>135</v>
      </c>
      <c r="I28" s="2">
        <v>8</v>
      </c>
      <c r="J28" s="2">
        <v>1</v>
      </c>
      <c r="K28" s="2">
        <v>16</v>
      </c>
      <c r="L28" s="2">
        <v>10</v>
      </c>
      <c r="M28" s="2">
        <v>1</v>
      </c>
      <c r="N28" s="5">
        <v>0</v>
      </c>
      <c r="O28" s="2">
        <v>0</v>
      </c>
      <c r="P28" s="6">
        <v>0</v>
      </c>
      <c r="Q28" s="5">
        <v>0</v>
      </c>
      <c r="R28" s="2">
        <v>0</v>
      </c>
      <c r="S28" s="6">
        <v>0</v>
      </c>
      <c r="T28" s="5">
        <v>16</v>
      </c>
      <c r="U28" s="2">
        <v>11</v>
      </c>
      <c r="V28" s="6">
        <v>0</v>
      </c>
      <c r="W28" s="2">
        <v>0</v>
      </c>
      <c r="X28" s="2">
        <v>0</v>
      </c>
      <c r="Y28" s="2">
        <v>0</v>
      </c>
      <c r="Z28" s="2">
        <v>0</v>
      </c>
      <c r="AA28" s="2">
        <v>24</v>
      </c>
      <c r="AB28" s="2">
        <v>40</v>
      </c>
      <c r="AC28" s="2">
        <v>1</v>
      </c>
      <c r="AD28" s="2">
        <v>4</v>
      </c>
      <c r="AE28" s="2">
        <v>3</v>
      </c>
      <c r="AF28" s="2">
        <v>1</v>
      </c>
      <c r="AG28" s="2">
        <v>0</v>
      </c>
      <c r="AH28" s="2">
        <v>30</v>
      </c>
      <c r="AI28" s="2">
        <v>10</v>
      </c>
      <c r="AJ28" s="3">
        <v>0</v>
      </c>
      <c r="AK28" s="5">
        <v>0</v>
      </c>
      <c r="AL28" s="2">
        <v>1</v>
      </c>
      <c r="AM28" s="6">
        <v>0</v>
      </c>
      <c r="AN28" s="4" t="s">
        <v>100</v>
      </c>
      <c r="AO28" s="3" t="s">
        <v>101</v>
      </c>
      <c r="AP28" s="5"/>
      <c r="AQ28" s="2"/>
      <c r="AR28" s="2"/>
      <c r="AS28" s="22"/>
      <c r="AT28" s="2"/>
      <c r="AU28" s="2"/>
      <c r="AV28" s="2"/>
      <c r="AW28" s="2">
        <v>16</v>
      </c>
      <c r="AX28" s="6"/>
      <c r="AY28" s="4" t="s">
        <v>100</v>
      </c>
      <c r="AZ28" s="3" t="s">
        <v>101</v>
      </c>
      <c r="BA28" s="5"/>
      <c r="BB28" s="2"/>
      <c r="BC28" s="2"/>
      <c r="BD28" s="22"/>
      <c r="BE28" s="2"/>
      <c r="BF28" s="2"/>
      <c r="BG28" s="2"/>
      <c r="BH28" s="2">
        <v>1</v>
      </c>
      <c r="BI28" s="6"/>
      <c r="BJ28" s="5"/>
      <c r="BK28" s="2"/>
      <c r="BL28" s="6">
        <v>100</v>
      </c>
      <c r="BM28" s="5">
        <v>75</v>
      </c>
      <c r="BN28" s="2">
        <v>25</v>
      </c>
      <c r="BO28" s="6"/>
      <c r="BP28" s="5"/>
      <c r="BQ28" s="2">
        <v>100</v>
      </c>
      <c r="BR28" s="6"/>
      <c r="BT28" s="100">
        <f>AVERAGE(AP28:AX28)</f>
        <v>16</v>
      </c>
      <c r="BU28" s="39">
        <f>AVERAGE(BA28:BI28)</f>
        <v>1</v>
      </c>
      <c r="BV28" s="38">
        <f>AVERAGE(AV28:AX28)</f>
        <v>16</v>
      </c>
      <c r="BW28" s="101">
        <f>AVERAGE(BG28:BI28)</f>
        <v>1</v>
      </c>
      <c r="BY28" s="51">
        <f>_xlfn.RANK.AVG(BT28,BT$28:BT$48)</f>
        <v>10</v>
      </c>
      <c r="BZ28" s="52">
        <f>_xlfn.RANK.AVG(BU28,BU$28:BU$48)</f>
        <v>7</v>
      </c>
      <c r="CA28" s="57">
        <f>_xlfn.RANK.AVG(BV28,BV$28:BV$48)</f>
        <v>6</v>
      </c>
      <c r="CB28" s="59">
        <f>_xlfn.RANK.AVG(BW28,BW$28:BW$48)</f>
        <v>5</v>
      </c>
      <c r="CD28" s="69"/>
      <c r="CE28" s="72"/>
      <c r="CF28" s="72"/>
      <c r="CG28" s="72"/>
      <c r="CH28" s="73"/>
      <c r="CJ28" s="79">
        <f>COUNTA(CD28:CH28)</f>
        <v>0</v>
      </c>
      <c r="CL28" s="35" t="str">
        <f>C28</f>
        <v>AJ Hosein</v>
      </c>
    </row>
    <row r="29" spans="2:94" s="32" customFormat="1" x14ac:dyDescent="0.3">
      <c r="B29" s="26" t="s">
        <v>100</v>
      </c>
      <c r="C29" s="26" t="s">
        <v>102</v>
      </c>
      <c r="D29" s="26" t="s">
        <v>156</v>
      </c>
      <c r="E29" s="26" t="s">
        <v>127</v>
      </c>
      <c r="F29" s="26" t="s">
        <v>147</v>
      </c>
      <c r="G29" s="26" t="s">
        <v>129</v>
      </c>
      <c r="H29" s="26" t="s">
        <v>135</v>
      </c>
      <c r="I29" s="26">
        <v>4</v>
      </c>
      <c r="J29" s="26">
        <v>7</v>
      </c>
      <c r="K29" s="26">
        <v>132</v>
      </c>
      <c r="L29" s="26">
        <v>95</v>
      </c>
      <c r="M29" s="26">
        <v>7</v>
      </c>
      <c r="N29" s="5">
        <v>6</v>
      </c>
      <c r="O29" s="2">
        <v>11</v>
      </c>
      <c r="P29" s="6">
        <v>0</v>
      </c>
      <c r="Q29" s="5">
        <v>110</v>
      </c>
      <c r="R29" s="2">
        <v>80</v>
      </c>
      <c r="S29" s="6">
        <v>6</v>
      </c>
      <c r="T29" s="5">
        <v>16</v>
      </c>
      <c r="U29" s="2">
        <v>5</v>
      </c>
      <c r="V29" s="6">
        <v>0</v>
      </c>
      <c r="W29" s="26">
        <v>8</v>
      </c>
      <c r="X29" s="26">
        <v>8</v>
      </c>
      <c r="Y29" s="26">
        <v>0</v>
      </c>
      <c r="Z29" s="26">
        <v>-2</v>
      </c>
      <c r="AA29" s="26">
        <v>24</v>
      </c>
      <c r="AB29" s="26">
        <v>32</v>
      </c>
      <c r="AC29" s="26">
        <v>0</v>
      </c>
      <c r="AD29" s="26">
        <v>4</v>
      </c>
      <c r="AE29" s="26">
        <v>2</v>
      </c>
      <c r="AF29" s="26">
        <v>2</v>
      </c>
      <c r="AG29" s="26">
        <v>0</v>
      </c>
      <c r="AH29" s="26">
        <v>17</v>
      </c>
      <c r="AI29" s="26">
        <v>15</v>
      </c>
      <c r="AJ29" s="27">
        <v>0</v>
      </c>
      <c r="AK29" s="28">
        <v>0</v>
      </c>
      <c r="AL29" s="26">
        <v>0</v>
      </c>
      <c r="AM29" s="30">
        <v>0</v>
      </c>
      <c r="AN29" s="31" t="s">
        <v>100</v>
      </c>
      <c r="AO29" s="27" t="s">
        <v>102</v>
      </c>
      <c r="AP29" s="28"/>
      <c r="AQ29" s="26">
        <v>0</v>
      </c>
      <c r="AR29" s="26">
        <v>37</v>
      </c>
      <c r="AS29" s="29">
        <v>50</v>
      </c>
      <c r="AT29" s="26">
        <v>22</v>
      </c>
      <c r="AU29" s="26">
        <v>12</v>
      </c>
      <c r="AV29" s="26">
        <v>3</v>
      </c>
      <c r="AW29" s="26">
        <v>8</v>
      </c>
      <c r="AX29" s="30"/>
      <c r="AY29" s="31" t="s">
        <v>100</v>
      </c>
      <c r="AZ29" s="27" t="s">
        <v>102</v>
      </c>
      <c r="BA29" s="28"/>
      <c r="BB29" s="26">
        <v>0</v>
      </c>
      <c r="BC29" s="26"/>
      <c r="BD29" s="29"/>
      <c r="BE29" s="26"/>
      <c r="BF29" s="26">
        <v>0</v>
      </c>
      <c r="BG29" s="26">
        <v>0</v>
      </c>
      <c r="BH29" s="26"/>
      <c r="BI29" s="30"/>
      <c r="BJ29" s="28">
        <v>5</v>
      </c>
      <c r="BK29" s="26">
        <v>83</v>
      </c>
      <c r="BL29" s="30">
        <v>12</v>
      </c>
      <c r="BM29" s="28">
        <v>50</v>
      </c>
      <c r="BN29" s="26">
        <v>50</v>
      </c>
      <c r="BO29" s="30"/>
      <c r="BP29" s="28"/>
      <c r="BQ29" s="26"/>
      <c r="BR29" s="30"/>
      <c r="BS29"/>
      <c r="BT29" s="105">
        <f t="shared" ref="BT29:BT46" si="6">AVERAGE(AP29:AX29)</f>
        <v>18.857142857142858</v>
      </c>
      <c r="BU29" s="41">
        <f t="shared" ref="BU29:BU46" si="7">AVERAGE(BA29:BI29)</f>
        <v>0</v>
      </c>
      <c r="BV29" s="40">
        <f t="shared" ref="BV29:BV46" si="8">AVERAGE(AV29:AX29)</f>
        <v>5.5</v>
      </c>
      <c r="BW29" s="106">
        <f t="shared" ref="BW29:BW46" si="9">AVERAGE(BG29:BI29)</f>
        <v>0</v>
      </c>
      <c r="BY29" s="53">
        <f>_xlfn.RANK.AVG(BT29,BT$28:BT$48)</f>
        <v>9</v>
      </c>
      <c r="BZ29" s="54"/>
      <c r="CA29" s="57">
        <f>_xlfn.RANK.AVG(BV29,BV$28:BV$48)</f>
        <v>8</v>
      </c>
      <c r="CB29" s="59"/>
      <c r="CD29" s="53">
        <v>50</v>
      </c>
      <c r="CE29" s="43"/>
      <c r="CF29" s="43"/>
      <c r="CG29" s="43"/>
      <c r="CH29" s="75"/>
      <c r="CJ29" s="77">
        <f t="shared" ref="CJ29:CJ48" si="10">COUNTA(CD29:CH29)</f>
        <v>1</v>
      </c>
      <c r="CL29" s="35" t="str">
        <f t="shared" ref="CL29:CL48" si="11">C29</f>
        <v>AK Markram</v>
      </c>
    </row>
    <row r="30" spans="2:94" x14ac:dyDescent="0.3">
      <c r="B30" s="2" t="s">
        <v>100</v>
      </c>
      <c r="C30" s="2" t="s">
        <v>103</v>
      </c>
      <c r="D30" s="2" t="s">
        <v>157</v>
      </c>
      <c r="E30" s="2" t="s">
        <v>127</v>
      </c>
      <c r="F30" s="2" t="s">
        <v>137</v>
      </c>
      <c r="G30" s="2" t="s">
        <v>129</v>
      </c>
      <c r="H30" s="2" t="s">
        <v>135</v>
      </c>
      <c r="I30" s="2">
        <v>8</v>
      </c>
      <c r="J30" s="2">
        <v>2</v>
      </c>
      <c r="K30" s="2">
        <v>22</v>
      </c>
      <c r="L30" s="2">
        <v>15</v>
      </c>
      <c r="M30" s="2">
        <v>2</v>
      </c>
      <c r="N30" s="5">
        <v>0</v>
      </c>
      <c r="O30" s="2">
        <v>0</v>
      </c>
      <c r="P30" s="6">
        <v>0</v>
      </c>
      <c r="Q30" s="5">
        <v>18</v>
      </c>
      <c r="R30" s="2">
        <v>14</v>
      </c>
      <c r="S30" s="6">
        <v>1</v>
      </c>
      <c r="T30" s="5">
        <v>4</v>
      </c>
      <c r="U30" s="2">
        <v>3</v>
      </c>
      <c r="V30" s="6">
        <v>1</v>
      </c>
      <c r="W30" s="2">
        <v>0</v>
      </c>
      <c r="X30" s="2">
        <v>0</v>
      </c>
      <c r="Y30" s="2">
        <v>0</v>
      </c>
      <c r="Z30" s="2">
        <v>0</v>
      </c>
      <c r="AA30" s="2">
        <v>42</v>
      </c>
      <c r="AB30" s="2">
        <v>56</v>
      </c>
      <c r="AC30" s="2">
        <v>2</v>
      </c>
      <c r="AD30" s="2">
        <v>7</v>
      </c>
      <c r="AE30" s="2">
        <v>0</v>
      </c>
      <c r="AF30" s="2">
        <v>7</v>
      </c>
      <c r="AG30" s="2">
        <v>0</v>
      </c>
      <c r="AH30" s="2">
        <v>0</v>
      </c>
      <c r="AI30" s="2">
        <v>56</v>
      </c>
      <c r="AJ30" s="3">
        <v>0</v>
      </c>
      <c r="AK30" s="5">
        <v>0</v>
      </c>
      <c r="AL30" s="2">
        <v>2</v>
      </c>
      <c r="AM30" s="6">
        <v>0</v>
      </c>
      <c r="AN30" s="4" t="s">
        <v>100</v>
      </c>
      <c r="AO30" s="3" t="s">
        <v>103</v>
      </c>
      <c r="AP30" s="5">
        <v>18</v>
      </c>
      <c r="AQ30" s="2">
        <v>4</v>
      </c>
      <c r="AR30" s="2"/>
      <c r="AS30" s="22"/>
      <c r="AT30" s="2"/>
      <c r="AU30" s="2"/>
      <c r="AV30" s="2"/>
      <c r="AW30" s="2"/>
      <c r="AX30" s="6"/>
      <c r="AY30" s="4" t="s">
        <v>100</v>
      </c>
      <c r="AZ30" s="3" t="s">
        <v>103</v>
      </c>
      <c r="BA30" s="5">
        <v>0</v>
      </c>
      <c r="BB30" s="2">
        <v>2</v>
      </c>
      <c r="BC30" s="2"/>
      <c r="BD30" s="22"/>
      <c r="BE30" s="2"/>
      <c r="BF30" s="2"/>
      <c r="BG30" s="2"/>
      <c r="BH30" s="2"/>
      <c r="BI30" s="6"/>
      <c r="BJ30" s="5"/>
      <c r="BK30" s="2">
        <v>82</v>
      </c>
      <c r="BL30" s="6">
        <v>18</v>
      </c>
      <c r="BM30" s="5"/>
      <c r="BN30" s="2">
        <v>100</v>
      </c>
      <c r="BO30" s="6"/>
      <c r="BP30" s="5"/>
      <c r="BQ30" s="2">
        <v>100</v>
      </c>
      <c r="BR30" s="6"/>
      <c r="BT30" s="100">
        <f t="shared" si="6"/>
        <v>11</v>
      </c>
      <c r="BU30" s="42">
        <f t="shared" si="7"/>
        <v>1</v>
      </c>
      <c r="BV30" s="38"/>
      <c r="BW30" s="107"/>
      <c r="BY30" s="51">
        <f>_xlfn.RANK.AVG(BT30,BT$28:BT$48)</f>
        <v>12</v>
      </c>
      <c r="BZ30" s="52">
        <f>_xlfn.RANK.AVG(BU30,BU$28:BU$48)</f>
        <v>7</v>
      </c>
      <c r="CA30" s="57"/>
      <c r="CB30" s="59"/>
      <c r="CD30" s="51"/>
      <c r="CE30" s="44"/>
      <c r="CF30" s="44"/>
      <c r="CG30" s="44"/>
      <c r="CH30" s="59"/>
      <c r="CJ30" s="77">
        <f t="shared" si="10"/>
        <v>0</v>
      </c>
      <c r="CL30" s="35" t="str">
        <f t="shared" si="11"/>
        <v>AU Rashid</v>
      </c>
    </row>
    <row r="31" spans="2:94" x14ac:dyDescent="0.3">
      <c r="B31" s="2" t="s">
        <v>100</v>
      </c>
      <c r="C31" s="2" t="s">
        <v>104</v>
      </c>
      <c r="D31" s="2" t="s">
        <v>104</v>
      </c>
      <c r="E31" s="2" t="s">
        <v>127</v>
      </c>
      <c r="F31" s="2" t="s">
        <v>137</v>
      </c>
      <c r="G31" s="2" t="s">
        <v>129</v>
      </c>
      <c r="H31" s="2" t="s">
        <v>135</v>
      </c>
      <c r="I31" s="2">
        <v>7</v>
      </c>
      <c r="J31" s="2">
        <v>4</v>
      </c>
      <c r="K31" s="2">
        <v>90</v>
      </c>
      <c r="L31" s="2">
        <v>74</v>
      </c>
      <c r="M31" s="2">
        <v>4</v>
      </c>
      <c r="N31" s="5">
        <v>0</v>
      </c>
      <c r="O31" s="2">
        <v>0</v>
      </c>
      <c r="P31" s="6">
        <v>0</v>
      </c>
      <c r="Q31" s="5">
        <v>35</v>
      </c>
      <c r="R31" s="2">
        <v>43</v>
      </c>
      <c r="S31" s="6">
        <v>0</v>
      </c>
      <c r="T31" s="5">
        <v>55</v>
      </c>
      <c r="U31" s="2">
        <v>35</v>
      </c>
      <c r="V31" s="6">
        <v>3</v>
      </c>
      <c r="W31" s="2">
        <v>4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3">
        <v>0</v>
      </c>
      <c r="AK31" s="5">
        <v>0</v>
      </c>
      <c r="AL31" s="2">
        <v>0</v>
      </c>
      <c r="AM31" s="6">
        <v>0</v>
      </c>
      <c r="AN31" s="4" t="s">
        <v>100</v>
      </c>
      <c r="AO31" s="3" t="s">
        <v>104</v>
      </c>
      <c r="AP31" s="5">
        <v>32</v>
      </c>
      <c r="AQ31" s="2">
        <v>21</v>
      </c>
      <c r="AR31" s="2"/>
      <c r="AS31" s="22"/>
      <c r="AT31" s="2">
        <v>9</v>
      </c>
      <c r="AU31" s="2"/>
      <c r="AV31" s="2"/>
      <c r="AW31" s="2">
        <v>28</v>
      </c>
      <c r="AX31" s="6"/>
      <c r="AY31" s="4"/>
      <c r="AZ31" s="3"/>
      <c r="BA31" s="5"/>
      <c r="BB31" s="2"/>
      <c r="BC31" s="2"/>
      <c r="BD31" s="22"/>
      <c r="BE31" s="2"/>
      <c r="BF31" s="2"/>
      <c r="BG31" s="2"/>
      <c r="BH31" s="2"/>
      <c r="BI31" s="6"/>
      <c r="BJ31" s="5"/>
      <c r="BK31" s="2">
        <v>39</v>
      </c>
      <c r="BL31" s="6">
        <v>61</v>
      </c>
      <c r="BM31" s="5"/>
      <c r="BN31" s="2"/>
      <c r="BO31" s="6"/>
      <c r="BP31" s="5"/>
      <c r="BQ31" s="2"/>
      <c r="BR31" s="6"/>
      <c r="BT31" s="100">
        <f t="shared" si="6"/>
        <v>22.5</v>
      </c>
      <c r="BU31" s="42"/>
      <c r="BV31" s="38">
        <f t="shared" si="8"/>
        <v>28</v>
      </c>
      <c r="BW31" s="107"/>
      <c r="BY31" s="51">
        <f>_xlfn.RANK.AVG(BT31,BT$28:BT$48)</f>
        <v>4</v>
      </c>
      <c r="BZ31" s="52"/>
      <c r="CA31" s="57">
        <f>_xlfn.RANK.AVG(BV31,BV$28:BV$48)</f>
        <v>3</v>
      </c>
      <c r="CB31" s="59"/>
      <c r="CD31" s="51"/>
      <c r="CE31" s="44"/>
      <c r="CF31" s="44"/>
      <c r="CG31" s="44">
        <v>3</v>
      </c>
      <c r="CH31" s="59"/>
      <c r="CJ31" s="77">
        <f t="shared" si="10"/>
        <v>1</v>
      </c>
      <c r="CL31" s="35" t="str">
        <f t="shared" si="11"/>
        <v>Abdul Samad</v>
      </c>
    </row>
    <row r="32" spans="2:94" s="32" customFormat="1" x14ac:dyDescent="0.3">
      <c r="B32" s="26" t="s">
        <v>100</v>
      </c>
      <c r="C32" s="26" t="s">
        <v>105</v>
      </c>
      <c r="D32" s="26" t="s">
        <v>105</v>
      </c>
      <c r="E32" s="26" t="s">
        <v>132</v>
      </c>
      <c r="F32" s="26" t="s">
        <v>133</v>
      </c>
      <c r="G32" s="26" t="s">
        <v>134</v>
      </c>
      <c r="H32" s="26" t="s">
        <v>135</v>
      </c>
      <c r="I32" s="26">
        <v>1</v>
      </c>
      <c r="J32" s="26">
        <v>6</v>
      </c>
      <c r="K32" s="26">
        <v>139</v>
      </c>
      <c r="L32" s="26">
        <v>89</v>
      </c>
      <c r="M32" s="26">
        <v>6</v>
      </c>
      <c r="N32" s="5">
        <v>67</v>
      </c>
      <c r="O32" s="2">
        <v>44</v>
      </c>
      <c r="P32" s="6">
        <v>1</v>
      </c>
      <c r="Q32" s="5">
        <v>53</v>
      </c>
      <c r="R32" s="2">
        <v>39</v>
      </c>
      <c r="S32" s="6">
        <v>4</v>
      </c>
      <c r="T32" s="5">
        <v>19</v>
      </c>
      <c r="U32" s="2">
        <v>10</v>
      </c>
      <c r="V32" s="6">
        <v>1</v>
      </c>
      <c r="W32" s="26">
        <v>12</v>
      </c>
      <c r="X32" s="26">
        <v>8</v>
      </c>
      <c r="Y32" s="26">
        <v>0</v>
      </c>
      <c r="Z32" s="26">
        <v>-2</v>
      </c>
      <c r="AA32" s="26">
        <v>18</v>
      </c>
      <c r="AB32" s="26">
        <v>26</v>
      </c>
      <c r="AC32" s="26">
        <v>1</v>
      </c>
      <c r="AD32" s="26">
        <v>3</v>
      </c>
      <c r="AE32" s="26">
        <v>0</v>
      </c>
      <c r="AF32" s="26">
        <v>3</v>
      </c>
      <c r="AG32" s="26">
        <v>0</v>
      </c>
      <c r="AH32" s="26">
        <v>0</v>
      </c>
      <c r="AI32" s="26">
        <v>26</v>
      </c>
      <c r="AJ32" s="27">
        <v>0</v>
      </c>
      <c r="AK32" s="28">
        <v>0</v>
      </c>
      <c r="AL32" s="26">
        <v>1</v>
      </c>
      <c r="AM32" s="30">
        <v>0</v>
      </c>
      <c r="AN32" s="31" t="s">
        <v>100</v>
      </c>
      <c r="AO32" s="27" t="s">
        <v>105</v>
      </c>
      <c r="AP32" s="28">
        <v>0</v>
      </c>
      <c r="AQ32" s="26"/>
      <c r="AR32" s="26"/>
      <c r="AS32" s="29">
        <v>32</v>
      </c>
      <c r="AT32" s="26">
        <v>1</v>
      </c>
      <c r="AU32" s="26">
        <v>34</v>
      </c>
      <c r="AV32" s="26">
        <v>5</v>
      </c>
      <c r="AW32" s="26">
        <v>67</v>
      </c>
      <c r="AX32" s="30"/>
      <c r="AY32" s="31" t="s">
        <v>100</v>
      </c>
      <c r="AZ32" s="27" t="s">
        <v>105</v>
      </c>
      <c r="BA32" s="28"/>
      <c r="BB32" s="26"/>
      <c r="BC32" s="26"/>
      <c r="BD32" s="29"/>
      <c r="BE32" s="26"/>
      <c r="BF32" s="26"/>
      <c r="BG32" s="26"/>
      <c r="BH32" s="26">
        <v>1</v>
      </c>
      <c r="BI32" s="30"/>
      <c r="BJ32" s="28">
        <v>48</v>
      </c>
      <c r="BK32" s="26">
        <v>38</v>
      </c>
      <c r="BL32" s="30">
        <v>14</v>
      </c>
      <c r="BM32" s="28"/>
      <c r="BN32" s="26">
        <v>100</v>
      </c>
      <c r="BO32" s="30"/>
      <c r="BP32" s="28"/>
      <c r="BQ32" s="26">
        <v>100</v>
      </c>
      <c r="BR32" s="30"/>
      <c r="BS32"/>
      <c r="BT32" s="105">
        <f t="shared" si="6"/>
        <v>23.166666666666668</v>
      </c>
      <c r="BU32" s="41">
        <f t="shared" si="7"/>
        <v>1</v>
      </c>
      <c r="BV32" s="40">
        <f t="shared" si="8"/>
        <v>36</v>
      </c>
      <c r="BW32" s="106">
        <f t="shared" si="9"/>
        <v>1</v>
      </c>
      <c r="BY32" s="53">
        <f>_xlfn.RANK.AVG(BT32,BT$28:BT$48)</f>
        <v>3</v>
      </c>
      <c r="BZ32" s="54">
        <f>_xlfn.RANK.AVG(BU32,BU$28:BU$48)</f>
        <v>7</v>
      </c>
      <c r="CA32" s="57">
        <f>_xlfn.RANK.AVG(BV32,BV$28:BV$48)</f>
        <v>2</v>
      </c>
      <c r="CB32" s="59">
        <f>_xlfn.RANK.AVG(BW32,BW$28:BW$48)</f>
        <v>5</v>
      </c>
      <c r="CD32" s="53">
        <v>32</v>
      </c>
      <c r="CE32" s="43">
        <v>3</v>
      </c>
      <c r="CF32" s="43"/>
      <c r="CG32" s="43">
        <v>2</v>
      </c>
      <c r="CH32" s="75"/>
      <c r="CJ32" s="77">
        <f t="shared" si="10"/>
        <v>3</v>
      </c>
      <c r="CL32" s="35" t="str">
        <f t="shared" si="11"/>
        <v>Abhishek Sharma</v>
      </c>
      <c r="CN32" s="32" t="s">
        <v>179</v>
      </c>
      <c r="CO32" s="32" t="s">
        <v>183</v>
      </c>
      <c r="CP32" s="32" t="s">
        <v>182</v>
      </c>
    </row>
    <row r="33" spans="2:92" x14ac:dyDescent="0.3">
      <c r="B33" s="2" t="s">
        <v>100</v>
      </c>
      <c r="C33" s="2" t="s">
        <v>106</v>
      </c>
      <c r="D33" s="2" t="s">
        <v>106</v>
      </c>
      <c r="E33" s="2" t="s">
        <v>127</v>
      </c>
      <c r="F33" s="2" t="s">
        <v>147</v>
      </c>
      <c r="G33" s="2" t="s">
        <v>129</v>
      </c>
      <c r="H33" s="2" t="s">
        <v>135</v>
      </c>
      <c r="I33" s="2">
        <v>1</v>
      </c>
      <c r="J33" s="2">
        <v>1</v>
      </c>
      <c r="K33" s="2">
        <v>31</v>
      </c>
      <c r="L33" s="2">
        <v>26</v>
      </c>
      <c r="M33" s="2">
        <v>1</v>
      </c>
      <c r="N33" s="5">
        <v>27</v>
      </c>
      <c r="O33" s="2">
        <v>22</v>
      </c>
      <c r="P33" s="6">
        <v>0</v>
      </c>
      <c r="Q33" s="5">
        <v>4</v>
      </c>
      <c r="R33" s="2">
        <v>5</v>
      </c>
      <c r="S33" s="6">
        <v>1</v>
      </c>
      <c r="T33" s="5">
        <v>0</v>
      </c>
      <c r="U33" s="2">
        <v>0</v>
      </c>
      <c r="V33" s="6">
        <v>0</v>
      </c>
      <c r="W33" s="2">
        <v>4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3">
        <v>0</v>
      </c>
      <c r="AK33" s="5">
        <v>0</v>
      </c>
      <c r="AL33" s="2">
        <v>0</v>
      </c>
      <c r="AM33" s="6">
        <v>0</v>
      </c>
      <c r="AN33" s="4" t="s">
        <v>100</v>
      </c>
      <c r="AO33" s="3" t="s">
        <v>106</v>
      </c>
      <c r="AP33" s="5"/>
      <c r="AQ33" s="2">
        <v>31</v>
      </c>
      <c r="AR33" s="2"/>
      <c r="AS33" s="22"/>
      <c r="AT33" s="2"/>
      <c r="AU33" s="2"/>
      <c r="AV33" s="2"/>
      <c r="AW33" s="2"/>
      <c r="AX33" s="6"/>
      <c r="AY33" s="4"/>
      <c r="AZ33" s="3"/>
      <c r="BA33" s="5"/>
      <c r="BB33" s="2"/>
      <c r="BC33" s="2"/>
      <c r="BD33" s="22"/>
      <c r="BE33" s="2"/>
      <c r="BF33" s="2"/>
      <c r="BG33" s="2"/>
      <c r="BH33" s="2"/>
      <c r="BI33" s="6"/>
      <c r="BJ33" s="5">
        <v>87</v>
      </c>
      <c r="BK33" s="2">
        <v>13</v>
      </c>
      <c r="BL33" s="6"/>
      <c r="BM33" s="5"/>
      <c r="BN33" s="2"/>
      <c r="BO33" s="6"/>
      <c r="BP33" s="5"/>
      <c r="BQ33" s="2"/>
      <c r="BR33" s="6"/>
      <c r="BT33" s="100">
        <f t="shared" si="6"/>
        <v>31</v>
      </c>
      <c r="BU33" s="42"/>
      <c r="BV33" s="38"/>
      <c r="BW33" s="107"/>
      <c r="BY33" s="51">
        <f>_xlfn.RANK.AVG(BT33,BT$28:BT$48)</f>
        <v>1</v>
      </c>
      <c r="BZ33" s="52"/>
      <c r="CA33" s="57"/>
      <c r="CB33" s="59"/>
      <c r="CD33" s="51"/>
      <c r="CE33" s="44">
        <v>1</v>
      </c>
      <c r="CF33" s="44"/>
      <c r="CG33" s="44"/>
      <c r="CH33" s="59"/>
      <c r="CJ33" s="77">
        <f t="shared" si="10"/>
        <v>1</v>
      </c>
      <c r="CL33" s="35" t="str">
        <f t="shared" si="11"/>
        <v>Anmolpreet Singh</v>
      </c>
    </row>
    <row r="34" spans="2:92" x14ac:dyDescent="0.3">
      <c r="B34" s="2" t="s">
        <v>100</v>
      </c>
      <c r="C34" s="2" t="s">
        <v>107</v>
      </c>
      <c r="D34" s="2" t="s">
        <v>158</v>
      </c>
      <c r="E34" s="2" t="s">
        <v>127</v>
      </c>
      <c r="F34" s="2" t="s">
        <v>139</v>
      </c>
      <c r="G34" s="2" t="s">
        <v>129</v>
      </c>
      <c r="H34" s="2" t="s">
        <v>130</v>
      </c>
      <c r="I34" s="2">
        <v>9</v>
      </c>
      <c r="J34" s="2">
        <v>8</v>
      </c>
      <c r="K34" s="2">
        <v>8</v>
      </c>
      <c r="L34" s="2">
        <v>15</v>
      </c>
      <c r="M34" s="2">
        <v>2</v>
      </c>
      <c r="N34" s="5">
        <v>0</v>
      </c>
      <c r="O34" s="2">
        <v>0</v>
      </c>
      <c r="P34" s="6">
        <v>0</v>
      </c>
      <c r="Q34" s="5">
        <v>3</v>
      </c>
      <c r="R34" s="2">
        <v>5</v>
      </c>
      <c r="S34" s="6">
        <v>0</v>
      </c>
      <c r="T34" s="5">
        <v>5</v>
      </c>
      <c r="U34" s="2">
        <v>10</v>
      </c>
      <c r="V34" s="6">
        <v>2</v>
      </c>
      <c r="W34" s="2">
        <v>0</v>
      </c>
      <c r="X34" s="2">
        <v>0</v>
      </c>
      <c r="Y34" s="2">
        <v>0</v>
      </c>
      <c r="Z34" s="2">
        <v>0</v>
      </c>
      <c r="AA34" s="2">
        <v>162</v>
      </c>
      <c r="AB34" s="2">
        <v>201</v>
      </c>
      <c r="AC34" s="2">
        <v>9</v>
      </c>
      <c r="AD34" s="2">
        <v>27</v>
      </c>
      <c r="AE34" s="2">
        <v>16</v>
      </c>
      <c r="AF34" s="2">
        <v>1</v>
      </c>
      <c r="AG34" s="2">
        <v>10</v>
      </c>
      <c r="AH34" s="2">
        <v>107</v>
      </c>
      <c r="AI34" s="2">
        <v>7</v>
      </c>
      <c r="AJ34" s="3">
        <v>87</v>
      </c>
      <c r="AK34" s="5">
        <v>5</v>
      </c>
      <c r="AL34" s="2">
        <v>0</v>
      </c>
      <c r="AM34" s="6">
        <v>4</v>
      </c>
      <c r="AN34" s="4" t="s">
        <v>100</v>
      </c>
      <c r="AO34" s="3" t="s">
        <v>107</v>
      </c>
      <c r="AP34" s="5">
        <v>6</v>
      </c>
      <c r="AQ34" s="2"/>
      <c r="AR34" s="2"/>
      <c r="AS34" s="22"/>
      <c r="AT34" s="2">
        <v>2</v>
      </c>
      <c r="AU34" s="2"/>
      <c r="AV34" s="2"/>
      <c r="AW34" s="2"/>
      <c r="AX34" s="6"/>
      <c r="AY34" s="4" t="s">
        <v>100</v>
      </c>
      <c r="AZ34" s="3" t="s">
        <v>107</v>
      </c>
      <c r="BA34" s="5">
        <v>0</v>
      </c>
      <c r="BB34" s="2">
        <v>1</v>
      </c>
      <c r="BC34" s="2">
        <v>1</v>
      </c>
      <c r="BD34" s="22">
        <v>1</v>
      </c>
      <c r="BE34" s="2">
        <v>1</v>
      </c>
      <c r="BF34" s="2">
        <v>0</v>
      </c>
      <c r="BG34" s="2">
        <v>4</v>
      </c>
      <c r="BH34" s="2">
        <v>1</v>
      </c>
      <c r="BI34" s="6"/>
      <c r="BJ34" s="5"/>
      <c r="BK34" s="2">
        <v>38</v>
      </c>
      <c r="BL34" s="6">
        <v>62</v>
      </c>
      <c r="BM34" s="5">
        <v>59</v>
      </c>
      <c r="BN34" s="2">
        <v>4</v>
      </c>
      <c r="BO34" s="6">
        <v>37</v>
      </c>
      <c r="BP34" s="5">
        <v>56</v>
      </c>
      <c r="BQ34" s="2"/>
      <c r="BR34" s="6">
        <v>44</v>
      </c>
      <c r="BT34" s="100">
        <f t="shared" si="6"/>
        <v>4</v>
      </c>
      <c r="BU34" s="42">
        <f t="shared" si="7"/>
        <v>1.125</v>
      </c>
      <c r="BV34" s="38"/>
      <c r="BW34" s="107">
        <f t="shared" si="9"/>
        <v>2.5</v>
      </c>
      <c r="BY34" s="51">
        <f>_xlfn.RANK.AVG(BT34,BT$28:BT$48)</f>
        <v>15</v>
      </c>
      <c r="BZ34" s="52">
        <f>_xlfn.RANK.AVG(BU34,BU$28:BU$48)</f>
        <v>5</v>
      </c>
      <c r="CA34" s="57"/>
      <c r="CB34" s="59">
        <f>_xlfn.RANK.AVG(BW34,BW$28:BW$48)</f>
        <v>2</v>
      </c>
      <c r="CD34" s="51" t="s">
        <v>170</v>
      </c>
      <c r="CE34" s="44"/>
      <c r="CF34" s="44"/>
      <c r="CG34" s="44"/>
      <c r="CH34" s="59">
        <v>2</v>
      </c>
      <c r="CJ34" s="77">
        <f t="shared" si="10"/>
        <v>2</v>
      </c>
      <c r="CL34" s="35" t="str">
        <f t="shared" si="11"/>
        <v>B Kumar</v>
      </c>
      <c r="CN34" t="s">
        <v>179</v>
      </c>
    </row>
    <row r="35" spans="2:92" x14ac:dyDescent="0.3">
      <c r="B35" s="2" t="s">
        <v>100</v>
      </c>
      <c r="C35" s="2" t="s">
        <v>108</v>
      </c>
      <c r="D35" s="2" t="s">
        <v>108</v>
      </c>
      <c r="E35" s="2" t="s">
        <v>127</v>
      </c>
      <c r="F35" s="2" t="s">
        <v>142</v>
      </c>
      <c r="G35" s="2" t="s">
        <v>134</v>
      </c>
      <c r="H35" s="2" t="s">
        <v>130</v>
      </c>
      <c r="I35" s="2"/>
      <c r="J35" s="2">
        <v>2</v>
      </c>
      <c r="K35" s="2">
        <v>0</v>
      </c>
      <c r="L35" s="2">
        <v>0</v>
      </c>
      <c r="M35" s="2">
        <v>0</v>
      </c>
      <c r="N35" s="5">
        <v>0</v>
      </c>
      <c r="O35" s="2">
        <v>0</v>
      </c>
      <c r="P35" s="6">
        <v>0</v>
      </c>
      <c r="Q35" s="5">
        <v>0</v>
      </c>
      <c r="R35" s="2">
        <v>0</v>
      </c>
      <c r="S35" s="6">
        <v>0</v>
      </c>
      <c r="T35" s="5">
        <v>0</v>
      </c>
      <c r="U35" s="2">
        <v>0</v>
      </c>
      <c r="V35" s="6">
        <v>0</v>
      </c>
      <c r="W35" s="2">
        <v>0</v>
      </c>
      <c r="X35" s="2">
        <v>0</v>
      </c>
      <c r="Y35" s="2">
        <v>0</v>
      </c>
      <c r="Z35" s="2">
        <v>0</v>
      </c>
      <c r="AA35" s="2">
        <v>42</v>
      </c>
      <c r="AB35" s="2">
        <v>53</v>
      </c>
      <c r="AC35" s="2">
        <v>3</v>
      </c>
      <c r="AD35" s="2">
        <v>7</v>
      </c>
      <c r="AE35" s="2">
        <v>4</v>
      </c>
      <c r="AF35" s="2">
        <v>2</v>
      </c>
      <c r="AG35" s="2">
        <v>1</v>
      </c>
      <c r="AH35" s="2">
        <v>33</v>
      </c>
      <c r="AI35" s="2">
        <v>10</v>
      </c>
      <c r="AJ35" s="3">
        <v>10</v>
      </c>
      <c r="AK35" s="5">
        <v>2</v>
      </c>
      <c r="AL35" s="2">
        <v>1</v>
      </c>
      <c r="AM35" s="6">
        <v>0</v>
      </c>
      <c r="AN35" s="4"/>
      <c r="AO35" s="3"/>
      <c r="AP35" s="5"/>
      <c r="AQ35" s="2"/>
      <c r="AR35" s="2"/>
      <c r="AS35" s="22"/>
      <c r="AT35" s="2"/>
      <c r="AU35" s="2"/>
      <c r="AV35" s="2"/>
      <c r="AW35" s="2"/>
      <c r="AX35" s="6"/>
      <c r="AY35" s="4" t="s">
        <v>100</v>
      </c>
      <c r="AZ35" s="3" t="s">
        <v>108</v>
      </c>
      <c r="BA35" s="5">
        <v>2</v>
      </c>
      <c r="BB35" s="2">
        <v>1</v>
      </c>
      <c r="BC35" s="2"/>
      <c r="BD35" s="22"/>
      <c r="BE35" s="2"/>
      <c r="BF35" s="2"/>
      <c r="BG35" s="2"/>
      <c r="BH35" s="2"/>
      <c r="BI35" s="6"/>
      <c r="BJ35" s="5"/>
      <c r="BK35" s="2"/>
      <c r="BL35" s="6"/>
      <c r="BM35" s="5">
        <v>57</v>
      </c>
      <c r="BN35" s="2">
        <v>29</v>
      </c>
      <c r="BO35" s="6">
        <v>14</v>
      </c>
      <c r="BP35" s="5">
        <v>67</v>
      </c>
      <c r="BQ35" s="2">
        <v>33</v>
      </c>
      <c r="BR35" s="6"/>
      <c r="BT35" s="100"/>
      <c r="BU35" s="42">
        <f t="shared" si="7"/>
        <v>1.5</v>
      </c>
      <c r="BV35" s="38"/>
      <c r="BW35" s="107"/>
      <c r="BY35" s="51"/>
      <c r="BZ35" s="52">
        <f>_xlfn.RANK.AVG(BU35,BU$28:BU$48)</f>
        <v>2</v>
      </c>
      <c r="CA35" s="57"/>
      <c r="CB35" s="59"/>
      <c r="CD35" s="51"/>
      <c r="CE35" s="44"/>
      <c r="CF35" s="44">
        <v>2</v>
      </c>
      <c r="CG35" s="44"/>
      <c r="CH35" s="59"/>
      <c r="CJ35" s="77">
        <f t="shared" si="10"/>
        <v>1</v>
      </c>
      <c r="CL35" s="35" t="str">
        <f t="shared" si="11"/>
        <v>Fazalhaq Farooqi</v>
      </c>
    </row>
    <row r="36" spans="2:92" x14ac:dyDescent="0.3">
      <c r="B36" s="2" t="s">
        <v>100</v>
      </c>
      <c r="C36" s="2" t="s">
        <v>109</v>
      </c>
      <c r="D36" s="2" t="s">
        <v>159</v>
      </c>
      <c r="E36" s="2" t="s">
        <v>127</v>
      </c>
      <c r="F36" s="2" t="s">
        <v>147</v>
      </c>
      <c r="G36" s="2" t="s">
        <v>129</v>
      </c>
      <c r="H36" s="2" t="s">
        <v>135</v>
      </c>
      <c r="I36" s="2">
        <v>6</v>
      </c>
      <c r="J36" s="2">
        <v>1</v>
      </c>
      <c r="K36" s="2">
        <v>8</v>
      </c>
      <c r="L36" s="2">
        <v>6</v>
      </c>
      <c r="M36" s="2">
        <v>1</v>
      </c>
      <c r="N36" s="5">
        <v>0</v>
      </c>
      <c r="O36" s="2">
        <v>0</v>
      </c>
      <c r="P36" s="6">
        <v>0</v>
      </c>
      <c r="Q36" s="5">
        <v>8</v>
      </c>
      <c r="R36" s="2">
        <v>6</v>
      </c>
      <c r="S36" s="6">
        <v>1</v>
      </c>
      <c r="T36" s="5">
        <v>0</v>
      </c>
      <c r="U36" s="2">
        <v>0</v>
      </c>
      <c r="V36" s="6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3">
        <v>0</v>
      </c>
      <c r="AK36" s="5">
        <v>0</v>
      </c>
      <c r="AL36" s="2">
        <v>0</v>
      </c>
      <c r="AM36" s="6">
        <v>0</v>
      </c>
      <c r="AN36" s="4" t="s">
        <v>100</v>
      </c>
      <c r="AO36" s="3" t="s">
        <v>109</v>
      </c>
      <c r="AP36" s="5">
        <v>8</v>
      </c>
      <c r="AQ36" s="2"/>
      <c r="AR36" s="2"/>
      <c r="AS36" s="22"/>
      <c r="AT36" s="2"/>
      <c r="AU36" s="2"/>
      <c r="AV36" s="2"/>
      <c r="AW36" s="2"/>
      <c r="AX36" s="6"/>
      <c r="AY36" s="4"/>
      <c r="AZ36" s="3"/>
      <c r="BA36" s="5"/>
      <c r="BB36" s="2"/>
      <c r="BC36" s="2"/>
      <c r="BD36" s="22"/>
      <c r="BE36" s="2"/>
      <c r="BF36" s="2"/>
      <c r="BG36" s="2"/>
      <c r="BH36" s="2"/>
      <c r="BI36" s="6"/>
      <c r="BJ36" s="5"/>
      <c r="BK36" s="2">
        <v>100</v>
      </c>
      <c r="BL36" s="6"/>
      <c r="BM36" s="5"/>
      <c r="BN36" s="2"/>
      <c r="BO36" s="6"/>
      <c r="BP36" s="5"/>
      <c r="BQ36" s="2"/>
      <c r="BR36" s="6"/>
      <c r="BT36" s="100">
        <f t="shared" si="6"/>
        <v>8</v>
      </c>
      <c r="BU36" s="42"/>
      <c r="BV36" s="38"/>
      <c r="BW36" s="107"/>
      <c r="BY36" s="51">
        <f>_xlfn.RANK.AVG(BT36,BT$28:BT$48)</f>
        <v>14</v>
      </c>
      <c r="BZ36" s="52"/>
      <c r="CA36" s="57"/>
      <c r="CB36" s="59"/>
      <c r="CD36" s="51"/>
      <c r="CE36" s="44"/>
      <c r="CF36" s="44"/>
      <c r="CG36" s="44"/>
      <c r="CH36" s="59"/>
      <c r="CJ36" s="77">
        <f t="shared" si="10"/>
        <v>0</v>
      </c>
      <c r="CL36" s="35" t="str">
        <f t="shared" si="11"/>
        <v>GD Phillips</v>
      </c>
    </row>
    <row r="37" spans="2:92" x14ac:dyDescent="0.3">
      <c r="B37" s="2" t="s">
        <v>100</v>
      </c>
      <c r="C37" s="2" t="s">
        <v>110</v>
      </c>
      <c r="D37" s="2" t="s">
        <v>160</v>
      </c>
      <c r="E37" s="2" t="s">
        <v>127</v>
      </c>
      <c r="F37" s="2" t="s">
        <v>147</v>
      </c>
      <c r="G37" s="2" t="s">
        <v>129</v>
      </c>
      <c r="H37" s="2" t="s">
        <v>135</v>
      </c>
      <c r="I37" s="2">
        <v>5</v>
      </c>
      <c r="J37" s="2">
        <v>5</v>
      </c>
      <c r="K37" s="2">
        <v>153</v>
      </c>
      <c r="L37" s="2">
        <v>83</v>
      </c>
      <c r="M37" s="2">
        <v>5</v>
      </c>
      <c r="N37" s="5">
        <v>0</v>
      </c>
      <c r="O37" s="2">
        <v>0</v>
      </c>
      <c r="P37" s="6">
        <v>0</v>
      </c>
      <c r="Q37" s="5">
        <v>89</v>
      </c>
      <c r="R37" s="2">
        <v>57</v>
      </c>
      <c r="S37" s="6">
        <v>1</v>
      </c>
      <c r="T37" s="5">
        <v>64</v>
      </c>
      <c r="U37" s="2">
        <v>32</v>
      </c>
      <c r="V37" s="6">
        <v>2</v>
      </c>
      <c r="W37" s="2">
        <v>12</v>
      </c>
      <c r="X37" s="2">
        <v>8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3">
        <v>0</v>
      </c>
      <c r="AK37" s="5">
        <v>0</v>
      </c>
      <c r="AL37" s="2">
        <v>0</v>
      </c>
      <c r="AM37" s="6">
        <v>0</v>
      </c>
      <c r="AN37" s="4" t="s">
        <v>100</v>
      </c>
      <c r="AO37" s="3" t="s">
        <v>110</v>
      </c>
      <c r="AP37" s="5"/>
      <c r="AQ37" s="2"/>
      <c r="AR37" s="2"/>
      <c r="AS37" s="22">
        <v>16</v>
      </c>
      <c r="AT37" s="2">
        <v>36</v>
      </c>
      <c r="AU37" s="2">
        <v>17</v>
      </c>
      <c r="AV37" s="2">
        <v>31</v>
      </c>
      <c r="AW37" s="2">
        <v>53</v>
      </c>
      <c r="AX37" s="6"/>
      <c r="AY37" s="4"/>
      <c r="AZ37" s="3"/>
      <c r="BA37" s="5"/>
      <c r="BB37" s="2"/>
      <c r="BC37" s="2"/>
      <c r="BD37" s="22"/>
      <c r="BE37" s="2"/>
      <c r="BF37" s="2"/>
      <c r="BG37" s="2"/>
      <c r="BH37" s="2"/>
      <c r="BI37" s="6"/>
      <c r="BJ37" s="5"/>
      <c r="BK37" s="2">
        <v>58</v>
      </c>
      <c r="BL37" s="6">
        <v>42</v>
      </c>
      <c r="BM37" s="5"/>
      <c r="BN37" s="2"/>
      <c r="BO37" s="6"/>
      <c r="BP37" s="5"/>
      <c r="BQ37" s="2"/>
      <c r="BR37" s="6"/>
      <c r="BT37" s="100">
        <f t="shared" si="6"/>
        <v>30.6</v>
      </c>
      <c r="BU37" s="42"/>
      <c r="BV37" s="38">
        <f t="shared" si="8"/>
        <v>42</v>
      </c>
      <c r="BW37" s="107"/>
      <c r="BY37" s="51">
        <f>_xlfn.RANK.AVG(BT37,BT$28:BT$48)</f>
        <v>2</v>
      </c>
      <c r="BZ37" s="52"/>
      <c r="CA37" s="57">
        <f>_xlfn.RANK.AVG(BV37,BV$28:BV$48)</f>
        <v>1</v>
      </c>
      <c r="CB37" s="59"/>
      <c r="CD37" s="51"/>
      <c r="CE37" s="44">
        <v>2</v>
      </c>
      <c r="CF37" s="44"/>
      <c r="CG37" s="44">
        <v>1</v>
      </c>
      <c r="CH37" s="59"/>
      <c r="CJ37" s="77">
        <f t="shared" si="10"/>
        <v>2</v>
      </c>
      <c r="CL37" s="35" t="str">
        <f t="shared" si="11"/>
        <v>H Klaasen</v>
      </c>
      <c r="CN37" t="s">
        <v>184</v>
      </c>
    </row>
    <row r="38" spans="2:92" x14ac:dyDescent="0.3">
      <c r="B38" s="2" t="s">
        <v>100</v>
      </c>
      <c r="C38" s="2" t="s">
        <v>111</v>
      </c>
      <c r="D38" s="2" t="s">
        <v>161</v>
      </c>
      <c r="E38" s="2" t="s">
        <v>127</v>
      </c>
      <c r="F38" s="2" t="s">
        <v>145</v>
      </c>
      <c r="G38" s="2" t="s">
        <v>129</v>
      </c>
      <c r="H38" s="2" t="s">
        <v>130</v>
      </c>
      <c r="I38" s="2">
        <v>1</v>
      </c>
      <c r="J38" s="2">
        <v>8</v>
      </c>
      <c r="K38" s="2">
        <v>163</v>
      </c>
      <c r="L38" s="2">
        <v>129</v>
      </c>
      <c r="M38" s="2">
        <v>8</v>
      </c>
      <c r="N38" s="5">
        <v>96</v>
      </c>
      <c r="O38" s="2">
        <v>84</v>
      </c>
      <c r="P38" s="6">
        <v>4</v>
      </c>
      <c r="Q38" s="5">
        <v>49</v>
      </c>
      <c r="R38" s="2">
        <v>39</v>
      </c>
      <c r="S38" s="6">
        <v>3</v>
      </c>
      <c r="T38" s="5">
        <v>18</v>
      </c>
      <c r="U38" s="2">
        <v>10</v>
      </c>
      <c r="V38" s="6">
        <v>0</v>
      </c>
      <c r="W38" s="2">
        <v>4</v>
      </c>
      <c r="X38" s="2">
        <v>8</v>
      </c>
      <c r="Y38" s="2">
        <v>16</v>
      </c>
      <c r="Z38" s="2">
        <v>-2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3">
        <v>0</v>
      </c>
      <c r="AK38" s="5">
        <v>0</v>
      </c>
      <c r="AL38" s="2">
        <v>0</v>
      </c>
      <c r="AM38" s="6">
        <v>0</v>
      </c>
      <c r="AN38" s="4" t="s">
        <v>100</v>
      </c>
      <c r="AO38" s="3" t="s">
        <v>111</v>
      </c>
      <c r="AP38" s="5">
        <v>13</v>
      </c>
      <c r="AQ38" s="2">
        <v>3</v>
      </c>
      <c r="AR38" s="2">
        <v>13</v>
      </c>
      <c r="AS38" s="22">
        <v>100</v>
      </c>
      <c r="AT38" s="2">
        <v>9</v>
      </c>
      <c r="AU38" s="2">
        <v>18</v>
      </c>
      <c r="AV38" s="2">
        <v>7</v>
      </c>
      <c r="AW38" s="2">
        <v>0</v>
      </c>
      <c r="AX38" s="6"/>
      <c r="AY38" s="4"/>
      <c r="AZ38" s="3"/>
      <c r="BA38" s="5"/>
      <c r="BB38" s="2"/>
      <c r="BC38" s="2"/>
      <c r="BD38" s="22"/>
      <c r="BE38" s="2"/>
      <c r="BF38" s="2"/>
      <c r="BG38" s="2"/>
      <c r="BH38" s="2"/>
      <c r="BI38" s="6"/>
      <c r="BJ38" s="5">
        <v>59</v>
      </c>
      <c r="BK38" s="2">
        <v>30</v>
      </c>
      <c r="BL38" s="6">
        <v>11</v>
      </c>
      <c r="BM38" s="5"/>
      <c r="BN38" s="2"/>
      <c r="BO38" s="6"/>
      <c r="BP38" s="5"/>
      <c r="BQ38" s="2"/>
      <c r="BR38" s="6"/>
      <c r="BT38" s="100">
        <f t="shared" si="6"/>
        <v>20.375</v>
      </c>
      <c r="BU38" s="42"/>
      <c r="BV38" s="38">
        <f t="shared" si="8"/>
        <v>3.5</v>
      </c>
      <c r="BW38" s="107"/>
      <c r="BY38" s="51">
        <f>_xlfn.RANK.AVG(BT38,BT$28:BT$48)</f>
        <v>7</v>
      </c>
      <c r="BZ38" s="52"/>
      <c r="CA38" s="57">
        <f>_xlfn.RANK.AVG(BV38,BV$28:BV$48)</f>
        <v>9</v>
      </c>
      <c r="CB38" s="59"/>
      <c r="CD38" s="51">
        <v>100</v>
      </c>
      <c r="CE38" s="44"/>
      <c r="CF38" s="44"/>
      <c r="CG38" s="44"/>
      <c r="CH38" s="59"/>
      <c r="CJ38" s="77">
        <f t="shared" si="10"/>
        <v>1</v>
      </c>
      <c r="CL38" s="35" t="str">
        <f t="shared" si="11"/>
        <v>HC Brook</v>
      </c>
    </row>
    <row r="39" spans="2:92" x14ac:dyDescent="0.3">
      <c r="B39" s="2" t="s">
        <v>100</v>
      </c>
      <c r="C39" s="2" t="s">
        <v>112</v>
      </c>
      <c r="D39" s="2" t="s">
        <v>162</v>
      </c>
      <c r="E39" s="2" t="s">
        <v>127</v>
      </c>
      <c r="F39" s="2" t="s">
        <v>163</v>
      </c>
      <c r="G39" s="2" t="s">
        <v>134</v>
      </c>
      <c r="H39" s="2" t="s">
        <v>130</v>
      </c>
      <c r="I39" s="2">
        <v>7</v>
      </c>
      <c r="J39" s="2">
        <v>5</v>
      </c>
      <c r="K39" s="2">
        <v>32</v>
      </c>
      <c r="L39" s="2">
        <v>31</v>
      </c>
      <c r="M39" s="2">
        <v>3</v>
      </c>
      <c r="N39" s="5">
        <v>0</v>
      </c>
      <c r="O39" s="2">
        <v>0</v>
      </c>
      <c r="P39" s="6">
        <v>0</v>
      </c>
      <c r="Q39" s="5">
        <v>14</v>
      </c>
      <c r="R39" s="2">
        <v>12</v>
      </c>
      <c r="S39" s="6">
        <v>0</v>
      </c>
      <c r="T39" s="5">
        <v>18</v>
      </c>
      <c r="U39" s="2">
        <v>20</v>
      </c>
      <c r="V39" s="6">
        <v>2</v>
      </c>
      <c r="W39" s="2">
        <v>0</v>
      </c>
      <c r="X39" s="2">
        <v>0</v>
      </c>
      <c r="Y39" s="2">
        <v>0</v>
      </c>
      <c r="Z39" s="2">
        <v>0</v>
      </c>
      <c r="AA39" s="2">
        <v>96</v>
      </c>
      <c r="AB39" s="2">
        <v>152</v>
      </c>
      <c r="AC39" s="2">
        <v>6</v>
      </c>
      <c r="AD39" s="2">
        <v>16</v>
      </c>
      <c r="AE39" s="2">
        <v>12</v>
      </c>
      <c r="AF39" s="2">
        <v>4</v>
      </c>
      <c r="AG39" s="2">
        <v>0</v>
      </c>
      <c r="AH39" s="2">
        <v>100</v>
      </c>
      <c r="AI39" s="2">
        <v>52</v>
      </c>
      <c r="AJ39" s="3">
        <v>0</v>
      </c>
      <c r="AK39" s="5">
        <v>4</v>
      </c>
      <c r="AL39" s="2">
        <v>2</v>
      </c>
      <c r="AM39" s="6">
        <v>0</v>
      </c>
      <c r="AN39" s="4" t="s">
        <v>100</v>
      </c>
      <c r="AO39" s="3" t="s">
        <v>112</v>
      </c>
      <c r="AP39" s="5"/>
      <c r="AQ39" s="2"/>
      <c r="AR39" s="2"/>
      <c r="AS39" s="22"/>
      <c r="AT39" s="2">
        <v>13</v>
      </c>
      <c r="AU39" s="2">
        <v>17</v>
      </c>
      <c r="AV39" s="2">
        <v>2</v>
      </c>
      <c r="AW39" s="2"/>
      <c r="AX39" s="6"/>
      <c r="AY39" s="4" t="s">
        <v>100</v>
      </c>
      <c r="AZ39" s="3" t="s">
        <v>112</v>
      </c>
      <c r="BA39" s="5"/>
      <c r="BB39" s="2"/>
      <c r="BC39" s="2">
        <v>2</v>
      </c>
      <c r="BD39" s="22">
        <v>2</v>
      </c>
      <c r="BE39" s="2">
        <v>2</v>
      </c>
      <c r="BF39" s="2">
        <v>0</v>
      </c>
      <c r="BG39" s="2">
        <v>0</v>
      </c>
      <c r="BH39" s="2"/>
      <c r="BI39" s="6"/>
      <c r="BJ39" s="5"/>
      <c r="BK39" s="2">
        <v>44</v>
      </c>
      <c r="BL39" s="6">
        <v>56</v>
      </c>
      <c r="BM39" s="5">
        <v>75</v>
      </c>
      <c r="BN39" s="2">
        <v>25</v>
      </c>
      <c r="BO39" s="6"/>
      <c r="BP39" s="5">
        <v>67</v>
      </c>
      <c r="BQ39" s="2">
        <v>33</v>
      </c>
      <c r="BR39" s="6"/>
      <c r="BT39" s="100">
        <f t="shared" si="6"/>
        <v>10.666666666666666</v>
      </c>
      <c r="BU39" s="42">
        <f t="shared" si="7"/>
        <v>1.2</v>
      </c>
      <c r="BV39" s="38">
        <f t="shared" si="8"/>
        <v>2</v>
      </c>
      <c r="BW39" s="107">
        <f t="shared" si="9"/>
        <v>0</v>
      </c>
      <c r="BY39" s="51">
        <f>_xlfn.RANK.AVG(BT39,BT$28:BT$48)</f>
        <v>13</v>
      </c>
      <c r="BZ39" s="52">
        <f>_xlfn.RANK.AVG(BU39,BU$28:BU$48)</f>
        <v>3</v>
      </c>
      <c r="CA39" s="57">
        <f>_xlfn.RANK.AVG(BV39,BV$28:BV$48)</f>
        <v>10</v>
      </c>
      <c r="CB39" s="59"/>
      <c r="CD39" s="51" t="s">
        <v>171</v>
      </c>
      <c r="CE39" s="44"/>
      <c r="CF39" s="44">
        <v>3</v>
      </c>
      <c r="CG39" s="44"/>
      <c r="CH39" s="59"/>
      <c r="CJ39" s="77">
        <f t="shared" si="10"/>
        <v>2</v>
      </c>
      <c r="CL39" s="35" t="str">
        <f t="shared" si="11"/>
        <v>M Jansen</v>
      </c>
      <c r="CN39" t="s">
        <v>179</v>
      </c>
    </row>
    <row r="40" spans="2:92" x14ac:dyDescent="0.3">
      <c r="B40" s="2" t="s">
        <v>100</v>
      </c>
      <c r="C40" s="2" t="s">
        <v>113</v>
      </c>
      <c r="D40" s="2" t="s">
        <v>164</v>
      </c>
      <c r="E40" s="2" t="s">
        <v>127</v>
      </c>
      <c r="F40" s="2" t="s">
        <v>137</v>
      </c>
      <c r="G40" s="2" t="s">
        <v>129</v>
      </c>
      <c r="H40" s="2" t="s">
        <v>135</v>
      </c>
      <c r="I40" s="2">
        <v>11</v>
      </c>
      <c r="J40" s="2">
        <v>6</v>
      </c>
      <c r="K40" s="2">
        <v>2</v>
      </c>
      <c r="L40" s="2">
        <v>2</v>
      </c>
      <c r="M40" s="2">
        <v>1</v>
      </c>
      <c r="N40" s="5">
        <v>0</v>
      </c>
      <c r="O40" s="2">
        <v>0</v>
      </c>
      <c r="P40" s="6">
        <v>0</v>
      </c>
      <c r="Q40" s="5">
        <v>0</v>
      </c>
      <c r="R40" s="2">
        <v>0</v>
      </c>
      <c r="S40" s="6">
        <v>0</v>
      </c>
      <c r="T40" s="5">
        <v>2</v>
      </c>
      <c r="U40" s="2">
        <v>3</v>
      </c>
      <c r="V40" s="6">
        <v>0</v>
      </c>
      <c r="W40" s="2">
        <v>0</v>
      </c>
      <c r="X40" s="2">
        <v>0</v>
      </c>
      <c r="Y40" s="2">
        <v>0</v>
      </c>
      <c r="Z40" s="2">
        <v>0</v>
      </c>
      <c r="AA40" s="2">
        <v>144</v>
      </c>
      <c r="AB40" s="2">
        <v>151</v>
      </c>
      <c r="AC40" s="2">
        <v>10</v>
      </c>
      <c r="AD40" s="2">
        <v>24</v>
      </c>
      <c r="AE40" s="2">
        <v>0</v>
      </c>
      <c r="AF40" s="2">
        <v>22</v>
      </c>
      <c r="AG40" s="2">
        <v>2</v>
      </c>
      <c r="AH40" s="2">
        <v>0</v>
      </c>
      <c r="AI40" s="2">
        <v>133</v>
      </c>
      <c r="AJ40" s="3">
        <v>18</v>
      </c>
      <c r="AK40" s="5">
        <v>0</v>
      </c>
      <c r="AL40" s="2">
        <v>9</v>
      </c>
      <c r="AM40" s="6">
        <v>1</v>
      </c>
      <c r="AN40" s="4" t="s">
        <v>100</v>
      </c>
      <c r="AO40" s="3" t="s">
        <v>113</v>
      </c>
      <c r="AP40" s="5"/>
      <c r="AQ40" s="2"/>
      <c r="AR40" s="2"/>
      <c r="AS40" s="22"/>
      <c r="AT40" s="2">
        <v>2</v>
      </c>
      <c r="AU40" s="2"/>
      <c r="AV40" s="2"/>
      <c r="AW40" s="2"/>
      <c r="AX40" s="6"/>
      <c r="AY40" s="4" t="s">
        <v>100</v>
      </c>
      <c r="AZ40" s="3" t="s">
        <v>113</v>
      </c>
      <c r="BA40" s="5"/>
      <c r="BB40" s="2"/>
      <c r="BC40" s="2">
        <v>4</v>
      </c>
      <c r="BD40" s="22">
        <v>2</v>
      </c>
      <c r="BE40" s="2">
        <v>0</v>
      </c>
      <c r="BF40" s="2">
        <v>2</v>
      </c>
      <c r="BG40" s="2">
        <v>0</v>
      </c>
      <c r="BH40" s="2">
        <v>2</v>
      </c>
      <c r="BI40" s="6"/>
      <c r="BJ40" s="5"/>
      <c r="BK40" s="2"/>
      <c r="BL40" s="6">
        <v>100</v>
      </c>
      <c r="BM40" s="5"/>
      <c r="BN40" s="2">
        <v>92</v>
      </c>
      <c r="BO40" s="6">
        <v>8</v>
      </c>
      <c r="BP40" s="5"/>
      <c r="BQ40" s="2">
        <v>90</v>
      </c>
      <c r="BR40" s="6">
        <v>10</v>
      </c>
      <c r="BT40" s="100">
        <f t="shared" si="6"/>
        <v>2</v>
      </c>
      <c r="BU40" s="42">
        <f t="shared" si="7"/>
        <v>1.6666666666666667</v>
      </c>
      <c r="BV40" s="38"/>
      <c r="BW40" s="107">
        <f t="shared" si="9"/>
        <v>1</v>
      </c>
      <c r="BY40" s="51">
        <f>_xlfn.RANK.AVG(BT40,BT$28:BT$48)</f>
        <v>16</v>
      </c>
      <c r="BZ40" s="52">
        <f>_xlfn.RANK.AVG(BU40,BU$28:BU$48)</f>
        <v>1</v>
      </c>
      <c r="CA40" s="57"/>
      <c r="CB40" s="59">
        <f>_xlfn.RANK.AVG(BW40,BW$28:BW$48)</f>
        <v>5</v>
      </c>
      <c r="CD40" s="51" t="s">
        <v>171</v>
      </c>
      <c r="CE40" s="44"/>
      <c r="CF40" s="44">
        <v>1</v>
      </c>
      <c r="CG40" s="44"/>
      <c r="CH40" s="59"/>
      <c r="CJ40" s="77">
        <f t="shared" si="10"/>
        <v>2</v>
      </c>
      <c r="CL40" s="35" t="str">
        <f t="shared" si="11"/>
        <v>M Markande</v>
      </c>
      <c r="CN40" t="s">
        <v>179</v>
      </c>
    </row>
    <row r="41" spans="2:92" x14ac:dyDescent="0.3">
      <c r="B41" s="2" t="s">
        <v>100</v>
      </c>
      <c r="C41" s="2" t="s">
        <v>114</v>
      </c>
      <c r="D41" s="2" t="s">
        <v>165</v>
      </c>
      <c r="E41" s="2" t="s">
        <v>127</v>
      </c>
      <c r="F41" s="2"/>
      <c r="G41" s="2"/>
      <c r="H41" s="2"/>
      <c r="I41" s="2">
        <v>2</v>
      </c>
      <c r="J41" s="2">
        <v>8</v>
      </c>
      <c r="K41" s="2">
        <v>169</v>
      </c>
      <c r="L41" s="2">
        <v>152</v>
      </c>
      <c r="M41" s="2">
        <v>8</v>
      </c>
      <c r="N41" s="5">
        <v>107</v>
      </c>
      <c r="O41" s="2">
        <v>95</v>
      </c>
      <c r="P41" s="6">
        <v>3</v>
      </c>
      <c r="Q41" s="5">
        <v>62</v>
      </c>
      <c r="R41" s="2">
        <v>63</v>
      </c>
      <c r="S41" s="6">
        <v>5</v>
      </c>
      <c r="T41" s="5">
        <v>0</v>
      </c>
      <c r="U41" s="2">
        <v>0</v>
      </c>
      <c r="V41" s="6">
        <v>0</v>
      </c>
      <c r="W41" s="2">
        <v>8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3">
        <v>0</v>
      </c>
      <c r="AK41" s="5">
        <v>0</v>
      </c>
      <c r="AL41" s="2">
        <v>0</v>
      </c>
      <c r="AM41" s="6">
        <v>0</v>
      </c>
      <c r="AN41" s="4" t="s">
        <v>100</v>
      </c>
      <c r="AO41" s="3" t="s">
        <v>114</v>
      </c>
      <c r="AP41" s="5">
        <v>27</v>
      </c>
      <c r="AQ41" s="2">
        <v>8</v>
      </c>
      <c r="AR41" s="2">
        <v>21</v>
      </c>
      <c r="AS41" s="22">
        <v>9</v>
      </c>
      <c r="AT41" s="2">
        <v>48</v>
      </c>
      <c r="AU41" s="2">
        <v>2</v>
      </c>
      <c r="AV41" s="2">
        <v>49</v>
      </c>
      <c r="AW41" s="2">
        <v>5</v>
      </c>
      <c r="AX41" s="6"/>
      <c r="AY41" s="4"/>
      <c r="AZ41" s="3"/>
      <c r="BA41" s="5"/>
      <c r="BB41" s="2"/>
      <c r="BC41" s="2"/>
      <c r="BD41" s="22"/>
      <c r="BE41" s="2"/>
      <c r="BF41" s="2"/>
      <c r="BG41" s="2"/>
      <c r="BH41" s="2"/>
      <c r="BI41" s="6"/>
      <c r="BJ41" s="5">
        <v>63</v>
      </c>
      <c r="BK41" s="2">
        <v>37</v>
      </c>
      <c r="BL41" s="6"/>
      <c r="BM41" s="5"/>
      <c r="BN41" s="2"/>
      <c r="BO41" s="6"/>
      <c r="BP41" s="5"/>
      <c r="BQ41" s="2"/>
      <c r="BR41" s="6"/>
      <c r="BT41" s="100">
        <f t="shared" si="6"/>
        <v>21.125</v>
      </c>
      <c r="BU41" s="42"/>
      <c r="BV41" s="38">
        <f t="shared" si="8"/>
        <v>27</v>
      </c>
      <c r="BW41" s="107"/>
      <c r="BY41" s="51">
        <f>_xlfn.RANK.AVG(BT41,BT$28:BT$48)</f>
        <v>6</v>
      </c>
      <c r="BZ41" s="52"/>
      <c r="CA41" s="57">
        <f>_xlfn.RANK.AVG(BV41,BV$28:BV$48)</f>
        <v>4</v>
      </c>
      <c r="CB41" s="59"/>
      <c r="CD41" s="51"/>
      <c r="CE41" s="44"/>
      <c r="CF41" s="44"/>
      <c r="CG41" s="44"/>
      <c r="CH41" s="59"/>
      <c r="CJ41" s="77">
        <f t="shared" si="10"/>
        <v>0</v>
      </c>
      <c r="CL41" s="35" t="str">
        <f t="shared" si="11"/>
        <v>MA Agarwal</v>
      </c>
    </row>
    <row r="42" spans="2:92" x14ac:dyDescent="0.3">
      <c r="B42" s="2" t="s">
        <v>100</v>
      </c>
      <c r="C42" s="2" t="s">
        <v>115</v>
      </c>
      <c r="D42" s="2" t="s">
        <v>115</v>
      </c>
      <c r="E42" s="2" t="s">
        <v>127</v>
      </c>
      <c r="F42" s="2" t="s">
        <v>133</v>
      </c>
      <c r="G42" s="2" t="s">
        <v>134</v>
      </c>
      <c r="H42" s="2" t="s">
        <v>135</v>
      </c>
      <c r="I42" s="2"/>
      <c r="J42" s="2">
        <v>1</v>
      </c>
      <c r="K42" s="2">
        <v>0</v>
      </c>
      <c r="L42" s="2">
        <v>0</v>
      </c>
      <c r="M42" s="2">
        <v>0</v>
      </c>
      <c r="N42" s="5">
        <v>0</v>
      </c>
      <c r="O42" s="2">
        <v>0</v>
      </c>
      <c r="P42" s="6">
        <v>0</v>
      </c>
      <c r="Q42" s="5">
        <v>0</v>
      </c>
      <c r="R42" s="2">
        <v>0</v>
      </c>
      <c r="S42" s="6">
        <v>0</v>
      </c>
      <c r="T42" s="5">
        <v>0</v>
      </c>
      <c r="U42" s="2">
        <v>0</v>
      </c>
      <c r="V42" s="6">
        <v>0</v>
      </c>
      <c r="W42" s="2">
        <v>0</v>
      </c>
      <c r="X42" s="2">
        <v>0</v>
      </c>
      <c r="Y42" s="2">
        <v>0</v>
      </c>
      <c r="Z42" s="2">
        <v>0</v>
      </c>
      <c r="AA42" s="2">
        <v>18</v>
      </c>
      <c r="AB42" s="2">
        <v>21</v>
      </c>
      <c r="AC42" s="2">
        <v>0</v>
      </c>
      <c r="AD42" s="2">
        <v>3</v>
      </c>
      <c r="AE42" s="2">
        <v>0</v>
      </c>
      <c r="AF42" s="2">
        <v>3</v>
      </c>
      <c r="AG42" s="2">
        <v>0</v>
      </c>
      <c r="AH42" s="2">
        <v>0</v>
      </c>
      <c r="AI42" s="2">
        <v>21</v>
      </c>
      <c r="AJ42" s="3">
        <v>0</v>
      </c>
      <c r="AK42" s="5">
        <v>0</v>
      </c>
      <c r="AL42" s="2">
        <v>0</v>
      </c>
      <c r="AM42" s="6">
        <v>0</v>
      </c>
      <c r="AN42" s="4"/>
      <c r="AO42" s="3"/>
      <c r="AP42" s="5"/>
      <c r="AQ42" s="2"/>
      <c r="AR42" s="2"/>
      <c r="AS42" s="22"/>
      <c r="AT42" s="2"/>
      <c r="AU42" s="2"/>
      <c r="AV42" s="2"/>
      <c r="AW42" s="2"/>
      <c r="AX42" s="6"/>
      <c r="AY42" s="4" t="s">
        <v>100</v>
      </c>
      <c r="AZ42" s="3" t="s">
        <v>115</v>
      </c>
      <c r="BA42" s="5"/>
      <c r="BB42" s="2"/>
      <c r="BC42" s="2"/>
      <c r="BD42" s="22"/>
      <c r="BE42" s="2"/>
      <c r="BF42" s="2">
        <v>0</v>
      </c>
      <c r="BG42" s="2"/>
      <c r="BH42" s="2"/>
      <c r="BI42" s="6"/>
      <c r="BJ42" s="5"/>
      <c r="BK42" s="2"/>
      <c r="BL42" s="6"/>
      <c r="BM42" s="5"/>
      <c r="BN42" s="2">
        <v>100</v>
      </c>
      <c r="BO42" s="6"/>
      <c r="BP42" s="5"/>
      <c r="BQ42" s="2"/>
      <c r="BR42" s="6"/>
      <c r="BT42" s="100"/>
      <c r="BU42" s="42">
        <f t="shared" si="7"/>
        <v>0</v>
      </c>
      <c r="BV42" s="38"/>
      <c r="BW42" s="107"/>
      <c r="BY42" s="51"/>
      <c r="BZ42" s="52"/>
      <c r="CA42" s="57"/>
      <c r="CB42" s="59"/>
      <c r="CD42" s="51"/>
      <c r="CE42" s="44"/>
      <c r="CF42" s="44"/>
      <c r="CG42" s="44"/>
      <c r="CH42" s="59"/>
      <c r="CJ42" s="77">
        <f t="shared" si="10"/>
        <v>0</v>
      </c>
      <c r="CL42" s="35" t="str">
        <f t="shared" si="11"/>
        <v>Mayank Dagar</v>
      </c>
    </row>
    <row r="43" spans="2:92" x14ac:dyDescent="0.3">
      <c r="B43" s="2" t="s">
        <v>100</v>
      </c>
      <c r="C43" s="2" t="s">
        <v>116</v>
      </c>
      <c r="D43" s="2" t="s">
        <v>166</v>
      </c>
      <c r="E43" s="2" t="s">
        <v>127</v>
      </c>
      <c r="F43" s="2" t="s">
        <v>145</v>
      </c>
      <c r="G43" s="2" t="s">
        <v>129</v>
      </c>
      <c r="H43" s="2" t="s">
        <v>130</v>
      </c>
      <c r="I43" s="2">
        <v>2</v>
      </c>
      <c r="J43" s="2">
        <v>8</v>
      </c>
      <c r="K43" s="2">
        <v>170</v>
      </c>
      <c r="L43" s="2">
        <v>148</v>
      </c>
      <c r="M43" s="2">
        <v>8</v>
      </c>
      <c r="N43" s="5">
        <v>37</v>
      </c>
      <c r="O43" s="2">
        <v>42</v>
      </c>
      <c r="P43" s="6">
        <v>4</v>
      </c>
      <c r="Q43" s="5">
        <v>121</v>
      </c>
      <c r="R43" s="2">
        <v>100</v>
      </c>
      <c r="S43" s="6">
        <v>2</v>
      </c>
      <c r="T43" s="5">
        <v>12</v>
      </c>
      <c r="U43" s="2">
        <v>8</v>
      </c>
      <c r="V43" s="6">
        <v>1</v>
      </c>
      <c r="W43" s="2">
        <v>8</v>
      </c>
      <c r="X43" s="2">
        <v>8</v>
      </c>
      <c r="Y43" s="2">
        <v>0</v>
      </c>
      <c r="Z43" s="2">
        <v>-2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3">
        <v>0</v>
      </c>
      <c r="AK43" s="5">
        <v>0</v>
      </c>
      <c r="AL43" s="2">
        <v>0</v>
      </c>
      <c r="AM43" s="6">
        <v>0</v>
      </c>
      <c r="AN43" s="4" t="s">
        <v>100</v>
      </c>
      <c r="AO43" s="3" t="s">
        <v>116</v>
      </c>
      <c r="AP43" s="5">
        <v>0</v>
      </c>
      <c r="AQ43" s="2">
        <v>34</v>
      </c>
      <c r="AR43" s="2">
        <v>74</v>
      </c>
      <c r="AS43" s="22">
        <v>9</v>
      </c>
      <c r="AT43" s="2">
        <v>7</v>
      </c>
      <c r="AU43" s="2">
        <v>21</v>
      </c>
      <c r="AV43" s="2">
        <v>15</v>
      </c>
      <c r="AW43" s="2">
        <v>10</v>
      </c>
      <c r="AX43" s="6"/>
      <c r="AY43" s="4"/>
      <c r="AZ43" s="3"/>
      <c r="BA43" s="5"/>
      <c r="BB43" s="2"/>
      <c r="BC43" s="2"/>
      <c r="BD43" s="22"/>
      <c r="BE43" s="2"/>
      <c r="BF43" s="2"/>
      <c r="BG43" s="2"/>
      <c r="BH43" s="2"/>
      <c r="BI43" s="6"/>
      <c r="BJ43" s="5">
        <v>22</v>
      </c>
      <c r="BK43" s="2">
        <v>71</v>
      </c>
      <c r="BL43" s="6">
        <v>7</v>
      </c>
      <c r="BM43" s="5"/>
      <c r="BN43" s="2"/>
      <c r="BO43" s="6"/>
      <c r="BP43" s="5"/>
      <c r="BQ43" s="2"/>
      <c r="BR43" s="6"/>
      <c r="BT43" s="100">
        <f t="shared" si="6"/>
        <v>21.25</v>
      </c>
      <c r="BU43" s="42"/>
      <c r="BV43" s="38">
        <f t="shared" si="8"/>
        <v>12.5</v>
      </c>
      <c r="BW43" s="107"/>
      <c r="BY43" s="51">
        <f>_xlfn.RANK.AVG(BT43,BT$28:BT$48)</f>
        <v>5</v>
      </c>
      <c r="BZ43" s="52"/>
      <c r="CA43" s="57">
        <f>_xlfn.RANK.AVG(BV43,BV$28:BV$48)</f>
        <v>7</v>
      </c>
      <c r="CB43" s="59"/>
      <c r="CD43" s="51"/>
      <c r="CE43" s="44"/>
      <c r="CF43" s="44"/>
      <c r="CG43" s="44"/>
      <c r="CH43" s="59"/>
      <c r="CJ43" s="77">
        <f t="shared" si="10"/>
        <v>0</v>
      </c>
      <c r="CL43" s="35" t="str">
        <f t="shared" si="11"/>
        <v>RA Tripathi</v>
      </c>
    </row>
    <row r="44" spans="2:92" x14ac:dyDescent="0.3">
      <c r="B44" s="2" t="s">
        <v>100</v>
      </c>
      <c r="C44" s="2" t="s">
        <v>117</v>
      </c>
      <c r="D44" s="2" t="s">
        <v>117</v>
      </c>
      <c r="E44" s="2" t="s">
        <v>132</v>
      </c>
      <c r="F44" s="2" t="s">
        <v>142</v>
      </c>
      <c r="G44" s="2" t="s">
        <v>134</v>
      </c>
      <c r="H44" s="2" t="s">
        <v>130</v>
      </c>
      <c r="I44" s="2"/>
      <c r="J44" s="2">
        <v>7</v>
      </c>
      <c r="K44" s="2">
        <v>0</v>
      </c>
      <c r="L44" s="2">
        <v>0</v>
      </c>
      <c r="M44" s="2">
        <v>0</v>
      </c>
      <c r="N44" s="5">
        <v>0</v>
      </c>
      <c r="O44" s="2">
        <v>0</v>
      </c>
      <c r="P44" s="6">
        <v>0</v>
      </c>
      <c r="Q44" s="5">
        <v>0</v>
      </c>
      <c r="R44" s="2">
        <v>0</v>
      </c>
      <c r="S44" s="6">
        <v>0</v>
      </c>
      <c r="T44" s="5">
        <v>0</v>
      </c>
      <c r="U44" s="2">
        <v>0</v>
      </c>
      <c r="V44" s="6">
        <v>0</v>
      </c>
      <c r="W44" s="2">
        <v>0</v>
      </c>
      <c r="X44" s="2">
        <v>0</v>
      </c>
      <c r="Y44" s="2">
        <v>0</v>
      </c>
      <c r="Z44" s="2">
        <v>0</v>
      </c>
      <c r="AA44" s="2">
        <v>150</v>
      </c>
      <c r="AB44" s="2">
        <v>243</v>
      </c>
      <c r="AC44" s="2">
        <v>8</v>
      </c>
      <c r="AD44" s="2">
        <v>25</v>
      </c>
      <c r="AE44" s="2">
        <v>6</v>
      </c>
      <c r="AF44" s="2">
        <v>9</v>
      </c>
      <c r="AG44" s="2">
        <v>10</v>
      </c>
      <c r="AH44" s="2">
        <v>63</v>
      </c>
      <c r="AI44" s="2">
        <v>81</v>
      </c>
      <c r="AJ44" s="3">
        <v>99</v>
      </c>
      <c r="AK44" s="5">
        <v>2</v>
      </c>
      <c r="AL44" s="2">
        <v>0</v>
      </c>
      <c r="AM44" s="6">
        <v>6</v>
      </c>
      <c r="AN44" s="4"/>
      <c r="AO44" s="3"/>
      <c r="AP44" s="5"/>
      <c r="AQ44" s="2"/>
      <c r="AR44" s="2"/>
      <c r="AS44" s="22"/>
      <c r="AT44" s="2"/>
      <c r="AU44" s="2"/>
      <c r="AV44" s="2"/>
      <c r="AW44" s="2"/>
      <c r="AX44" s="6"/>
      <c r="AY44" s="4" t="s">
        <v>100</v>
      </c>
      <c r="AZ44" s="3" t="s">
        <v>117</v>
      </c>
      <c r="BA44" s="5">
        <v>2</v>
      </c>
      <c r="BB44" s="2">
        <v>0</v>
      </c>
      <c r="BC44" s="2">
        <v>0</v>
      </c>
      <c r="BD44" s="22">
        <v>1</v>
      </c>
      <c r="BE44" s="2">
        <v>2</v>
      </c>
      <c r="BF44" s="2"/>
      <c r="BG44" s="2">
        <v>2</v>
      </c>
      <c r="BH44" s="2">
        <v>1</v>
      </c>
      <c r="BI44" s="6"/>
      <c r="BJ44" s="5"/>
      <c r="BK44" s="2"/>
      <c r="BL44" s="6"/>
      <c r="BM44" s="5">
        <v>24</v>
      </c>
      <c r="BN44" s="2">
        <v>36</v>
      </c>
      <c r="BO44" s="6">
        <v>40</v>
      </c>
      <c r="BP44" s="5">
        <v>25</v>
      </c>
      <c r="BQ44" s="2"/>
      <c r="BR44" s="6">
        <v>75</v>
      </c>
      <c r="BT44" s="100"/>
      <c r="BU44" s="42">
        <f t="shared" si="7"/>
        <v>1.1428571428571428</v>
      </c>
      <c r="BV44" s="38"/>
      <c r="BW44" s="107">
        <f t="shared" si="9"/>
        <v>1.5</v>
      </c>
      <c r="BY44" s="51"/>
      <c r="BZ44" s="52">
        <f>_xlfn.RANK.AVG(BU44,BU$28:BU$48)</f>
        <v>4</v>
      </c>
      <c r="CA44" s="57"/>
      <c r="CB44" s="59">
        <f>_xlfn.RANK.AVG(BW44,BW$28:BW$48)</f>
        <v>3</v>
      </c>
      <c r="CD44" s="51" t="s">
        <v>170</v>
      </c>
      <c r="CE44" s="44"/>
      <c r="CF44" s="44"/>
      <c r="CG44" s="44"/>
      <c r="CH44" s="59">
        <v>3</v>
      </c>
      <c r="CJ44" s="77">
        <f t="shared" si="10"/>
        <v>2</v>
      </c>
      <c r="CL44" s="35" t="str">
        <f t="shared" si="11"/>
        <v>T Natarajan</v>
      </c>
      <c r="CN44" t="s">
        <v>179</v>
      </c>
    </row>
    <row r="45" spans="2:92" x14ac:dyDescent="0.3">
      <c r="B45" s="2" t="s">
        <v>100</v>
      </c>
      <c r="C45" s="2" t="s">
        <v>118</v>
      </c>
      <c r="D45" s="2" t="s">
        <v>118</v>
      </c>
      <c r="E45" s="2" t="s">
        <v>127</v>
      </c>
      <c r="F45" s="2" t="s">
        <v>128</v>
      </c>
      <c r="G45" s="2" t="s">
        <v>129</v>
      </c>
      <c r="H45" s="2" t="s">
        <v>130</v>
      </c>
      <c r="I45" s="2">
        <v>10</v>
      </c>
      <c r="J45" s="2">
        <v>7</v>
      </c>
      <c r="K45" s="2">
        <v>19</v>
      </c>
      <c r="L45" s="2">
        <v>7</v>
      </c>
      <c r="M45" s="2">
        <v>1</v>
      </c>
      <c r="N45" s="5">
        <v>0</v>
      </c>
      <c r="O45" s="2">
        <v>0</v>
      </c>
      <c r="P45" s="6">
        <v>0</v>
      </c>
      <c r="Q45" s="5">
        <v>0</v>
      </c>
      <c r="R45" s="2">
        <v>0</v>
      </c>
      <c r="S45" s="6">
        <v>0</v>
      </c>
      <c r="T45" s="5">
        <v>19</v>
      </c>
      <c r="U45" s="2">
        <v>8</v>
      </c>
      <c r="V45" s="6">
        <v>0</v>
      </c>
      <c r="W45" s="2">
        <v>0</v>
      </c>
      <c r="X45" s="2">
        <v>0</v>
      </c>
      <c r="Y45" s="2">
        <v>0</v>
      </c>
      <c r="Z45" s="2">
        <v>0</v>
      </c>
      <c r="AA45" s="2">
        <v>102</v>
      </c>
      <c r="AB45" s="2">
        <v>166</v>
      </c>
      <c r="AC45" s="2">
        <v>6</v>
      </c>
      <c r="AD45" s="2">
        <v>17</v>
      </c>
      <c r="AE45" s="2">
        <v>1</v>
      </c>
      <c r="AF45" s="2">
        <v>13</v>
      </c>
      <c r="AG45" s="2">
        <v>3</v>
      </c>
      <c r="AH45" s="2">
        <v>28</v>
      </c>
      <c r="AI45" s="2">
        <v>103</v>
      </c>
      <c r="AJ45" s="3">
        <v>35</v>
      </c>
      <c r="AK45" s="5">
        <v>0</v>
      </c>
      <c r="AL45" s="2">
        <v>5</v>
      </c>
      <c r="AM45" s="6">
        <v>1</v>
      </c>
      <c r="AN45" s="4" t="s">
        <v>100</v>
      </c>
      <c r="AO45" s="3" t="s">
        <v>118</v>
      </c>
      <c r="AP45" s="5">
        <v>19</v>
      </c>
      <c r="AQ45" s="2"/>
      <c r="AR45" s="2"/>
      <c r="AS45" s="22"/>
      <c r="AT45" s="2"/>
      <c r="AU45" s="2"/>
      <c r="AV45" s="2"/>
      <c r="AW45" s="2"/>
      <c r="AX45" s="6"/>
      <c r="AY45" s="4" t="s">
        <v>100</v>
      </c>
      <c r="AZ45" s="3" t="s">
        <v>118</v>
      </c>
      <c r="BA45" s="5">
        <v>1</v>
      </c>
      <c r="BB45" s="2">
        <v>1</v>
      </c>
      <c r="BC45" s="2">
        <v>2</v>
      </c>
      <c r="BD45" s="22">
        <v>1</v>
      </c>
      <c r="BE45" s="2"/>
      <c r="BF45" s="2">
        <v>1</v>
      </c>
      <c r="BG45" s="2">
        <v>0</v>
      </c>
      <c r="BH45" s="2">
        <v>0</v>
      </c>
      <c r="BI45" s="6"/>
      <c r="BJ45" s="5"/>
      <c r="BK45" s="2"/>
      <c r="BL45" s="6">
        <v>100</v>
      </c>
      <c r="BM45" s="5">
        <v>6</v>
      </c>
      <c r="BN45" s="2">
        <v>76</v>
      </c>
      <c r="BO45" s="6">
        <v>18</v>
      </c>
      <c r="BP45" s="5"/>
      <c r="BQ45" s="2">
        <v>83</v>
      </c>
      <c r="BR45" s="6">
        <v>17</v>
      </c>
      <c r="BT45" s="100">
        <f t="shared" si="6"/>
        <v>19</v>
      </c>
      <c r="BU45" s="42">
        <f t="shared" si="7"/>
        <v>0.8571428571428571</v>
      </c>
      <c r="BV45" s="38"/>
      <c r="BW45" s="107">
        <f t="shared" si="9"/>
        <v>0</v>
      </c>
      <c r="BY45" s="51">
        <f>_xlfn.RANK.AVG(BT45,BT$28:BT$48)</f>
        <v>8</v>
      </c>
      <c r="BZ45" s="52">
        <f>_xlfn.RANK.AVG(BU45,BU$28:BU$48)</f>
        <v>9</v>
      </c>
      <c r="CA45" s="57"/>
      <c r="CB45" s="59"/>
      <c r="CD45" s="51" t="s">
        <v>170</v>
      </c>
      <c r="CE45" s="44"/>
      <c r="CF45" s="44"/>
      <c r="CG45" s="44"/>
      <c r="CH45" s="59"/>
      <c r="CJ45" s="77">
        <f t="shared" si="10"/>
        <v>1</v>
      </c>
      <c r="CL45" s="35" t="str">
        <f t="shared" si="11"/>
        <v>Umran Malik</v>
      </c>
    </row>
    <row r="46" spans="2:92" ht="15" thickBot="1" x14ac:dyDescent="0.35">
      <c r="B46" s="2" t="s">
        <v>100</v>
      </c>
      <c r="C46" s="2" t="s">
        <v>119</v>
      </c>
      <c r="D46" s="2" t="s">
        <v>119</v>
      </c>
      <c r="E46" s="2" t="s">
        <v>132</v>
      </c>
      <c r="F46" s="2" t="s">
        <v>167</v>
      </c>
      <c r="G46" s="2" t="s">
        <v>129</v>
      </c>
      <c r="H46" s="2" t="s">
        <v>135</v>
      </c>
      <c r="I46" s="2">
        <v>5</v>
      </c>
      <c r="J46" s="2">
        <v>7</v>
      </c>
      <c r="K46" s="2">
        <v>60</v>
      </c>
      <c r="L46" s="2">
        <v>60</v>
      </c>
      <c r="M46" s="2">
        <v>5</v>
      </c>
      <c r="N46" s="5">
        <v>0</v>
      </c>
      <c r="O46" s="2">
        <v>0</v>
      </c>
      <c r="P46" s="6">
        <v>0</v>
      </c>
      <c r="Q46" s="5">
        <v>18</v>
      </c>
      <c r="R46" s="2">
        <v>34</v>
      </c>
      <c r="S46" s="6">
        <v>1</v>
      </c>
      <c r="T46" s="5">
        <v>42</v>
      </c>
      <c r="U46" s="2">
        <v>28</v>
      </c>
      <c r="V46" s="6">
        <v>2</v>
      </c>
      <c r="W46" s="2">
        <v>0</v>
      </c>
      <c r="X46" s="2">
        <v>0</v>
      </c>
      <c r="Y46" s="2">
        <v>0</v>
      </c>
      <c r="Z46" s="2">
        <v>0</v>
      </c>
      <c r="AA46" s="2">
        <v>106</v>
      </c>
      <c r="AB46" s="2">
        <v>146</v>
      </c>
      <c r="AC46" s="2">
        <v>3</v>
      </c>
      <c r="AD46" s="2">
        <v>18</v>
      </c>
      <c r="AE46" s="2">
        <v>4</v>
      </c>
      <c r="AF46" s="2">
        <v>13</v>
      </c>
      <c r="AG46" s="2">
        <v>1</v>
      </c>
      <c r="AH46" s="2">
        <v>56</v>
      </c>
      <c r="AI46" s="2">
        <v>84</v>
      </c>
      <c r="AJ46" s="3">
        <v>6</v>
      </c>
      <c r="AK46" s="7">
        <v>0</v>
      </c>
      <c r="AL46" s="8">
        <v>3</v>
      </c>
      <c r="AM46" s="9">
        <v>0</v>
      </c>
      <c r="AN46" s="4" t="s">
        <v>100</v>
      </c>
      <c r="AO46" s="3" t="s">
        <v>119</v>
      </c>
      <c r="AP46" s="5">
        <v>1</v>
      </c>
      <c r="AQ46" s="2">
        <v>16</v>
      </c>
      <c r="AR46" s="2"/>
      <c r="AS46" s="22"/>
      <c r="AT46" s="2">
        <v>10</v>
      </c>
      <c r="AU46" s="2">
        <v>9</v>
      </c>
      <c r="AV46" s="2">
        <v>24</v>
      </c>
      <c r="AW46" s="2"/>
      <c r="AX46" s="6"/>
      <c r="AY46" s="4" t="s">
        <v>100</v>
      </c>
      <c r="AZ46" s="3" t="s">
        <v>119</v>
      </c>
      <c r="BA46" s="5">
        <v>0</v>
      </c>
      <c r="BB46" s="2">
        <v>0</v>
      </c>
      <c r="BC46" s="2">
        <v>0</v>
      </c>
      <c r="BD46" s="22">
        <v>0</v>
      </c>
      <c r="BE46" s="2">
        <v>0</v>
      </c>
      <c r="BF46" s="2">
        <v>0</v>
      </c>
      <c r="BG46" s="2">
        <v>3</v>
      </c>
      <c r="BH46" s="2"/>
      <c r="BI46" s="6"/>
      <c r="BJ46" s="5"/>
      <c r="BK46" s="2">
        <v>30</v>
      </c>
      <c r="BL46" s="6">
        <v>70</v>
      </c>
      <c r="BM46" s="5">
        <v>22</v>
      </c>
      <c r="BN46" s="2">
        <v>72</v>
      </c>
      <c r="BO46" s="6">
        <v>6</v>
      </c>
      <c r="BP46" s="5"/>
      <c r="BQ46" s="2">
        <v>100</v>
      </c>
      <c r="BR46" s="6"/>
      <c r="BT46" s="100">
        <f t="shared" si="6"/>
        <v>12</v>
      </c>
      <c r="BU46" s="42">
        <f t="shared" si="7"/>
        <v>0.42857142857142855</v>
      </c>
      <c r="BV46" s="38">
        <f t="shared" si="8"/>
        <v>24</v>
      </c>
      <c r="BW46" s="107">
        <f t="shared" si="9"/>
        <v>3</v>
      </c>
      <c r="BY46" s="51">
        <f>_xlfn.RANK.AVG(BT46,BT$28:BT$48)</f>
        <v>11</v>
      </c>
      <c r="BZ46" s="52">
        <f>_xlfn.RANK.AVG(BU46,BU$28:BU$48)</f>
        <v>10</v>
      </c>
      <c r="CA46" s="57">
        <f>_xlfn.RANK.AVG(BV46,BV$28:BV$48)</f>
        <v>5</v>
      </c>
      <c r="CB46" s="59">
        <f>_xlfn.RANK.AVG(BW46,BW$28:BW$48)</f>
        <v>1</v>
      </c>
      <c r="CD46" s="51"/>
      <c r="CE46" s="44"/>
      <c r="CF46" s="44"/>
      <c r="CG46" s="44"/>
      <c r="CH46" s="59">
        <v>1</v>
      </c>
      <c r="CJ46" s="77">
        <f t="shared" si="10"/>
        <v>1</v>
      </c>
      <c r="CL46" s="35" t="str">
        <f t="shared" si="11"/>
        <v>Washington Sundar</v>
      </c>
    </row>
    <row r="47" spans="2:92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5"/>
      <c r="O47" s="2"/>
      <c r="P47" s="6"/>
      <c r="Q47" s="5"/>
      <c r="R47" s="2"/>
      <c r="S47" s="6"/>
      <c r="T47" s="5"/>
      <c r="U47" s="2"/>
      <c r="V47" s="6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87"/>
      <c r="AL47" s="87"/>
      <c r="AM47" s="87"/>
      <c r="AN47" s="2"/>
      <c r="AO47" s="3"/>
      <c r="AP47" s="5"/>
      <c r="AQ47" s="2"/>
      <c r="AR47" s="2"/>
      <c r="AS47" s="22"/>
      <c r="AT47" s="2"/>
      <c r="AU47" s="2"/>
      <c r="AV47" s="2"/>
      <c r="AW47" s="2"/>
      <c r="AX47" s="6"/>
      <c r="AY47" s="4"/>
      <c r="AZ47" s="3"/>
      <c r="BA47" s="5"/>
      <c r="BB47" s="2"/>
      <c r="BC47" s="2"/>
      <c r="BD47" s="22"/>
      <c r="BE47" s="2"/>
      <c r="BF47" s="2"/>
      <c r="BG47" s="2"/>
      <c r="BH47" s="2"/>
      <c r="BI47" s="6"/>
      <c r="BJ47" s="5"/>
      <c r="BK47" s="2"/>
      <c r="BL47" s="6"/>
      <c r="BM47" s="5"/>
      <c r="BN47" s="2"/>
      <c r="BO47" s="6"/>
      <c r="BP47" s="5"/>
      <c r="BQ47" s="2"/>
      <c r="BR47" s="6"/>
      <c r="BT47" s="100"/>
      <c r="BU47" s="42"/>
      <c r="BV47" s="38"/>
      <c r="BW47" s="107"/>
      <c r="BY47" s="51"/>
      <c r="BZ47" s="52"/>
      <c r="CA47" s="57"/>
      <c r="CB47" s="59"/>
      <c r="CD47" s="51"/>
      <c r="CE47" s="44"/>
      <c r="CF47" s="44"/>
      <c r="CG47" s="44"/>
      <c r="CH47" s="59"/>
      <c r="CJ47" s="77">
        <f t="shared" si="10"/>
        <v>0</v>
      </c>
      <c r="CL47" s="35">
        <f t="shared" si="11"/>
        <v>0</v>
      </c>
    </row>
    <row r="48" spans="2:92" ht="15" thickBot="1" x14ac:dyDescent="0.3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7"/>
      <c r="O48" s="8"/>
      <c r="P48" s="9"/>
      <c r="Q48" s="7"/>
      <c r="R48" s="8"/>
      <c r="S48" s="9"/>
      <c r="T48" s="7"/>
      <c r="U48" s="8"/>
      <c r="V48" s="9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3"/>
      <c r="AP48" s="7"/>
      <c r="AQ48" s="8"/>
      <c r="AR48" s="8"/>
      <c r="AS48" s="23"/>
      <c r="AT48" s="8"/>
      <c r="AU48" s="8"/>
      <c r="AV48" s="8"/>
      <c r="AW48" s="8"/>
      <c r="AX48" s="9"/>
      <c r="AY48" s="4"/>
      <c r="AZ48" s="3"/>
      <c r="BA48" s="7"/>
      <c r="BB48" s="8"/>
      <c r="BC48" s="8"/>
      <c r="BD48" s="23"/>
      <c r="BE48" s="8"/>
      <c r="BF48" s="8"/>
      <c r="BG48" s="8"/>
      <c r="BH48" s="8"/>
      <c r="BI48" s="9"/>
      <c r="BJ48" s="7"/>
      <c r="BK48" s="8"/>
      <c r="BL48" s="9"/>
      <c r="BM48" s="7"/>
      <c r="BN48" s="8"/>
      <c r="BO48" s="9"/>
      <c r="BP48" s="7"/>
      <c r="BQ48" s="8"/>
      <c r="BR48" s="9"/>
      <c r="BT48" s="102"/>
      <c r="BU48" s="108"/>
      <c r="BV48" s="103"/>
      <c r="BW48" s="109"/>
      <c r="BY48" s="55"/>
      <c r="BZ48" s="56"/>
      <c r="CA48" s="60"/>
      <c r="CB48" s="62"/>
      <c r="CD48" s="55"/>
      <c r="CE48" s="8"/>
      <c r="CF48" s="8"/>
      <c r="CG48" s="8"/>
      <c r="CH48" s="9"/>
      <c r="CJ48" s="78">
        <f t="shared" si="10"/>
        <v>0</v>
      </c>
      <c r="CL48" s="36">
        <f t="shared" si="11"/>
        <v>0</v>
      </c>
    </row>
  </sheetData>
  <conditionalFormatting sqref="K4:K24">
    <cfRule type="colorScale" priority="138">
      <colorScale>
        <cfvo type="min"/>
        <cfvo type="max"/>
        <color rgb="FFFCFCFF"/>
        <color rgb="FF63BE7B"/>
      </colorScale>
    </cfRule>
  </conditionalFormatting>
  <conditionalFormatting sqref="AC4:AC24">
    <cfRule type="colorScale" priority="137">
      <colorScale>
        <cfvo type="min"/>
        <cfvo type="max"/>
        <color rgb="FFFCFCFF"/>
        <color rgb="FF63BE7B"/>
      </colorScale>
    </cfRule>
  </conditionalFormatting>
  <conditionalFormatting sqref="AD4:AD24">
    <cfRule type="colorScale" priority="109">
      <colorScale>
        <cfvo type="min"/>
        <cfvo type="max"/>
        <color rgb="FFFCFCFF"/>
        <color rgb="FF63BE7B"/>
      </colorScale>
    </cfRule>
  </conditionalFormatting>
  <conditionalFormatting sqref="AP4:AP24">
    <cfRule type="colorScale" priority="136">
      <colorScale>
        <cfvo type="min"/>
        <cfvo type="max"/>
        <color rgb="FFFCFCFF"/>
        <color rgb="FF63BE7B"/>
      </colorScale>
    </cfRule>
  </conditionalFormatting>
  <conditionalFormatting sqref="AQ4:AQ24">
    <cfRule type="colorScale" priority="135">
      <colorScale>
        <cfvo type="min"/>
        <cfvo type="max"/>
        <color rgb="FFFCFCFF"/>
        <color rgb="FF63BE7B"/>
      </colorScale>
    </cfRule>
  </conditionalFormatting>
  <conditionalFormatting sqref="AR4:AR24">
    <cfRule type="colorScale" priority="134">
      <colorScale>
        <cfvo type="min"/>
        <cfvo type="max"/>
        <color rgb="FFFCFCFF"/>
        <color rgb="FF63BE7B"/>
      </colorScale>
    </cfRule>
  </conditionalFormatting>
  <conditionalFormatting sqref="AS4:AS24">
    <cfRule type="colorScale" priority="133">
      <colorScale>
        <cfvo type="min"/>
        <cfvo type="max"/>
        <color rgb="FFFCFCFF"/>
        <color rgb="FF63BE7B"/>
      </colorScale>
    </cfRule>
  </conditionalFormatting>
  <conditionalFormatting sqref="AT4:AT24">
    <cfRule type="colorScale" priority="132">
      <colorScale>
        <cfvo type="min"/>
        <cfvo type="max"/>
        <color rgb="FFFCFCFF"/>
        <color rgb="FF63BE7B"/>
      </colorScale>
    </cfRule>
  </conditionalFormatting>
  <conditionalFormatting sqref="AU4:AU24">
    <cfRule type="colorScale" priority="131">
      <colorScale>
        <cfvo type="min"/>
        <cfvo type="max"/>
        <color rgb="FFFCFCFF"/>
        <color rgb="FF63BE7B"/>
      </colorScale>
    </cfRule>
  </conditionalFormatting>
  <conditionalFormatting sqref="AV4:AV24">
    <cfRule type="colorScale" priority="130">
      <colorScale>
        <cfvo type="min"/>
        <cfvo type="max"/>
        <color rgb="FFFCFCFF"/>
        <color rgb="FF63BE7B"/>
      </colorScale>
    </cfRule>
  </conditionalFormatting>
  <conditionalFormatting sqref="AW4:AW24">
    <cfRule type="colorScale" priority="129">
      <colorScale>
        <cfvo type="min"/>
        <cfvo type="max"/>
        <color rgb="FFFCFCFF"/>
        <color rgb="FF63BE7B"/>
      </colorScale>
    </cfRule>
  </conditionalFormatting>
  <conditionalFormatting sqref="AX4:AX24">
    <cfRule type="colorScale" priority="128">
      <colorScale>
        <cfvo type="min"/>
        <cfvo type="max"/>
        <color rgb="FFFCFCFF"/>
        <color rgb="FF63BE7B"/>
      </colorScale>
    </cfRule>
  </conditionalFormatting>
  <conditionalFormatting sqref="BA4:BA24">
    <cfRule type="colorScale" priority="127">
      <colorScale>
        <cfvo type="min"/>
        <cfvo type="max"/>
        <color rgb="FFFCFCFF"/>
        <color rgb="FF63BE7B"/>
      </colorScale>
    </cfRule>
  </conditionalFormatting>
  <conditionalFormatting sqref="BB4:BB24">
    <cfRule type="colorScale" priority="126">
      <colorScale>
        <cfvo type="min"/>
        <cfvo type="max"/>
        <color rgb="FFFCFCFF"/>
        <color rgb="FF63BE7B"/>
      </colorScale>
    </cfRule>
  </conditionalFormatting>
  <conditionalFormatting sqref="BC4:BC24">
    <cfRule type="colorScale" priority="125">
      <colorScale>
        <cfvo type="min"/>
        <cfvo type="max"/>
        <color rgb="FFFCFCFF"/>
        <color rgb="FF63BE7B"/>
      </colorScale>
    </cfRule>
  </conditionalFormatting>
  <conditionalFormatting sqref="BD4:BD24">
    <cfRule type="colorScale" priority="124">
      <colorScale>
        <cfvo type="min"/>
        <cfvo type="max"/>
        <color rgb="FFFCFCFF"/>
        <color rgb="FF63BE7B"/>
      </colorScale>
    </cfRule>
  </conditionalFormatting>
  <conditionalFormatting sqref="BE4:BE24">
    <cfRule type="colorScale" priority="123">
      <colorScale>
        <cfvo type="min"/>
        <cfvo type="max"/>
        <color rgb="FFFCFCFF"/>
        <color rgb="FF63BE7B"/>
      </colorScale>
    </cfRule>
  </conditionalFormatting>
  <conditionalFormatting sqref="BF4:BF24">
    <cfRule type="colorScale" priority="122">
      <colorScale>
        <cfvo type="min"/>
        <cfvo type="max"/>
        <color rgb="FFFCFCFF"/>
        <color rgb="FF63BE7B"/>
      </colorScale>
    </cfRule>
  </conditionalFormatting>
  <conditionalFormatting sqref="BG4:BG24">
    <cfRule type="colorScale" priority="121">
      <colorScale>
        <cfvo type="min"/>
        <cfvo type="max"/>
        <color rgb="FFFCFCFF"/>
        <color rgb="FF63BE7B"/>
      </colorScale>
    </cfRule>
  </conditionalFormatting>
  <conditionalFormatting sqref="BH4:BH24">
    <cfRule type="colorScale" priority="120">
      <colorScale>
        <cfvo type="min"/>
        <cfvo type="max"/>
        <color rgb="FFFCFCFF"/>
        <color rgb="FF63BE7B"/>
      </colorScale>
    </cfRule>
  </conditionalFormatting>
  <conditionalFormatting sqref="BI4:BI24">
    <cfRule type="colorScale" priority="119">
      <colorScale>
        <cfvo type="min"/>
        <cfvo type="max"/>
        <color rgb="FFFCFCFF"/>
        <color rgb="FF63BE7B"/>
      </colorScale>
    </cfRule>
  </conditionalFormatting>
  <conditionalFormatting sqref="BJ4:BJ24">
    <cfRule type="colorScale" priority="115">
      <colorScale>
        <cfvo type="min"/>
        <cfvo type="max"/>
        <color rgb="FFFFEF9C"/>
        <color rgb="FF63BE7B"/>
      </colorScale>
    </cfRule>
  </conditionalFormatting>
  <conditionalFormatting sqref="BK4:BK24">
    <cfRule type="colorScale" priority="114">
      <colorScale>
        <cfvo type="min"/>
        <cfvo type="max"/>
        <color rgb="FFFFEF9C"/>
        <color rgb="FF63BE7B"/>
      </colorScale>
    </cfRule>
  </conditionalFormatting>
  <conditionalFormatting sqref="BL4:BL24">
    <cfRule type="colorScale" priority="113">
      <colorScale>
        <cfvo type="min"/>
        <cfvo type="max"/>
        <color rgb="FFFFEF9C"/>
        <color rgb="FF63BE7B"/>
      </colorScale>
    </cfRule>
  </conditionalFormatting>
  <conditionalFormatting sqref="BM4:BM24">
    <cfRule type="colorScale" priority="112">
      <colorScale>
        <cfvo type="min"/>
        <cfvo type="max"/>
        <color rgb="FFFFEF9C"/>
        <color rgb="FF63BE7B"/>
      </colorScale>
    </cfRule>
  </conditionalFormatting>
  <conditionalFormatting sqref="BN4:BN24">
    <cfRule type="colorScale" priority="111">
      <colorScale>
        <cfvo type="min"/>
        <cfvo type="max"/>
        <color rgb="FFFFEF9C"/>
        <color rgb="FF63BE7B"/>
      </colorScale>
    </cfRule>
  </conditionalFormatting>
  <conditionalFormatting sqref="BO4:BO24">
    <cfRule type="colorScale" priority="110">
      <colorScale>
        <cfvo type="min"/>
        <cfvo type="max"/>
        <color rgb="FFFFEF9C"/>
        <color rgb="FF63BE7B"/>
      </colorScale>
    </cfRule>
  </conditionalFormatting>
  <conditionalFormatting sqref="BP4:BP24">
    <cfRule type="colorScale" priority="81">
      <colorScale>
        <cfvo type="min"/>
        <cfvo type="max"/>
        <color rgb="FFFFEF9C"/>
        <color rgb="FF63BE7B"/>
      </colorScale>
    </cfRule>
  </conditionalFormatting>
  <conditionalFormatting sqref="BQ4:BQ24">
    <cfRule type="colorScale" priority="80">
      <colorScale>
        <cfvo type="min"/>
        <cfvo type="max"/>
        <color rgb="FFFFEF9C"/>
        <color rgb="FF63BE7B"/>
      </colorScale>
    </cfRule>
  </conditionalFormatting>
  <conditionalFormatting sqref="BR4:BR24">
    <cfRule type="colorScale" priority="79">
      <colorScale>
        <cfvo type="min"/>
        <cfvo type="max"/>
        <color rgb="FFFFEF9C"/>
        <color rgb="FF63BE7B"/>
      </colorScale>
    </cfRule>
  </conditionalFormatting>
  <conditionalFormatting sqref="K28:K48">
    <cfRule type="colorScale" priority="75">
      <colorScale>
        <cfvo type="min"/>
        <cfvo type="max"/>
        <color rgb="FFFCFCFF"/>
        <color rgb="FF63BE7B"/>
      </colorScale>
    </cfRule>
  </conditionalFormatting>
  <conditionalFormatting sqref="AC28:AC48">
    <cfRule type="colorScale" priority="74">
      <colorScale>
        <cfvo type="min"/>
        <cfvo type="max"/>
        <color rgb="FFFCFCFF"/>
        <color rgb="FF63BE7B"/>
      </colorScale>
    </cfRule>
  </conditionalFormatting>
  <conditionalFormatting sqref="AD28:AD48">
    <cfRule type="colorScale" priority="49">
      <colorScale>
        <cfvo type="min"/>
        <cfvo type="max"/>
        <color rgb="FFFCFCFF"/>
        <color rgb="FF63BE7B"/>
      </colorScale>
    </cfRule>
  </conditionalFormatting>
  <conditionalFormatting sqref="AP28:AP48">
    <cfRule type="colorScale" priority="73">
      <colorScale>
        <cfvo type="min"/>
        <cfvo type="max"/>
        <color rgb="FFFCFCFF"/>
        <color rgb="FF63BE7B"/>
      </colorScale>
    </cfRule>
  </conditionalFormatting>
  <conditionalFormatting sqref="AQ28:AQ48">
    <cfRule type="colorScale" priority="72">
      <colorScale>
        <cfvo type="min"/>
        <cfvo type="max"/>
        <color rgb="FFFCFCFF"/>
        <color rgb="FF63BE7B"/>
      </colorScale>
    </cfRule>
  </conditionalFormatting>
  <conditionalFormatting sqref="AR28:AR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AS28:AS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AT28:AT48">
    <cfRule type="colorScale" priority="69">
      <colorScale>
        <cfvo type="min"/>
        <cfvo type="max"/>
        <color rgb="FFFCFCFF"/>
        <color rgb="FF63BE7B"/>
      </colorScale>
    </cfRule>
  </conditionalFormatting>
  <conditionalFormatting sqref="AU28:AU48">
    <cfRule type="colorScale" priority="68">
      <colorScale>
        <cfvo type="min"/>
        <cfvo type="max"/>
        <color rgb="FFFCFCFF"/>
        <color rgb="FF63BE7B"/>
      </colorScale>
    </cfRule>
  </conditionalFormatting>
  <conditionalFormatting sqref="AV28:AV48">
    <cfRule type="colorScale" priority="67">
      <colorScale>
        <cfvo type="min"/>
        <cfvo type="max"/>
        <color rgb="FFFCFCFF"/>
        <color rgb="FF63BE7B"/>
      </colorScale>
    </cfRule>
  </conditionalFormatting>
  <conditionalFormatting sqref="AW28:AW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X28:AX48">
    <cfRule type="colorScale" priority="65">
      <colorScale>
        <cfvo type="min"/>
        <cfvo type="max"/>
        <color rgb="FFFCFCFF"/>
        <color rgb="FF63BE7B"/>
      </colorScale>
    </cfRule>
  </conditionalFormatting>
  <conditionalFormatting sqref="BA28:BA48">
    <cfRule type="colorScale" priority="64">
      <colorScale>
        <cfvo type="min"/>
        <cfvo type="max"/>
        <color rgb="FFFCFCFF"/>
        <color rgb="FF63BE7B"/>
      </colorScale>
    </cfRule>
  </conditionalFormatting>
  <conditionalFormatting sqref="BB28:BB48">
    <cfRule type="colorScale" priority="63">
      <colorScale>
        <cfvo type="min"/>
        <cfvo type="max"/>
        <color rgb="FFFCFCFF"/>
        <color rgb="FF63BE7B"/>
      </colorScale>
    </cfRule>
  </conditionalFormatting>
  <conditionalFormatting sqref="BC28:BC48">
    <cfRule type="colorScale" priority="62">
      <colorScale>
        <cfvo type="min"/>
        <cfvo type="max"/>
        <color rgb="FFFCFCFF"/>
        <color rgb="FF63BE7B"/>
      </colorScale>
    </cfRule>
  </conditionalFormatting>
  <conditionalFormatting sqref="BD28:BD48">
    <cfRule type="colorScale" priority="61">
      <colorScale>
        <cfvo type="min"/>
        <cfvo type="max"/>
        <color rgb="FFFCFCFF"/>
        <color rgb="FF63BE7B"/>
      </colorScale>
    </cfRule>
  </conditionalFormatting>
  <conditionalFormatting sqref="BE28:BE48">
    <cfRule type="colorScale" priority="60">
      <colorScale>
        <cfvo type="min"/>
        <cfvo type="max"/>
        <color rgb="FFFCFCFF"/>
        <color rgb="FF63BE7B"/>
      </colorScale>
    </cfRule>
  </conditionalFormatting>
  <conditionalFormatting sqref="BF28:BF48">
    <cfRule type="colorScale" priority="59">
      <colorScale>
        <cfvo type="min"/>
        <cfvo type="max"/>
        <color rgb="FFFCFCFF"/>
        <color rgb="FF63BE7B"/>
      </colorScale>
    </cfRule>
  </conditionalFormatting>
  <conditionalFormatting sqref="BG28:BG48">
    <cfRule type="colorScale" priority="58">
      <colorScale>
        <cfvo type="min"/>
        <cfvo type="max"/>
        <color rgb="FFFCFCFF"/>
        <color rgb="FF63BE7B"/>
      </colorScale>
    </cfRule>
  </conditionalFormatting>
  <conditionalFormatting sqref="BH28:BH48">
    <cfRule type="colorScale" priority="57">
      <colorScale>
        <cfvo type="min"/>
        <cfvo type="max"/>
        <color rgb="FFFCFCFF"/>
        <color rgb="FF63BE7B"/>
      </colorScale>
    </cfRule>
  </conditionalFormatting>
  <conditionalFormatting sqref="BI28:BI48">
    <cfRule type="colorScale" priority="56">
      <colorScale>
        <cfvo type="min"/>
        <cfvo type="max"/>
        <color rgb="FFFCFCFF"/>
        <color rgb="FF63BE7B"/>
      </colorScale>
    </cfRule>
  </conditionalFormatting>
  <conditionalFormatting sqref="BJ28:BJ48">
    <cfRule type="colorScale" priority="55">
      <colorScale>
        <cfvo type="min"/>
        <cfvo type="max"/>
        <color rgb="FFFFEF9C"/>
        <color rgb="FF63BE7B"/>
      </colorScale>
    </cfRule>
  </conditionalFormatting>
  <conditionalFormatting sqref="BK28:BK48">
    <cfRule type="colorScale" priority="54">
      <colorScale>
        <cfvo type="min"/>
        <cfvo type="max"/>
        <color rgb="FFFFEF9C"/>
        <color rgb="FF63BE7B"/>
      </colorScale>
    </cfRule>
  </conditionalFormatting>
  <conditionalFormatting sqref="BL28:BL48">
    <cfRule type="colorScale" priority="53">
      <colorScale>
        <cfvo type="min"/>
        <cfvo type="max"/>
        <color rgb="FFFFEF9C"/>
        <color rgb="FF63BE7B"/>
      </colorScale>
    </cfRule>
  </conditionalFormatting>
  <conditionalFormatting sqref="BM28:BM48">
    <cfRule type="colorScale" priority="52">
      <colorScale>
        <cfvo type="min"/>
        <cfvo type="max"/>
        <color rgb="FFFFEF9C"/>
        <color rgb="FF63BE7B"/>
      </colorScale>
    </cfRule>
  </conditionalFormatting>
  <conditionalFormatting sqref="BN28:BN48">
    <cfRule type="colorScale" priority="51">
      <colorScale>
        <cfvo type="min"/>
        <cfvo type="max"/>
        <color rgb="FFFFEF9C"/>
        <color rgb="FF63BE7B"/>
      </colorScale>
    </cfRule>
  </conditionalFormatting>
  <conditionalFormatting sqref="BO28:BO48">
    <cfRule type="colorScale" priority="50">
      <colorScale>
        <cfvo type="min"/>
        <cfvo type="max"/>
        <color rgb="FFFFEF9C"/>
        <color rgb="FF63BE7B"/>
      </colorScale>
    </cfRule>
  </conditionalFormatting>
  <conditionalFormatting sqref="BP28:BP48">
    <cfRule type="colorScale" priority="48">
      <colorScale>
        <cfvo type="min"/>
        <cfvo type="max"/>
        <color rgb="FFFFEF9C"/>
        <color rgb="FF63BE7B"/>
      </colorScale>
    </cfRule>
  </conditionalFormatting>
  <conditionalFormatting sqref="BQ28:BQ48">
    <cfRule type="colorScale" priority="47">
      <colorScale>
        <cfvo type="min"/>
        <cfvo type="max"/>
        <color rgb="FFFFEF9C"/>
        <color rgb="FF63BE7B"/>
      </colorScale>
    </cfRule>
  </conditionalFormatting>
  <conditionalFormatting sqref="BR28:BR48">
    <cfRule type="colorScale" priority="46">
      <colorScale>
        <cfvo type="min"/>
        <cfvo type="max"/>
        <color rgb="FFFFEF9C"/>
        <color rgb="FF63BE7B"/>
      </colorScale>
    </cfRule>
  </conditionalFormatting>
  <conditionalFormatting sqref="BT4:BT24">
    <cfRule type="colorScale" priority="45">
      <colorScale>
        <cfvo type="min"/>
        <cfvo type="max"/>
        <color rgb="FFFCFCFF"/>
        <color rgb="FF63BE7B"/>
      </colorScale>
    </cfRule>
  </conditionalFormatting>
  <conditionalFormatting sqref="BU4:BU24">
    <cfRule type="colorScale" priority="44">
      <colorScale>
        <cfvo type="min"/>
        <cfvo type="max"/>
        <color rgb="FFFCFCFF"/>
        <color rgb="FF63BE7B"/>
      </colorScale>
    </cfRule>
  </conditionalFormatting>
  <conditionalFormatting sqref="BV4:BV7 BV9:BV24">
    <cfRule type="colorScale" priority="43">
      <colorScale>
        <cfvo type="min"/>
        <cfvo type="max"/>
        <color rgb="FFFCFCFF"/>
        <color rgb="FF63BE7B"/>
      </colorScale>
    </cfRule>
  </conditionalFormatting>
  <conditionalFormatting sqref="BW4:BW24">
    <cfRule type="colorScale" priority="42">
      <colorScale>
        <cfvo type="min"/>
        <cfvo type="max"/>
        <color rgb="FFFCFCFF"/>
        <color rgb="FF63BE7B"/>
      </colorScale>
    </cfRule>
  </conditionalFormatting>
  <conditionalFormatting sqref="BT28">
    <cfRule type="colorScale" priority="41">
      <colorScale>
        <cfvo type="min"/>
        <cfvo type="max"/>
        <color rgb="FFFCFCFF"/>
        <color rgb="FF63BE7B"/>
      </colorScale>
    </cfRule>
  </conditionalFormatting>
  <conditionalFormatting sqref="BU28">
    <cfRule type="colorScale" priority="40">
      <colorScale>
        <cfvo type="min"/>
        <cfvo type="max"/>
        <color rgb="FFFCFCFF"/>
        <color rgb="FF63BE7B"/>
      </colorScale>
    </cfRule>
  </conditionalFormatting>
  <conditionalFormatting sqref="BV28">
    <cfRule type="colorScale" priority="39">
      <colorScale>
        <cfvo type="min"/>
        <cfvo type="max"/>
        <color rgb="FFFCFCFF"/>
        <color rgb="FF63BE7B"/>
      </colorScale>
    </cfRule>
  </conditionalFormatting>
  <conditionalFormatting sqref="BW28">
    <cfRule type="colorScale" priority="38">
      <colorScale>
        <cfvo type="min"/>
        <cfvo type="max"/>
        <color rgb="FFFCFCFF"/>
        <color rgb="FF63BE7B"/>
      </colorScale>
    </cfRule>
  </conditionalFormatting>
  <conditionalFormatting sqref="BT28:BT48">
    <cfRule type="colorScale" priority="37">
      <colorScale>
        <cfvo type="min"/>
        <cfvo type="max"/>
        <color rgb="FFFCFCFF"/>
        <color rgb="FF63BE7B"/>
      </colorScale>
    </cfRule>
  </conditionalFormatting>
  <conditionalFormatting sqref="BU28:BU48">
    <cfRule type="colorScale" priority="36">
      <colorScale>
        <cfvo type="min"/>
        <cfvo type="max"/>
        <color rgb="FFFCFCFF"/>
        <color rgb="FF63BE7B"/>
      </colorScale>
    </cfRule>
  </conditionalFormatting>
  <conditionalFormatting sqref="BV28:BV48">
    <cfRule type="colorScale" priority="35">
      <colorScale>
        <cfvo type="min"/>
        <cfvo type="max"/>
        <color rgb="FFFCFCFF"/>
        <color rgb="FF63BE7B"/>
      </colorScale>
    </cfRule>
  </conditionalFormatting>
  <conditionalFormatting sqref="BW28:BW48">
    <cfRule type="colorScale" priority="34">
      <colorScale>
        <cfvo type="min"/>
        <cfvo type="max"/>
        <color rgb="FFFCFCFF"/>
        <color rgb="FF63BE7B"/>
      </colorScale>
    </cfRule>
  </conditionalFormatting>
  <conditionalFormatting sqref="BY28:BY48">
    <cfRule type="colorScale" priority="29">
      <colorScale>
        <cfvo type="min"/>
        <cfvo type="max"/>
        <color rgb="FF63BE7B"/>
        <color rgb="FFFFEF9C"/>
      </colorScale>
    </cfRule>
  </conditionalFormatting>
  <conditionalFormatting sqref="BZ28:BZ48">
    <cfRule type="colorScale" priority="28">
      <colorScale>
        <cfvo type="min"/>
        <cfvo type="max"/>
        <color rgb="FF63BE7B"/>
        <color rgb="FFFFEF9C"/>
      </colorScale>
    </cfRule>
  </conditionalFormatting>
  <conditionalFormatting sqref="CA28:CA48">
    <cfRule type="colorScale" priority="27">
      <colorScale>
        <cfvo type="min"/>
        <cfvo type="max"/>
        <color rgb="FF63BE7B"/>
        <color rgb="FFFFEF9C"/>
      </colorScale>
    </cfRule>
  </conditionalFormatting>
  <conditionalFormatting sqref="CB28:CB48">
    <cfRule type="colorScale" priority="26">
      <colorScale>
        <cfvo type="min"/>
        <cfvo type="max"/>
        <color rgb="FF63BE7B"/>
        <color rgb="FFFFEF9C"/>
      </colorScale>
    </cfRule>
  </conditionalFormatting>
  <conditionalFormatting sqref="BY4:BY24">
    <cfRule type="colorScale" priority="25">
      <colorScale>
        <cfvo type="min"/>
        <cfvo type="max"/>
        <color rgb="FF63BE7B"/>
        <color rgb="FFFFEF9C"/>
      </colorScale>
    </cfRule>
  </conditionalFormatting>
  <conditionalFormatting sqref="BZ4:BZ24">
    <cfRule type="colorScale" priority="24">
      <colorScale>
        <cfvo type="min"/>
        <cfvo type="max"/>
        <color rgb="FF63BE7B"/>
        <color rgb="FFFFEF9C"/>
      </colorScale>
    </cfRule>
  </conditionalFormatting>
  <conditionalFormatting sqref="CA4:CA24">
    <cfRule type="colorScale" priority="23">
      <colorScale>
        <cfvo type="min"/>
        <cfvo type="max"/>
        <color rgb="FF63BE7B"/>
        <color rgb="FFFFEF9C"/>
      </colorScale>
    </cfRule>
  </conditionalFormatting>
  <conditionalFormatting sqref="CB4:CB24">
    <cfRule type="colorScale" priority="22">
      <colorScale>
        <cfvo type="min"/>
        <cfvo type="max"/>
        <color rgb="FF63BE7B"/>
        <color rgb="FFFFEF9C"/>
      </colorScale>
    </cfRule>
  </conditionalFormatting>
  <conditionalFormatting sqref="BV8">
    <cfRule type="colorScale" priority="21">
      <colorScale>
        <cfvo type="min"/>
        <cfvo type="max"/>
        <color rgb="FFFCFCFF"/>
        <color rgb="FF63BE7B"/>
      </colorScale>
    </cfRule>
  </conditionalFormatting>
  <conditionalFormatting sqref="P4:P24">
    <cfRule type="colorScale" priority="19">
      <colorScale>
        <cfvo type="min"/>
        <cfvo type="max"/>
        <color rgb="FFFCFCFF"/>
        <color rgb="FFF8696B"/>
      </colorScale>
    </cfRule>
  </conditionalFormatting>
  <conditionalFormatting sqref="S4:S24">
    <cfRule type="colorScale" priority="18">
      <colorScale>
        <cfvo type="min"/>
        <cfvo type="max"/>
        <color rgb="FFFCFCFF"/>
        <color rgb="FFF8696B"/>
      </colorScale>
    </cfRule>
  </conditionalFormatting>
  <conditionalFormatting sqref="Q4:Q24">
    <cfRule type="colorScale" priority="17">
      <colorScale>
        <cfvo type="min"/>
        <cfvo type="max"/>
        <color rgb="FFFCFCFF"/>
        <color rgb="FF63BE7B"/>
      </colorScale>
    </cfRule>
  </conditionalFormatting>
  <conditionalFormatting sqref="N4:N24">
    <cfRule type="colorScale" priority="16">
      <colorScale>
        <cfvo type="min"/>
        <cfvo type="max"/>
        <color rgb="FFFCFCFF"/>
        <color rgb="FF63BE7B"/>
      </colorScale>
    </cfRule>
  </conditionalFormatting>
  <conditionalFormatting sqref="T4:T24">
    <cfRule type="colorScale" priority="15">
      <colorScale>
        <cfvo type="min"/>
        <cfvo type="max"/>
        <color rgb="FFFCFCFF"/>
        <color rgb="FF63BE7B"/>
      </colorScale>
    </cfRule>
  </conditionalFormatting>
  <conditionalFormatting sqref="V4:V24">
    <cfRule type="colorScale" priority="14">
      <colorScale>
        <cfvo type="min"/>
        <cfvo type="max"/>
        <color rgb="FFFCFCFF"/>
        <color rgb="FFF8696B"/>
      </colorScale>
    </cfRule>
  </conditionalFormatting>
  <conditionalFormatting sqref="P28:P48">
    <cfRule type="colorScale" priority="13">
      <colorScale>
        <cfvo type="min"/>
        <cfvo type="max"/>
        <color rgb="FFFCFCFF"/>
        <color rgb="FFF8696B"/>
      </colorScale>
    </cfRule>
  </conditionalFormatting>
  <conditionalFormatting sqref="S28:S48">
    <cfRule type="colorScale" priority="12">
      <colorScale>
        <cfvo type="min"/>
        <cfvo type="max"/>
        <color rgb="FFFCFCFF"/>
        <color rgb="FFF8696B"/>
      </colorScale>
    </cfRule>
  </conditionalFormatting>
  <conditionalFormatting sqref="Q28:Q48">
    <cfRule type="colorScale" priority="11">
      <colorScale>
        <cfvo type="min"/>
        <cfvo type="max"/>
        <color rgb="FFFCFCFF"/>
        <color rgb="FF63BE7B"/>
      </colorScale>
    </cfRule>
  </conditionalFormatting>
  <conditionalFormatting sqref="N28:N48">
    <cfRule type="colorScale" priority="10">
      <colorScale>
        <cfvo type="min"/>
        <cfvo type="max"/>
        <color rgb="FFFCFCFF"/>
        <color rgb="FF63BE7B"/>
      </colorScale>
    </cfRule>
  </conditionalFormatting>
  <conditionalFormatting sqref="T28:T48">
    <cfRule type="colorScale" priority="9">
      <colorScale>
        <cfvo type="min"/>
        <cfvo type="max"/>
        <color rgb="FFFCFCFF"/>
        <color rgb="FF63BE7B"/>
      </colorScale>
    </cfRule>
  </conditionalFormatting>
  <conditionalFormatting sqref="V28:V48">
    <cfRule type="colorScale" priority="8">
      <colorScale>
        <cfvo type="min"/>
        <cfvo type="max"/>
        <color rgb="FFFCFCFF"/>
        <color rgb="FFF8696B"/>
      </colorScale>
    </cfRule>
  </conditionalFormatting>
  <conditionalFormatting sqref="AG4:AG24">
    <cfRule type="colorScale" priority="7">
      <colorScale>
        <cfvo type="min"/>
        <cfvo type="max"/>
        <color rgb="FFFCFCFF"/>
        <color rgb="FF63BE7B"/>
      </colorScale>
    </cfRule>
  </conditionalFormatting>
  <conditionalFormatting sqref="AK4:AK24">
    <cfRule type="colorScale" priority="6">
      <colorScale>
        <cfvo type="min"/>
        <cfvo type="max"/>
        <color rgb="FFFCFCFF"/>
        <color rgb="FF63BE7B"/>
      </colorScale>
    </cfRule>
  </conditionalFormatting>
  <conditionalFormatting sqref="AL4:AL24">
    <cfRule type="colorScale" priority="5">
      <colorScale>
        <cfvo type="min"/>
        <cfvo type="max"/>
        <color rgb="FFFCFCFF"/>
        <color rgb="FF63BE7B"/>
      </colorScale>
    </cfRule>
  </conditionalFormatting>
  <conditionalFormatting sqref="AM4:AM24">
    <cfRule type="colorScale" priority="4">
      <colorScale>
        <cfvo type="min"/>
        <cfvo type="max"/>
        <color rgb="FFFCFCFF"/>
        <color rgb="FF63BE7B"/>
      </colorScale>
    </cfRule>
  </conditionalFormatting>
  <conditionalFormatting sqref="AK28:AK46">
    <cfRule type="colorScale" priority="3">
      <colorScale>
        <cfvo type="min"/>
        <cfvo type="max"/>
        <color rgb="FFFCFCFF"/>
        <color rgb="FF63BE7B"/>
      </colorScale>
    </cfRule>
  </conditionalFormatting>
  <conditionalFormatting sqref="AL28:AL46">
    <cfRule type="colorScale" priority="2">
      <colorScale>
        <cfvo type="min"/>
        <cfvo type="max"/>
        <color rgb="FFFCFCFF"/>
        <color rgb="FF63BE7B"/>
      </colorScale>
    </cfRule>
  </conditionalFormatting>
  <conditionalFormatting sqref="AM28:AM4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Bhatti</cp:lastModifiedBy>
  <dcterms:created xsi:type="dcterms:W3CDTF">2023-05-04T04:56:21Z</dcterms:created>
  <dcterms:modified xsi:type="dcterms:W3CDTF">2023-05-04T12:48:12Z</dcterms:modified>
</cp:coreProperties>
</file>