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Library/CloudStorage/Dropbox/Electronics/Core 64 Interactive Badge/Core16/Electronic Design/Core16_LB_V0.2 Manufacturing/"/>
    </mc:Choice>
  </mc:AlternateContent>
  <xr:revisionPtr revIDLastSave="0" documentId="13_ncr:1_{1A180EB7-3263-9444-BD94-EF3AE5B5A29A}" xr6:coauthVersionLast="47" xr6:coauthVersionMax="47" xr10:uidLastSave="{00000000-0000-0000-0000-000000000000}"/>
  <bookViews>
    <workbookView xWindow="16760" yWindow="500" windowWidth="34440" windowHeight="19260" activeTab="1" xr2:uid="{00000000-000D-0000-FFFF-FFFF00000000}"/>
  </bookViews>
  <sheets>
    <sheet name="Core16_LB_BOM" sheetId="1" r:id="rId1"/>
    <sheet name="Sheet1" sheetId="2" r:id="rId2"/>
    <sheet name="Sheet2" sheetId="3" r:id="rId3"/>
  </sheets>
  <definedNames>
    <definedName name="_xlnm._FilterDatabase" localSheetId="1" hidden="1">Sheet1!$A$1:$H$27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3" i="2"/>
  <c r="H28" i="2" l="1"/>
  <c r="H2" i="2"/>
  <c r="H35" i="2" l="1"/>
  <c r="E34" i="1"/>
</calcChain>
</file>

<file path=xl/sharedStrings.xml><?xml version="1.0" encoding="utf-8"?>
<sst xmlns="http://schemas.openxmlformats.org/spreadsheetml/2006/main" count="472" uniqueCount="270">
  <si>
    <t>Description</t>
  </si>
  <si>
    <t>MPN</t>
  </si>
  <si>
    <t>MPN(Secondary)</t>
  </si>
  <si>
    <t>Manufacturer</t>
  </si>
  <si>
    <t>Manufacturer(Secondary)</t>
  </si>
  <si>
    <t>Qty</t>
  </si>
  <si>
    <t>C1, C16, C17, C19-C23</t>
  </si>
  <si>
    <t>Capacitor 0805 0.1uF</t>
  </si>
  <si>
    <t>YES</t>
  </si>
  <si>
    <t>C7-C9, C13-C15</t>
  </si>
  <si>
    <t>Capacitor 1206 220uF</t>
  </si>
  <si>
    <t>C10, C12</t>
  </si>
  <si>
    <t>Capacitor 0805 1uF</t>
  </si>
  <si>
    <t>C11</t>
  </si>
  <si>
    <t>Capacitor 0805 0.01uF</t>
  </si>
  <si>
    <t>C18</t>
  </si>
  <si>
    <t>Capacitor 0805 10uF</t>
  </si>
  <si>
    <t>NO</t>
  </si>
  <si>
    <t>D1, D3, D9</t>
  </si>
  <si>
    <t>BAT54CW-FDITR-ND</t>
  </si>
  <si>
    <t>BAT54CW-7-F</t>
  </si>
  <si>
    <t>Diodes Inc.</t>
  </si>
  <si>
    <t>D2, D4, D10</t>
  </si>
  <si>
    <t>BAT54AW-FDITR-ND</t>
  </si>
  <si>
    <t>BAT54AW-7-F</t>
  </si>
  <si>
    <t>D21-D36</t>
  </si>
  <si>
    <t>1528-4960-ND</t>
  </si>
  <si>
    <t>SK6812-E</t>
  </si>
  <si>
    <t>DONGGUAN OPSCO OPTOELECTRONICS</t>
  </si>
  <si>
    <t>485-4960</t>
  </si>
  <si>
    <t>Q1, Q5, Q7, Q9, Q11, Q13, Q17, Q19</t>
  </si>
  <si>
    <t>MMBT4403LT1G</t>
  </si>
  <si>
    <t>MMBT4403LT1GOSCT-ND</t>
  </si>
  <si>
    <t>MMBT4403-7-F</t>
  </si>
  <si>
    <t>ON Semiconductor</t>
  </si>
  <si>
    <t>Q2, Q6, Q8, Q10, Q12, Q14, Q18, Q20</t>
  </si>
  <si>
    <t>MMBT4401LT1G</t>
  </si>
  <si>
    <t>MMBT4401LT1GOSCT-ND</t>
  </si>
  <si>
    <t>MMBT4401-7-F</t>
  </si>
  <si>
    <t>Q21</t>
  </si>
  <si>
    <t>NVTR4503NT1GOSTR-ND</t>
  </si>
  <si>
    <t>NVTR4503NT1G</t>
  </si>
  <si>
    <t>IRLML2030TRPBF</t>
  </si>
  <si>
    <t>Infineon Technologies</t>
  </si>
  <si>
    <t>Q22, Q23</t>
  </si>
  <si>
    <t>353-SL3401A-TPTR-ND</t>
  </si>
  <si>
    <t>SL3401A-TP</t>
  </si>
  <si>
    <t>Micro Commercial Co</t>
  </si>
  <si>
    <t>R1, R2, R5-R14, R17-R20, R28, R46</t>
  </si>
  <si>
    <t>R21-R26</t>
  </si>
  <si>
    <t>R30, R31, R54, R55</t>
  </si>
  <si>
    <t>R32, R33</t>
  </si>
  <si>
    <t>R41-R43</t>
  </si>
  <si>
    <t>R48, R51</t>
  </si>
  <si>
    <t>R49, R52</t>
  </si>
  <si>
    <t>U2</t>
  </si>
  <si>
    <t>497-8552-2-ND</t>
  </si>
  <si>
    <t>M24C02-WMN6TP</t>
  </si>
  <si>
    <t>STMicroelectronics</t>
  </si>
  <si>
    <t>U7</t>
  </si>
  <si>
    <t>Fixed 3.3V 300mV @ 300mA SOT-23-5 Dropout Regulators(LDO) RoHS</t>
  </si>
  <si>
    <t>296-TPS7A0533PDBVRTR-ND</t>
  </si>
  <si>
    <t>SGM2007-3.3XN5_TR</t>
  </si>
  <si>
    <t>TPS7A0533PDBVR</t>
  </si>
  <si>
    <t>SG Micro</t>
  </si>
  <si>
    <t>TI</t>
  </si>
  <si>
    <t>U8</t>
  </si>
  <si>
    <t>SN74LV1T125DBVR</t>
  </si>
  <si>
    <t>IC BUF NON-INVERT 5.5V SOT23-5</t>
  </si>
  <si>
    <t>296-37172-2-ND</t>
  </si>
  <si>
    <t>M74VHC1GT125DT1G</t>
  </si>
  <si>
    <t>Texas Instruments</t>
  </si>
  <si>
    <t>OnSemi</t>
  </si>
  <si>
    <t>U9</t>
  </si>
  <si>
    <t>497-1593-2-ND</t>
  </si>
  <si>
    <t>LM393DT</t>
  </si>
  <si>
    <t>LM393DR</t>
  </si>
  <si>
    <t>Rohm</t>
  </si>
  <si>
    <t>U10</t>
  </si>
  <si>
    <t>SN74HC02DR</t>
  </si>
  <si>
    <t>296-1188-2-ND</t>
  </si>
  <si>
    <t>U11</t>
  </si>
  <si>
    <t>SI7210-B-00-IV</t>
  </si>
  <si>
    <t>336-4068-ND</t>
  </si>
  <si>
    <t>Silicon Labs</t>
  </si>
  <si>
    <t>U12</t>
  </si>
  <si>
    <t>SI7210-B-02-IV</t>
  </si>
  <si>
    <t>336-SI7210-B-02-IV-ND</t>
  </si>
  <si>
    <t>U13</t>
  </si>
  <si>
    <t>SI7210-B-03-IV</t>
  </si>
  <si>
    <t>336-SI7210-B-03-IV-ND</t>
  </si>
  <si>
    <t>U14</t>
  </si>
  <si>
    <t>SI7210-B-04-IV</t>
  </si>
  <si>
    <t>336-4056-ND</t>
  </si>
  <si>
    <t>X9</t>
  </si>
  <si>
    <t>455-SM04B-SRSS-TBTR-ND</t>
  </si>
  <si>
    <t>SM04B-SRSS-TB</t>
  </si>
  <si>
    <t>JST</t>
  </si>
  <si>
    <t>Designators</t>
  </si>
  <si>
    <t>Package</t>
  </si>
  <si>
    <t>0805</t>
  </si>
  <si>
    <t>1206</t>
  </si>
  <si>
    <t>SOT23-5</t>
  </si>
  <si>
    <t>8-SOIC</t>
  </si>
  <si>
    <t>14-SOIC</t>
  </si>
  <si>
    <t>DIODE ARRAY SCHOTTKY 30V BAT54CW</t>
  </si>
  <si>
    <t>DIODE ARRAY SCHOTTKY 30V BAT54AW</t>
  </si>
  <si>
    <t>NEOPIXEL REVERSE MOUNT RGB LED SK6812</t>
  </si>
  <si>
    <t>TRANS MMBT4403LT1G PNP 40V 0.6A SOT23</t>
  </si>
  <si>
    <t>TRANS MMBT4401LT1G NPN 40V 0.6A SOT23</t>
  </si>
  <si>
    <t>MOSFET NVTR4503NT1G_NMOS_GSD N-CHNL GSD LOW RDS(ON)</t>
  </si>
  <si>
    <t>MOSFET SL3401A P-Channel 30V 4.2A 2V @ 250uA 50mŒ© @ 4.2A,10V 1.4W SOT-23</t>
  </si>
  <si>
    <t>SOT-23</t>
  </si>
  <si>
    <t>RES  6.8 OHM 1/8W 5%</t>
  </si>
  <si>
    <t>RES 470 OHM 10%</t>
  </si>
  <si>
    <t>RES 10K OHM 10%</t>
  </si>
  <si>
    <t>RES 1.2K OHM 10%</t>
  </si>
  <si>
    <t>RES 68 OHM 10%</t>
  </si>
  <si>
    <t>RES 1.5K OHM 1%</t>
  </si>
  <si>
    <t>RES 1.8K OHM 1%</t>
  </si>
  <si>
    <t>RES 11 OHM 1%</t>
  </si>
  <si>
    <t>R50, R53</t>
  </si>
  <si>
    <t>R27, R36-R38, R44, R101-R104</t>
  </si>
  <si>
    <t>SOT-323</t>
  </si>
  <si>
    <t>3.10mm L x 2.70mm W</t>
  </si>
  <si>
    <t>IC EEPROM M24C02-RMN 2KBIT I2C 400KHZ 8SOIC</t>
  </si>
  <si>
    <t>IC COMPARATOR LM393 LP DUAL 8-SOIC</t>
  </si>
  <si>
    <t>IC GATE SN74HC02DR NOR 4CH 2-INP 14SOIC</t>
  </si>
  <si>
    <t>Si7210 Series I2C Hall Effect Magnetic Position and Temperature Sensor 1</t>
  </si>
  <si>
    <t>Si7210 Series I2C Hall Effect Magnetic Position and Temperature Sensor 2</t>
  </si>
  <si>
    <t>Si7210 Series I2C Hall Effect Magnetic Position and Temperature Sensor 3</t>
  </si>
  <si>
    <t>Si7210 Series I2C Hall Effect Magnetic Position and Temperature Sensor 4</t>
  </si>
  <si>
    <t>JST_SH_SM04B-SRSS-TB_1x04 QWIIC Connector right angle</t>
  </si>
  <si>
    <t>DIGI-KEY</t>
  </si>
  <si>
    <t>VENDOR (SECONDARY)</t>
  </si>
  <si>
    <t>MOUSER</t>
  </si>
  <si>
    <t>VEMDOR P/N (SECONDARY)</t>
  </si>
  <si>
    <t>Similar to the others, but has specific I2C bus address</t>
  </si>
  <si>
    <t>Any as long as tolerance matched or better</t>
  </si>
  <si>
    <t>Prefer X7R, X5R OK too.</t>
  </si>
  <si>
    <t>EEK. Just one manufacturer I know of! Sold through Digi-Key, Mouser, and Adafruit.</t>
  </si>
  <si>
    <t>Line</t>
  </si>
  <si>
    <t>Notes</t>
  </si>
  <si>
    <t>Substitute</t>
  </si>
  <si>
    <t>Customer Provided?</t>
  </si>
  <si>
    <t>Vendor</t>
  </si>
  <si>
    <t>Vendor PN</t>
  </si>
  <si>
    <t>Not on Mouser, digi only</t>
  </si>
  <si>
    <t>Cheaper to buy 1000</t>
  </si>
  <si>
    <t>Need 5 more sk6812-E</t>
  </si>
  <si>
    <t>$0.01</t>
  </si>
  <si>
    <t>Thick Film Resistors - SMD 1/4W 11 OHM 1%</t>
  </si>
  <si>
    <t>KOA Speer</t>
  </si>
  <si>
    <t>RK73H2ATTD11R0F</t>
  </si>
  <si>
    <t>660-RK73H2ATTD11R0F</t>
  </si>
  <si>
    <t>Thick Film Resistors - SMD 1/4W 1.8K OHM 1%</t>
  </si>
  <si>
    <t>RK73H2ATTD1801F</t>
  </si>
  <si>
    <t>660-RK73H2ATTD1801F</t>
  </si>
  <si>
    <t>Thick Film Resistors - SMD 1/4W 1.5K OHM 1%</t>
  </si>
  <si>
    <t>RK73H2ATTD1501F</t>
  </si>
  <si>
    <t>660-RK73H2ATTD1501F</t>
  </si>
  <si>
    <t>Thick Film Resistors - SMD 1/4W 68 OHM 1%</t>
  </si>
  <si>
    <t>RK73H2ATTD68R0F</t>
  </si>
  <si>
    <t>660-RK73H2ATTD68R0F</t>
  </si>
  <si>
    <t>Thick Film Resistors - SMD 1/4W 1.2K OHM 1%</t>
  </si>
  <si>
    <t>RK73H2ATTD1201F</t>
  </si>
  <si>
    <t>660-RK73H2ATTD1201F</t>
  </si>
  <si>
    <t>$0.007</t>
  </si>
  <si>
    <t>Thick Film Resistors - SMD 1/4W 10K OHM 1%</t>
  </si>
  <si>
    <t>RK73H2ATTD1002F</t>
  </si>
  <si>
    <t>660-RK73H2ATTD1002F</t>
  </si>
  <si>
    <t>Thick Film Resistors - SMD 1/4W 470 OHM 1%</t>
  </si>
  <si>
    <t>RK73H2ATTD4700F</t>
  </si>
  <si>
    <t>660-RK73H2ATTD4700F</t>
  </si>
  <si>
    <t>$0.061</t>
  </si>
  <si>
    <t>Multilayer Ceramic Capacitors MLCC - SMD/SMT 10uF+/-10% 16V X7R 2 0805</t>
  </si>
  <si>
    <t>Samsung Electro-Mechanics</t>
  </si>
  <si>
    <t>CL21B106KOQNNNG</t>
  </si>
  <si>
    <t>187-CL21B106KOQNNNG</t>
  </si>
  <si>
    <t>$0.021</t>
  </si>
  <si>
    <t>Multilayer Ceramic Capacitors MLCC - SMD/SMT 1uF+/-10% 25V X7R 20 0805</t>
  </si>
  <si>
    <t>CL21B105KAFNNNE</t>
  </si>
  <si>
    <t>187-CL21B105KAFNNNE</t>
  </si>
  <si>
    <t>$0.009</t>
  </si>
  <si>
    <t>Multilayer Ceramic Capacitors MLCC - SMD/SMT 100nF+/-10% 25V X7R 0805</t>
  </si>
  <si>
    <t>CL21B104KAFNNNE</t>
  </si>
  <si>
    <t>187-CL21B104KAFNNNE</t>
  </si>
  <si>
    <t>$0.098</t>
  </si>
  <si>
    <t>Schottky Diodes &amp; Rectifiers 30V 200mW</t>
  </si>
  <si>
    <t>Diodes Incorporated</t>
  </si>
  <si>
    <t>621-BAT54CW-F</t>
  </si>
  <si>
    <t>$2.95</t>
  </si>
  <si>
    <t>Adafruit Accessories NeoPixel Reverse Mount RGB LEDs - 10 Pack of SK6812-E</t>
  </si>
  <si>
    <t>Adafruit</t>
  </si>
  <si>
    <t>4960</t>
  </si>
  <si>
    <t>$0.106</t>
  </si>
  <si>
    <t>621-BAT54AW-F</t>
  </si>
  <si>
    <t>$0.03</t>
  </si>
  <si>
    <t>Bipolar Transistors - BJT 600mA 40V PNP</t>
  </si>
  <si>
    <t>onsemi</t>
  </si>
  <si>
    <t>863-MMBT4403LT1G</t>
  </si>
  <si>
    <t>$0.032</t>
  </si>
  <si>
    <t>Bipolar Transistors - BJT 600mA 60V NPN</t>
  </si>
  <si>
    <t>863-MMBT4401LT1G</t>
  </si>
  <si>
    <t>$0.183</t>
  </si>
  <si>
    <t>MOSFET Single N-Channel Power MOSFET 30V, 2.5A, 110mohm Automotive Version of the NTR4503N</t>
  </si>
  <si>
    <t>863-NVTR4503NT1G</t>
  </si>
  <si>
    <t>$0.186</t>
  </si>
  <si>
    <t>Schottky Diodes &amp; Rectifiers P-Ch -30V 12Vgs 1.5W -4.4A</t>
  </si>
  <si>
    <t>Micro Commercial Components (MCC)</t>
  </si>
  <si>
    <t>833-SL3401A-TP</t>
  </si>
  <si>
    <t>$0.133</t>
  </si>
  <si>
    <t>EEPROM EEPROM S I2C 2K</t>
  </si>
  <si>
    <t>511-M24C02-WMN6TP</t>
  </si>
  <si>
    <t>$0.316</t>
  </si>
  <si>
    <t>Translation - Voltage Levels SGL Pwr Supply SGL Buffer GATE</t>
  </si>
  <si>
    <t>595-SN74LV1T125DBVR</t>
  </si>
  <si>
    <t>$0.268</t>
  </si>
  <si>
    <t>511-LM393DT</t>
  </si>
  <si>
    <t>$0.194</t>
  </si>
  <si>
    <t>Logic Gates Quad 2-Input</t>
  </si>
  <si>
    <t>595-SN74HC02DR</t>
  </si>
  <si>
    <t>$1.01</t>
  </si>
  <si>
    <t>Board Mount Hall Effect / Magnetic Sensors I2C programmable Hall effect magnetic sensor with push-pull output</t>
  </si>
  <si>
    <t>Silicon Laboratories</t>
  </si>
  <si>
    <t>Si7210-B-00-IVR</t>
  </si>
  <si>
    <t>634-SI7210-B-00-IVR</t>
  </si>
  <si>
    <t>$0.828</t>
  </si>
  <si>
    <t>Si7210-B-04-IVR</t>
  </si>
  <si>
    <t>634-SI7210-B-04-IVR</t>
  </si>
  <si>
    <t>$0.806</t>
  </si>
  <si>
    <t>Si7210-B-03-IV</t>
  </si>
  <si>
    <t>634-SI7210-B-03-IV</t>
  </si>
  <si>
    <t>$0.901</t>
  </si>
  <si>
    <t>Si7210-B-02-IV</t>
  </si>
  <si>
    <t>634-SI7210-B-02-IV</t>
  </si>
  <si>
    <t>Ext.: (USD)</t>
  </si>
  <si>
    <t>Price (USD)</t>
  </si>
  <si>
    <t>Order Qty.</t>
  </si>
  <si>
    <t>Mfr. #</t>
  </si>
  <si>
    <t>Mouser #</t>
  </si>
  <si>
    <t>Part #</t>
  </si>
  <si>
    <t>Digi #</t>
  </si>
  <si>
    <t>GRM31CR60J227ME11K</t>
  </si>
  <si>
    <t>490-GRM31CR60J227ME11KCT-ND</t>
  </si>
  <si>
    <t>Murata Electronics</t>
  </si>
  <si>
    <t>CAP CER 220UF 6.3V X5R 1206</t>
  </si>
  <si>
    <t>Ada Fruit</t>
  </si>
  <si>
    <t>NeoPixel</t>
  </si>
  <si>
    <t>SM04B-SRSS-TBTR-ND</t>
  </si>
  <si>
    <t>Will still need 50 more neopixels from Ada, or other source</t>
  </si>
  <si>
    <t>This price doesn't include shipping or tax from Digi, just the parts for the moment.</t>
  </si>
  <si>
    <t>Still missing the regulator too.</t>
  </si>
  <si>
    <t>I always buy a few extra parts for caps, etc in case one is damaged, or flies into oblivion during construction. :-)</t>
  </si>
  <si>
    <t>Andy's Notes updating V0.1 to V0.2 BOM</t>
  </si>
  <si>
    <t>Removed C11 since it is not needed with the new TI Regulator.</t>
  </si>
  <si>
    <t>TLV75533PDBVR</t>
  </si>
  <si>
    <t>IC REG LINEAR 3.3V 500MA SOT23-5</t>
  </si>
  <si>
    <t>595-TLV75533PDBVR</t>
  </si>
  <si>
    <t>$0.201</t>
  </si>
  <si>
    <t>Corrected R21-26 from 6.8K to 6.8 OHM</t>
  </si>
  <si>
    <t>Corrected C1, C16, C17, C19-C23 (8x) quantity from 1010 to 805</t>
  </si>
  <si>
    <t>Added U7 3V3 REG as the TI part you suggested up in the Mouser section. Removed from Digikey.</t>
  </si>
  <si>
    <t>Thick Film Resistors - SMD 1/4W 6.8 OHM 1%</t>
  </si>
  <si>
    <t>660-RK73H2ATTD6R80F</t>
  </si>
  <si>
    <t>RK73H2ATTD6R80F</t>
  </si>
  <si>
    <t>$0.011</t>
  </si>
  <si>
    <t>R30, R31, R41-R43, R54, R55</t>
  </si>
  <si>
    <t>Move R41-43 out of the group in the line above (10K) to 1K2, corrected quantities on both lines</t>
  </si>
  <si>
    <t>Analog Comparators Lo-Pwr Dual Voltage SOIC-8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</si>
</sst>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4" borderId="0" xfId="0" applyFill="1"/>
    <xf numFmtId="0" fontId="0" fillId="34" borderId="0" xfId="0" quotePrefix="1" applyFill="1"/>
    <xf numFmtId="0" fontId="1" fillId="0" borderId="0" xfId="0" applyFont="1"/>
    <xf numFmtId="0" fontId="19" fillId="0" borderId="0" xfId="0" applyFont="1"/>
    <xf numFmtId="0" fontId="17" fillId="0" borderId="0" xfId="0" applyFont="1"/>
    <xf numFmtId="0" fontId="20" fillId="0" borderId="0" xfId="0" applyFont="1"/>
    <xf numFmtId="164" fontId="0" fillId="0" borderId="0" xfId="0" applyNumberFormat="1"/>
    <xf numFmtId="164" fontId="19" fillId="0" borderId="0" xfId="0" applyNumberFormat="1" applyFont="1"/>
    <xf numFmtId="164" fontId="0" fillId="0" borderId="0" xfId="0" quotePrefix="1" applyNumberFormat="1"/>
    <xf numFmtId="165" fontId="0" fillId="0" borderId="0" xfId="0" applyNumberFormat="1"/>
    <xf numFmtId="165" fontId="19" fillId="0" borderId="0" xfId="0" applyNumberFormat="1" applyFont="1"/>
    <xf numFmtId="165" fontId="0" fillId="0" borderId="0" xfId="0" quotePrefix="1" applyNumberFormat="1"/>
    <xf numFmtId="0" fontId="15" fillId="0" borderId="0" xfId="0" quotePrefix="1" applyFont="1"/>
    <xf numFmtId="0" fontId="21" fillId="0" borderId="0" xfId="0" applyFont="1"/>
    <xf numFmtId="0" fontId="21" fillId="0" borderId="0" xfId="0" quotePrefix="1" applyFont="1"/>
    <xf numFmtId="0" fontId="15" fillId="0" borderId="0" xfId="0" applyFont="1"/>
    <xf numFmtId="165" fontId="15" fillId="0" borderId="0" xfId="0" quotePrefix="1" applyNumberFormat="1" applyFont="1"/>
    <xf numFmtId="164" fontId="15" fillId="0" borderId="0" xfId="0" quotePrefix="1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selection activeCell="L32" sqref="L32"/>
    </sheetView>
  </sheetViews>
  <sheetFormatPr baseColWidth="10" defaultColWidth="11" defaultRowHeight="16" x14ac:dyDescent="0.2"/>
  <cols>
    <col min="1" max="1" width="4.5" bestFit="1" customWidth="1"/>
    <col min="2" max="2" width="72.83203125" bestFit="1" customWidth="1"/>
    <col min="3" max="3" width="32.5" bestFit="1" customWidth="1"/>
    <col min="4" max="4" width="20.5" bestFit="1" customWidth="1"/>
    <col min="5" max="5" width="4" bestFit="1" customWidth="1"/>
    <col min="6" max="6" width="34.6640625" bestFit="1" customWidth="1"/>
    <col min="7" max="7" width="19" bestFit="1" customWidth="1"/>
    <col min="8" max="8" width="70.83203125" bestFit="1" customWidth="1"/>
    <col min="9" max="9" width="9.5" bestFit="1" customWidth="1"/>
    <col min="10" max="10" width="17.6640625" bestFit="1" customWidth="1"/>
    <col min="11" max="11" width="8.33203125" bestFit="1" customWidth="1"/>
    <col min="12" max="12" width="25.33203125" bestFit="1" customWidth="1"/>
    <col min="13" max="13" width="22.33203125" bestFit="1" customWidth="1"/>
    <col min="14" max="14" width="19.1640625" bestFit="1" customWidth="1"/>
    <col min="15" max="15" width="20.5" bestFit="1" customWidth="1"/>
    <col min="16" max="16" width="24.6640625" bestFit="1" customWidth="1"/>
  </cols>
  <sheetData>
    <row r="1" spans="1:16" x14ac:dyDescent="0.2">
      <c r="A1" t="s">
        <v>141</v>
      </c>
      <c r="B1" t="s">
        <v>0</v>
      </c>
      <c r="C1" t="s">
        <v>98</v>
      </c>
      <c r="D1" t="s">
        <v>99</v>
      </c>
      <c r="E1" t="s">
        <v>5</v>
      </c>
      <c r="F1" t="s">
        <v>3</v>
      </c>
      <c r="G1" t="s">
        <v>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4</v>
      </c>
      <c r="N1" t="s">
        <v>2</v>
      </c>
      <c r="O1" t="s">
        <v>134</v>
      </c>
      <c r="P1" t="s">
        <v>136</v>
      </c>
    </row>
    <row r="2" spans="1:16" s="2" customFormat="1" x14ac:dyDescent="0.2">
      <c r="A2" s="2">
        <v>1</v>
      </c>
      <c r="B2" s="2" t="s">
        <v>7</v>
      </c>
      <c r="C2" s="3" t="s">
        <v>6</v>
      </c>
      <c r="D2" s="2" t="s">
        <v>100</v>
      </c>
      <c r="E2" s="2">
        <v>8</v>
      </c>
      <c r="F2" s="2" t="s">
        <v>148</v>
      </c>
      <c r="H2" s="2" t="s">
        <v>139</v>
      </c>
      <c r="I2" s="2" t="s">
        <v>8</v>
      </c>
      <c r="J2" s="2" t="s">
        <v>17</v>
      </c>
    </row>
    <row r="3" spans="1:16" s="4" customFormat="1" x14ac:dyDescent="0.2">
      <c r="A3" s="4">
        <v>2</v>
      </c>
      <c r="B3" s="4" t="s">
        <v>10</v>
      </c>
      <c r="C3" s="5" t="s">
        <v>9</v>
      </c>
      <c r="D3" s="4" t="s">
        <v>101</v>
      </c>
      <c r="E3" s="4">
        <v>6</v>
      </c>
      <c r="H3" s="4" t="s">
        <v>139</v>
      </c>
      <c r="I3" s="4" t="s">
        <v>8</v>
      </c>
      <c r="J3" s="4" t="s">
        <v>17</v>
      </c>
    </row>
    <row r="4" spans="1:16" s="2" customFormat="1" x14ac:dyDescent="0.2">
      <c r="A4" s="2">
        <v>3</v>
      </c>
      <c r="B4" s="2" t="s">
        <v>12</v>
      </c>
      <c r="C4" s="3" t="s">
        <v>11</v>
      </c>
      <c r="D4" s="2" t="s">
        <v>100</v>
      </c>
      <c r="E4" s="2">
        <v>2</v>
      </c>
      <c r="H4" s="2" t="s">
        <v>139</v>
      </c>
      <c r="I4" s="2" t="s">
        <v>8</v>
      </c>
      <c r="J4" s="2" t="s">
        <v>17</v>
      </c>
    </row>
    <row r="5" spans="1:16" s="2" customFormat="1" x14ac:dyDescent="0.2">
      <c r="A5" s="2">
        <v>4</v>
      </c>
      <c r="B5" s="2" t="s">
        <v>14</v>
      </c>
      <c r="C5" s="3" t="s">
        <v>13</v>
      </c>
      <c r="D5" s="2" t="s">
        <v>100</v>
      </c>
      <c r="E5" s="2">
        <v>1</v>
      </c>
      <c r="H5" s="2" t="s">
        <v>139</v>
      </c>
      <c r="I5" s="2" t="s">
        <v>8</v>
      </c>
      <c r="J5" s="2" t="s">
        <v>17</v>
      </c>
    </row>
    <row r="6" spans="1:16" s="2" customFormat="1" x14ac:dyDescent="0.2">
      <c r="A6" s="2">
        <v>5</v>
      </c>
      <c r="B6" s="2" t="s">
        <v>16</v>
      </c>
      <c r="C6" s="3" t="s">
        <v>15</v>
      </c>
      <c r="D6" s="2" t="s">
        <v>100</v>
      </c>
      <c r="E6" s="2">
        <v>1</v>
      </c>
      <c r="H6" s="2" t="s">
        <v>139</v>
      </c>
      <c r="I6" s="2" t="s">
        <v>8</v>
      </c>
      <c r="J6" s="2" t="s">
        <v>17</v>
      </c>
    </row>
    <row r="7" spans="1:16" s="2" customFormat="1" x14ac:dyDescent="0.2">
      <c r="A7" s="2">
        <v>6</v>
      </c>
      <c r="B7" s="2" t="s">
        <v>105</v>
      </c>
      <c r="C7" s="2" t="s">
        <v>18</v>
      </c>
      <c r="D7" s="2" t="s">
        <v>123</v>
      </c>
      <c r="E7" s="2">
        <v>3</v>
      </c>
      <c r="F7" s="2" t="s">
        <v>21</v>
      </c>
      <c r="G7" s="2" t="s">
        <v>20</v>
      </c>
      <c r="I7" s="2" t="s">
        <v>17</v>
      </c>
      <c r="J7" s="2" t="s">
        <v>17</v>
      </c>
      <c r="K7" s="2" t="s">
        <v>133</v>
      </c>
      <c r="L7" s="2" t="s">
        <v>19</v>
      </c>
    </row>
    <row r="8" spans="1:16" s="2" customFormat="1" x14ac:dyDescent="0.2">
      <c r="A8" s="2">
        <v>7</v>
      </c>
      <c r="B8" s="2" t="s">
        <v>106</v>
      </c>
      <c r="C8" s="2" t="s">
        <v>22</v>
      </c>
      <c r="D8" s="2" t="s">
        <v>123</v>
      </c>
      <c r="E8" s="2">
        <v>3</v>
      </c>
      <c r="F8" s="2" t="s">
        <v>21</v>
      </c>
      <c r="G8" s="2" t="s">
        <v>24</v>
      </c>
      <c r="I8" s="2" t="s">
        <v>17</v>
      </c>
      <c r="J8" s="2" t="s">
        <v>17</v>
      </c>
      <c r="K8" s="2" t="s">
        <v>133</v>
      </c>
      <c r="L8" s="2" t="s">
        <v>23</v>
      </c>
    </row>
    <row r="9" spans="1:16" s="4" customFormat="1" x14ac:dyDescent="0.2">
      <c r="A9" s="4">
        <v>8</v>
      </c>
      <c r="B9" s="4" t="s">
        <v>107</v>
      </c>
      <c r="C9" s="4" t="s">
        <v>25</v>
      </c>
      <c r="D9" s="4" t="s">
        <v>124</v>
      </c>
      <c r="E9" s="4">
        <v>16</v>
      </c>
      <c r="F9" s="4" t="s">
        <v>28</v>
      </c>
      <c r="G9" s="4" t="s">
        <v>27</v>
      </c>
      <c r="H9" s="4" t="s">
        <v>140</v>
      </c>
      <c r="I9" s="4" t="s">
        <v>17</v>
      </c>
      <c r="J9" s="4" t="s">
        <v>17</v>
      </c>
      <c r="K9" s="4" t="s">
        <v>133</v>
      </c>
      <c r="L9" s="4" t="s">
        <v>26</v>
      </c>
      <c r="O9" s="4" t="s">
        <v>135</v>
      </c>
      <c r="P9" s="4" t="s">
        <v>29</v>
      </c>
    </row>
    <row r="10" spans="1:16" s="2" customFormat="1" x14ac:dyDescent="0.2">
      <c r="A10" s="2">
        <v>9</v>
      </c>
      <c r="B10" s="2" t="s">
        <v>108</v>
      </c>
      <c r="C10" s="2" t="s">
        <v>30</v>
      </c>
      <c r="D10" s="2" t="s">
        <v>112</v>
      </c>
      <c r="E10" s="2">
        <v>8</v>
      </c>
      <c r="F10" s="2" t="s">
        <v>34</v>
      </c>
      <c r="G10" s="2" t="s">
        <v>31</v>
      </c>
      <c r="H10" s="2" t="s">
        <v>148</v>
      </c>
      <c r="I10" s="2" t="s">
        <v>17</v>
      </c>
      <c r="J10" s="2" t="s">
        <v>17</v>
      </c>
      <c r="K10" s="2" t="s">
        <v>133</v>
      </c>
      <c r="L10" s="2" t="s">
        <v>32</v>
      </c>
      <c r="M10" s="2" t="s">
        <v>21</v>
      </c>
      <c r="N10" s="2" t="s">
        <v>33</v>
      </c>
    </row>
    <row r="11" spans="1:16" s="2" customFormat="1" x14ac:dyDescent="0.2">
      <c r="A11" s="2">
        <v>10</v>
      </c>
      <c r="B11" s="2" t="s">
        <v>109</v>
      </c>
      <c r="C11" s="2" t="s">
        <v>35</v>
      </c>
      <c r="D11" s="2" t="s">
        <v>112</v>
      </c>
      <c r="E11" s="2">
        <v>8</v>
      </c>
      <c r="F11" s="2" t="s">
        <v>34</v>
      </c>
      <c r="G11" s="2" t="s">
        <v>36</v>
      </c>
      <c r="H11" s="2" t="s">
        <v>148</v>
      </c>
      <c r="I11" s="2" t="s">
        <v>17</v>
      </c>
      <c r="J11" s="2" t="s">
        <v>17</v>
      </c>
      <c r="K11" s="2" t="s">
        <v>133</v>
      </c>
      <c r="L11" s="2" t="s">
        <v>37</v>
      </c>
      <c r="M11" s="2" t="s">
        <v>21</v>
      </c>
      <c r="N11" s="2" t="s">
        <v>38</v>
      </c>
    </row>
    <row r="12" spans="1:16" s="2" customFormat="1" x14ac:dyDescent="0.2">
      <c r="A12" s="2">
        <v>11</v>
      </c>
      <c r="B12" s="2" t="s">
        <v>110</v>
      </c>
      <c r="C12" s="2" t="s">
        <v>39</v>
      </c>
      <c r="D12" s="2" t="s">
        <v>112</v>
      </c>
      <c r="E12" s="2">
        <v>1</v>
      </c>
      <c r="F12" s="2" t="s">
        <v>34</v>
      </c>
      <c r="G12" s="2" t="s">
        <v>41</v>
      </c>
      <c r="I12" s="2" t="s">
        <v>17</v>
      </c>
      <c r="J12" s="2" t="s">
        <v>17</v>
      </c>
      <c r="K12" s="2" t="s">
        <v>133</v>
      </c>
      <c r="L12" s="2" t="s">
        <v>40</v>
      </c>
      <c r="M12" s="2" t="s">
        <v>43</v>
      </c>
      <c r="N12" s="2" t="s">
        <v>42</v>
      </c>
    </row>
    <row r="13" spans="1:16" s="2" customFormat="1" x14ac:dyDescent="0.2">
      <c r="A13" s="2">
        <v>12</v>
      </c>
      <c r="B13" s="2" t="s">
        <v>111</v>
      </c>
      <c r="C13" s="2" t="s">
        <v>44</v>
      </c>
      <c r="D13" s="2" t="s">
        <v>112</v>
      </c>
      <c r="E13" s="2">
        <v>2</v>
      </c>
      <c r="F13" s="2" t="s">
        <v>47</v>
      </c>
      <c r="G13" s="2" t="s">
        <v>46</v>
      </c>
      <c r="I13" s="2" t="s">
        <v>17</v>
      </c>
      <c r="J13" s="2" t="s">
        <v>17</v>
      </c>
      <c r="K13" s="2" t="s">
        <v>133</v>
      </c>
      <c r="L13" s="2" t="s">
        <v>45</v>
      </c>
    </row>
    <row r="14" spans="1:16" s="2" customFormat="1" x14ac:dyDescent="0.2">
      <c r="A14" s="2">
        <v>13</v>
      </c>
      <c r="B14" s="2" t="s">
        <v>114</v>
      </c>
      <c r="C14" s="3" t="s">
        <v>48</v>
      </c>
      <c r="D14" s="2" t="s">
        <v>100</v>
      </c>
      <c r="E14" s="2">
        <v>18</v>
      </c>
      <c r="H14" s="2" t="s">
        <v>138</v>
      </c>
      <c r="I14" s="2" t="s">
        <v>8</v>
      </c>
      <c r="J14" s="2" t="s">
        <v>17</v>
      </c>
    </row>
    <row r="15" spans="1:16" s="2" customFormat="1" x14ac:dyDescent="0.2">
      <c r="A15" s="2">
        <v>14</v>
      </c>
      <c r="B15" s="2" t="s">
        <v>113</v>
      </c>
      <c r="C15" s="3" t="s">
        <v>49</v>
      </c>
      <c r="D15" s="2" t="s">
        <v>100</v>
      </c>
      <c r="E15" s="2">
        <v>6</v>
      </c>
      <c r="H15" s="2" t="s">
        <v>138</v>
      </c>
      <c r="I15" s="2" t="s">
        <v>8</v>
      </c>
      <c r="J15" s="2" t="s">
        <v>17</v>
      </c>
    </row>
    <row r="16" spans="1:16" s="2" customFormat="1" x14ac:dyDescent="0.2">
      <c r="A16" s="2">
        <v>15</v>
      </c>
      <c r="B16" s="2" t="s">
        <v>115</v>
      </c>
      <c r="C16" s="3" t="s">
        <v>122</v>
      </c>
      <c r="D16" s="2" t="s">
        <v>100</v>
      </c>
      <c r="E16" s="2">
        <v>9</v>
      </c>
      <c r="F16" s="2" t="s">
        <v>148</v>
      </c>
      <c r="H16" s="2" t="s">
        <v>138</v>
      </c>
      <c r="I16" s="2" t="s">
        <v>8</v>
      </c>
      <c r="J16" s="2" t="s">
        <v>17</v>
      </c>
    </row>
    <row r="17" spans="1:14" s="2" customFormat="1" x14ac:dyDescent="0.2">
      <c r="A17" s="2">
        <v>16</v>
      </c>
      <c r="B17" s="2" t="s">
        <v>116</v>
      </c>
      <c r="C17" s="3" t="s">
        <v>50</v>
      </c>
      <c r="D17" s="2" t="s">
        <v>100</v>
      </c>
      <c r="E17" s="2">
        <v>4</v>
      </c>
      <c r="H17" s="2" t="s">
        <v>138</v>
      </c>
      <c r="I17" s="2" t="s">
        <v>8</v>
      </c>
      <c r="J17" s="2" t="s">
        <v>17</v>
      </c>
    </row>
    <row r="18" spans="1:14" s="2" customFormat="1" x14ac:dyDescent="0.2">
      <c r="A18" s="2">
        <v>17</v>
      </c>
      <c r="B18" s="2" t="s">
        <v>117</v>
      </c>
      <c r="C18" s="3" t="s">
        <v>51</v>
      </c>
      <c r="D18" s="2" t="s">
        <v>100</v>
      </c>
      <c r="E18" s="2">
        <v>2</v>
      </c>
      <c r="H18" s="2" t="s">
        <v>138</v>
      </c>
      <c r="I18" s="2" t="s">
        <v>8</v>
      </c>
      <c r="J18" s="2" t="s">
        <v>17</v>
      </c>
    </row>
    <row r="19" spans="1:14" s="2" customFormat="1" x14ac:dyDescent="0.2">
      <c r="A19" s="2">
        <v>18</v>
      </c>
      <c r="B19" s="2" t="s">
        <v>115</v>
      </c>
      <c r="C19" s="3" t="s">
        <v>52</v>
      </c>
      <c r="D19" s="2" t="s">
        <v>100</v>
      </c>
      <c r="E19" s="2">
        <v>3</v>
      </c>
      <c r="H19" s="2" t="s">
        <v>138</v>
      </c>
      <c r="I19" s="2" t="s">
        <v>8</v>
      </c>
      <c r="J19" s="2" t="s">
        <v>17</v>
      </c>
    </row>
    <row r="20" spans="1:14" s="2" customFormat="1" x14ac:dyDescent="0.2">
      <c r="A20" s="2">
        <v>19</v>
      </c>
      <c r="B20" s="2" t="s">
        <v>118</v>
      </c>
      <c r="C20" s="3" t="s">
        <v>121</v>
      </c>
      <c r="D20" s="2" t="s">
        <v>100</v>
      </c>
      <c r="E20" s="2">
        <v>2</v>
      </c>
      <c r="H20" s="2" t="s">
        <v>138</v>
      </c>
      <c r="I20" s="2" t="s">
        <v>8</v>
      </c>
      <c r="J20" s="2" t="s">
        <v>17</v>
      </c>
    </row>
    <row r="21" spans="1:14" s="2" customFormat="1" x14ac:dyDescent="0.2">
      <c r="A21" s="2">
        <v>20</v>
      </c>
      <c r="B21" s="2" t="s">
        <v>119</v>
      </c>
      <c r="C21" s="3" t="s">
        <v>53</v>
      </c>
      <c r="D21" s="2" t="s">
        <v>100</v>
      </c>
      <c r="E21" s="2">
        <v>2</v>
      </c>
      <c r="H21" s="2" t="s">
        <v>138</v>
      </c>
      <c r="I21" s="2" t="s">
        <v>8</v>
      </c>
      <c r="J21" s="2" t="s">
        <v>17</v>
      </c>
    </row>
    <row r="22" spans="1:14" s="2" customFormat="1" x14ac:dyDescent="0.2">
      <c r="A22" s="2">
        <v>21</v>
      </c>
      <c r="B22" s="2" t="s">
        <v>120</v>
      </c>
      <c r="C22" s="3" t="s">
        <v>54</v>
      </c>
      <c r="D22" s="2" t="s">
        <v>100</v>
      </c>
      <c r="E22" s="2">
        <v>2</v>
      </c>
      <c r="H22" s="2" t="s">
        <v>138</v>
      </c>
      <c r="I22" s="2" t="s">
        <v>8</v>
      </c>
      <c r="J22" s="2" t="s">
        <v>17</v>
      </c>
    </row>
    <row r="23" spans="1:14" s="2" customFormat="1" x14ac:dyDescent="0.2">
      <c r="A23" s="2">
        <v>22</v>
      </c>
      <c r="B23" s="2" t="s">
        <v>125</v>
      </c>
      <c r="C23" s="2" t="s">
        <v>55</v>
      </c>
      <c r="D23" s="2" t="s">
        <v>103</v>
      </c>
      <c r="E23" s="2">
        <v>1</v>
      </c>
      <c r="F23" s="2" t="s">
        <v>58</v>
      </c>
      <c r="G23" s="2" t="s">
        <v>57</v>
      </c>
      <c r="I23" s="2" t="s">
        <v>17</v>
      </c>
      <c r="J23" s="2" t="s">
        <v>17</v>
      </c>
      <c r="K23" s="2" t="s">
        <v>133</v>
      </c>
      <c r="L23" s="2" t="s">
        <v>56</v>
      </c>
    </row>
    <row r="24" spans="1:14" s="4" customFormat="1" x14ac:dyDescent="0.2">
      <c r="A24" s="4">
        <v>23</v>
      </c>
      <c r="B24" s="4" t="s">
        <v>60</v>
      </c>
      <c r="C24" s="4" t="s">
        <v>59</v>
      </c>
      <c r="D24" s="4" t="s">
        <v>102</v>
      </c>
      <c r="E24" s="4">
        <v>1</v>
      </c>
      <c r="F24" s="4" t="s">
        <v>64</v>
      </c>
      <c r="G24" s="4" t="s">
        <v>62</v>
      </c>
      <c r="I24" s="4" t="s">
        <v>17</v>
      </c>
      <c r="J24" s="4" t="s">
        <v>17</v>
      </c>
      <c r="K24" s="4" t="s">
        <v>133</v>
      </c>
      <c r="L24" s="4" t="s">
        <v>61</v>
      </c>
      <c r="M24" s="4" t="s">
        <v>65</v>
      </c>
      <c r="N24" s="4" t="s">
        <v>63</v>
      </c>
    </row>
    <row r="25" spans="1:14" s="2" customFormat="1" x14ac:dyDescent="0.2">
      <c r="A25" s="2">
        <v>24</v>
      </c>
      <c r="B25" s="2" t="s">
        <v>68</v>
      </c>
      <c r="C25" s="2" t="s">
        <v>66</v>
      </c>
      <c r="D25" s="2" t="s">
        <v>102</v>
      </c>
      <c r="E25" s="2">
        <v>1</v>
      </c>
      <c r="F25" s="2" t="s">
        <v>71</v>
      </c>
      <c r="G25" s="2" t="s">
        <v>67</v>
      </c>
      <c r="I25" s="2" t="s">
        <v>17</v>
      </c>
      <c r="J25" s="2" t="s">
        <v>17</v>
      </c>
      <c r="K25" s="2" t="s">
        <v>133</v>
      </c>
      <c r="L25" s="2" t="s">
        <v>69</v>
      </c>
      <c r="M25" s="2" t="s">
        <v>72</v>
      </c>
      <c r="N25" s="2" t="s">
        <v>70</v>
      </c>
    </row>
    <row r="26" spans="1:14" s="2" customFormat="1" x14ac:dyDescent="0.2">
      <c r="A26" s="2">
        <v>25</v>
      </c>
      <c r="B26" s="2" t="s">
        <v>126</v>
      </c>
      <c r="C26" s="2" t="s">
        <v>73</v>
      </c>
      <c r="D26" s="2" t="s">
        <v>103</v>
      </c>
      <c r="E26" s="2">
        <v>1</v>
      </c>
      <c r="F26" s="2" t="s">
        <v>58</v>
      </c>
      <c r="G26" s="2" t="s">
        <v>75</v>
      </c>
      <c r="I26" s="2" t="s">
        <v>17</v>
      </c>
      <c r="J26" s="2" t="s">
        <v>17</v>
      </c>
      <c r="K26" s="2" t="s">
        <v>133</v>
      </c>
      <c r="L26" s="2" t="s">
        <v>74</v>
      </c>
      <c r="M26" s="2" t="s">
        <v>77</v>
      </c>
      <c r="N26" s="2" t="s">
        <v>76</v>
      </c>
    </row>
    <row r="27" spans="1:14" s="2" customFormat="1" x14ac:dyDescent="0.2">
      <c r="A27" s="2">
        <v>26</v>
      </c>
      <c r="B27" s="2" t="s">
        <v>127</v>
      </c>
      <c r="C27" s="2" t="s">
        <v>78</v>
      </c>
      <c r="D27" s="2" t="s">
        <v>104</v>
      </c>
      <c r="E27" s="2">
        <v>1</v>
      </c>
      <c r="F27" s="2" t="s">
        <v>71</v>
      </c>
      <c r="G27" s="2" t="s">
        <v>79</v>
      </c>
      <c r="I27" s="2" t="s">
        <v>17</v>
      </c>
      <c r="J27" s="2" t="s">
        <v>17</v>
      </c>
      <c r="K27" s="2" t="s">
        <v>133</v>
      </c>
      <c r="L27" s="2" t="s">
        <v>80</v>
      </c>
    </row>
    <row r="28" spans="1:14" s="2" customFormat="1" x14ac:dyDescent="0.2">
      <c r="A28" s="2">
        <v>27</v>
      </c>
      <c r="B28" s="2" t="s">
        <v>128</v>
      </c>
      <c r="C28" s="2" t="s">
        <v>81</v>
      </c>
      <c r="D28" s="2" t="s">
        <v>102</v>
      </c>
      <c r="E28" s="2">
        <v>1</v>
      </c>
      <c r="F28" s="2" t="s">
        <v>84</v>
      </c>
      <c r="G28" s="2" t="s">
        <v>82</v>
      </c>
      <c r="H28" s="2" t="s">
        <v>137</v>
      </c>
      <c r="I28" s="2" t="s">
        <v>17</v>
      </c>
      <c r="J28" s="2" t="s">
        <v>17</v>
      </c>
      <c r="K28" s="2" t="s">
        <v>133</v>
      </c>
      <c r="L28" s="2" t="s">
        <v>83</v>
      </c>
    </row>
    <row r="29" spans="1:14" s="2" customFormat="1" x14ac:dyDescent="0.2">
      <c r="A29" s="2">
        <v>28</v>
      </c>
      <c r="B29" s="2" t="s">
        <v>129</v>
      </c>
      <c r="C29" s="2" t="s">
        <v>85</v>
      </c>
      <c r="D29" s="2" t="s">
        <v>102</v>
      </c>
      <c r="E29" s="2">
        <v>1</v>
      </c>
      <c r="F29" s="2" t="s">
        <v>84</v>
      </c>
      <c r="G29" s="2" t="s">
        <v>86</v>
      </c>
      <c r="H29" s="2" t="s">
        <v>137</v>
      </c>
      <c r="I29" s="2" t="s">
        <v>17</v>
      </c>
      <c r="J29" s="2" t="s">
        <v>17</v>
      </c>
      <c r="K29" s="2" t="s">
        <v>133</v>
      </c>
      <c r="L29" s="2" t="s">
        <v>87</v>
      </c>
    </row>
    <row r="30" spans="1:14" s="2" customFormat="1" x14ac:dyDescent="0.2">
      <c r="A30" s="2">
        <v>29</v>
      </c>
      <c r="B30" s="2" t="s">
        <v>130</v>
      </c>
      <c r="C30" s="2" t="s">
        <v>88</v>
      </c>
      <c r="D30" s="2" t="s">
        <v>102</v>
      </c>
      <c r="E30" s="2">
        <v>1</v>
      </c>
      <c r="F30" s="2" t="s">
        <v>84</v>
      </c>
      <c r="G30" s="2" t="s">
        <v>89</v>
      </c>
      <c r="H30" s="2" t="s">
        <v>137</v>
      </c>
      <c r="I30" s="2" t="s">
        <v>17</v>
      </c>
      <c r="J30" s="2" t="s">
        <v>17</v>
      </c>
      <c r="K30" s="2" t="s">
        <v>133</v>
      </c>
      <c r="L30" s="2" t="s">
        <v>90</v>
      </c>
    </row>
    <row r="31" spans="1:14" s="2" customFormat="1" x14ac:dyDescent="0.2">
      <c r="A31" s="2">
        <v>30</v>
      </c>
      <c r="B31" s="2" t="s">
        <v>131</v>
      </c>
      <c r="C31" s="2" t="s">
        <v>91</v>
      </c>
      <c r="D31" s="2" t="s">
        <v>102</v>
      </c>
      <c r="E31" s="2">
        <v>1</v>
      </c>
      <c r="F31" s="2" t="s">
        <v>84</v>
      </c>
      <c r="G31" s="2" t="s">
        <v>92</v>
      </c>
      <c r="H31" s="2" t="s">
        <v>137</v>
      </c>
      <c r="I31" s="2" t="s">
        <v>17</v>
      </c>
      <c r="J31" s="2" t="s">
        <v>17</v>
      </c>
      <c r="K31" s="2" t="s">
        <v>133</v>
      </c>
      <c r="L31" s="2" t="s">
        <v>93</v>
      </c>
    </row>
    <row r="32" spans="1:14" s="4" customFormat="1" x14ac:dyDescent="0.2">
      <c r="A32" s="4">
        <v>31</v>
      </c>
      <c r="B32" s="4" t="s">
        <v>132</v>
      </c>
      <c r="C32" s="4" t="s">
        <v>94</v>
      </c>
      <c r="D32" s="4" t="s">
        <v>96</v>
      </c>
      <c r="E32" s="4">
        <v>1</v>
      </c>
      <c r="F32" s="4" t="s">
        <v>97</v>
      </c>
      <c r="G32" s="4" t="s">
        <v>96</v>
      </c>
      <c r="H32" s="4" t="s">
        <v>147</v>
      </c>
      <c r="I32" s="4" t="s">
        <v>17</v>
      </c>
      <c r="J32" s="4" t="s">
        <v>17</v>
      </c>
      <c r="K32" s="4" t="s">
        <v>133</v>
      </c>
      <c r="L32" s="4" t="s">
        <v>95</v>
      </c>
    </row>
    <row r="34" spans="3:5" x14ac:dyDescent="0.2">
      <c r="C34" s="2" t="s">
        <v>149</v>
      </c>
      <c r="E34">
        <f>SUM(E2:E32)</f>
        <v>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F567-1E80-424B-B0CE-F4EB3A2282BA}">
  <dimension ref="A1:H46"/>
  <sheetViews>
    <sheetView tabSelected="1" zoomScale="120" zoomScaleNormal="120" workbookViewId="0">
      <selection activeCell="C28" sqref="C28"/>
    </sheetView>
  </sheetViews>
  <sheetFormatPr baseColWidth="10" defaultColWidth="8.83203125" defaultRowHeight="16" x14ac:dyDescent="0.2"/>
  <cols>
    <col min="1" max="1" width="32.5" bestFit="1" customWidth="1"/>
    <col min="2" max="2" width="29.83203125" bestFit="1" customWidth="1"/>
    <col min="3" max="3" width="18.1640625" customWidth="1"/>
    <col min="4" max="4" width="12.5" customWidth="1"/>
    <col min="5" max="5" width="84.1640625" customWidth="1"/>
    <col min="6" max="6" width="9" bestFit="1" customWidth="1"/>
    <col min="7" max="7" width="9.6640625" style="13" bestFit="1" customWidth="1"/>
    <col min="8" max="8" width="9.1640625" style="10" bestFit="1" customWidth="1"/>
  </cols>
  <sheetData>
    <row r="1" spans="1:8" x14ac:dyDescent="0.2">
      <c r="A1" s="7" t="s">
        <v>241</v>
      </c>
      <c r="B1" s="7" t="s">
        <v>240</v>
      </c>
      <c r="C1" s="7" t="s">
        <v>239</v>
      </c>
      <c r="D1" s="7" t="s">
        <v>3</v>
      </c>
      <c r="E1" s="7" t="s">
        <v>0</v>
      </c>
      <c r="F1" s="7" t="s">
        <v>238</v>
      </c>
      <c r="G1" s="14" t="s">
        <v>237</v>
      </c>
      <c r="H1" s="11" t="s">
        <v>236</v>
      </c>
    </row>
    <row r="2" spans="1:8" x14ac:dyDescent="0.2">
      <c r="A2" s="1" t="s">
        <v>6</v>
      </c>
      <c r="B2" t="s">
        <v>186</v>
      </c>
      <c r="C2" s="1" t="s">
        <v>185</v>
      </c>
      <c r="D2" t="s">
        <v>176</v>
      </c>
      <c r="E2" t="s">
        <v>184</v>
      </c>
      <c r="F2" s="19">
        <v>805</v>
      </c>
      <c r="G2" s="15" t="s">
        <v>183</v>
      </c>
      <c r="H2" s="21">
        <f>F2*G2</f>
        <v>7.2449999999999992</v>
      </c>
    </row>
    <row r="3" spans="1:8" x14ac:dyDescent="0.2">
      <c r="A3" s="1" t="s">
        <v>11</v>
      </c>
      <c r="B3" t="s">
        <v>182</v>
      </c>
      <c r="C3" s="1" t="s">
        <v>181</v>
      </c>
      <c r="D3" t="s">
        <v>176</v>
      </c>
      <c r="E3" t="s">
        <v>180</v>
      </c>
      <c r="F3">
        <v>205</v>
      </c>
      <c r="G3" s="15" t="s">
        <v>179</v>
      </c>
      <c r="H3" s="12">
        <v>4.3099999999999996</v>
      </c>
    </row>
    <row r="4" spans="1:8" x14ac:dyDescent="0.2">
      <c r="A4" t="s">
        <v>15</v>
      </c>
      <c r="B4" t="s">
        <v>178</v>
      </c>
      <c r="C4" s="1" t="s">
        <v>177</v>
      </c>
      <c r="D4" t="s">
        <v>176</v>
      </c>
      <c r="E4" t="s">
        <v>175</v>
      </c>
      <c r="F4">
        <v>105</v>
      </c>
      <c r="G4" s="15" t="s">
        <v>174</v>
      </c>
      <c r="H4" s="12">
        <v>6.41</v>
      </c>
    </row>
    <row r="5" spans="1:8" x14ac:dyDescent="0.2">
      <c r="A5" t="s">
        <v>18</v>
      </c>
      <c r="B5" t="s">
        <v>190</v>
      </c>
      <c r="C5" s="1" t="s">
        <v>20</v>
      </c>
      <c r="D5" t="s">
        <v>189</v>
      </c>
      <c r="E5" t="s">
        <v>188</v>
      </c>
      <c r="F5">
        <v>301</v>
      </c>
      <c r="G5" s="15" t="s">
        <v>187</v>
      </c>
      <c r="H5" s="12">
        <v>29.5</v>
      </c>
    </row>
    <row r="6" spans="1:8" x14ac:dyDescent="0.2">
      <c r="A6" t="s">
        <v>22</v>
      </c>
      <c r="B6" t="s">
        <v>196</v>
      </c>
      <c r="C6" s="1" t="s">
        <v>24</v>
      </c>
      <c r="D6" t="s">
        <v>189</v>
      </c>
      <c r="E6" t="s">
        <v>188</v>
      </c>
      <c r="F6">
        <v>301</v>
      </c>
      <c r="G6" s="15" t="s">
        <v>195</v>
      </c>
      <c r="H6" s="12">
        <v>31.91</v>
      </c>
    </row>
    <row r="7" spans="1:8" x14ac:dyDescent="0.2">
      <c r="A7" t="s">
        <v>25</v>
      </c>
      <c r="B7" t="s">
        <v>29</v>
      </c>
      <c r="C7" s="1" t="s">
        <v>194</v>
      </c>
      <c r="D7" t="s">
        <v>193</v>
      </c>
      <c r="E7" t="s">
        <v>192</v>
      </c>
      <c r="F7">
        <v>140</v>
      </c>
      <c r="G7" s="15" t="s">
        <v>191</v>
      </c>
      <c r="H7" s="12">
        <v>413</v>
      </c>
    </row>
    <row r="8" spans="1:8" x14ac:dyDescent="0.2">
      <c r="A8" t="s">
        <v>30</v>
      </c>
      <c r="B8" t="s">
        <v>200</v>
      </c>
      <c r="C8" s="1" t="s">
        <v>31</v>
      </c>
      <c r="D8" t="s">
        <v>199</v>
      </c>
      <c r="E8" t="s">
        <v>198</v>
      </c>
      <c r="F8">
        <v>1002</v>
      </c>
      <c r="G8" s="15" t="s">
        <v>197</v>
      </c>
      <c r="H8" s="12">
        <v>30.06</v>
      </c>
    </row>
    <row r="9" spans="1:8" x14ac:dyDescent="0.2">
      <c r="A9" t="s">
        <v>35</v>
      </c>
      <c r="B9" t="s">
        <v>203</v>
      </c>
      <c r="C9" s="1" t="s">
        <v>36</v>
      </c>
      <c r="D9" t="s">
        <v>199</v>
      </c>
      <c r="E9" t="s">
        <v>202</v>
      </c>
      <c r="F9">
        <v>1002</v>
      </c>
      <c r="G9" s="15" t="s">
        <v>201</v>
      </c>
      <c r="H9" s="12">
        <v>32.06</v>
      </c>
    </row>
    <row r="10" spans="1:8" x14ac:dyDescent="0.2">
      <c r="A10" t="s">
        <v>39</v>
      </c>
      <c r="B10" t="s">
        <v>206</v>
      </c>
      <c r="C10" s="1" t="s">
        <v>41</v>
      </c>
      <c r="D10" t="s">
        <v>199</v>
      </c>
      <c r="E10" t="s">
        <v>205</v>
      </c>
      <c r="F10">
        <v>101</v>
      </c>
      <c r="G10" s="15" t="s">
        <v>204</v>
      </c>
      <c r="H10" s="12">
        <v>18.48</v>
      </c>
    </row>
    <row r="11" spans="1:8" x14ac:dyDescent="0.2">
      <c r="A11" t="s">
        <v>44</v>
      </c>
      <c r="B11" t="s">
        <v>210</v>
      </c>
      <c r="C11" s="1" t="s">
        <v>46</v>
      </c>
      <c r="D11" t="s">
        <v>209</v>
      </c>
      <c r="E11" t="s">
        <v>208</v>
      </c>
      <c r="F11">
        <v>202</v>
      </c>
      <c r="G11" s="15" t="s">
        <v>207</v>
      </c>
      <c r="H11" s="12">
        <v>37.57</v>
      </c>
    </row>
    <row r="12" spans="1:8" x14ac:dyDescent="0.2">
      <c r="A12" s="1" t="s">
        <v>48</v>
      </c>
      <c r="B12" t="s">
        <v>173</v>
      </c>
      <c r="C12" s="1" t="s">
        <v>172</v>
      </c>
      <c r="D12" t="s">
        <v>152</v>
      </c>
      <c r="E12" t="s">
        <v>171</v>
      </c>
      <c r="F12">
        <v>1810</v>
      </c>
      <c r="G12" s="15" t="s">
        <v>167</v>
      </c>
      <c r="H12" s="12">
        <v>12.67</v>
      </c>
    </row>
    <row r="13" spans="1:8" s="19" customFormat="1" x14ac:dyDescent="0.2">
      <c r="A13" s="16" t="s">
        <v>49</v>
      </c>
      <c r="B13" s="17" t="s">
        <v>264</v>
      </c>
      <c r="C13" s="18" t="s">
        <v>265</v>
      </c>
      <c r="D13" s="19" t="s">
        <v>152</v>
      </c>
      <c r="E13" s="19" t="s">
        <v>263</v>
      </c>
      <c r="F13" s="19">
        <v>610</v>
      </c>
      <c r="G13" s="20" t="s">
        <v>266</v>
      </c>
      <c r="H13" s="21">
        <f>F13*G13</f>
        <v>6.71</v>
      </c>
    </row>
    <row r="14" spans="1:8" s="19" customFormat="1" x14ac:dyDescent="0.2">
      <c r="A14" s="18" t="s">
        <v>122</v>
      </c>
      <c r="B14" s="19" t="s">
        <v>170</v>
      </c>
      <c r="C14" s="16" t="s">
        <v>169</v>
      </c>
      <c r="D14" s="19" t="s">
        <v>152</v>
      </c>
      <c r="E14" s="19" t="s">
        <v>168</v>
      </c>
      <c r="F14" s="19">
        <v>910</v>
      </c>
      <c r="G14" s="20" t="s">
        <v>167</v>
      </c>
      <c r="H14" s="21">
        <f>F14*G14</f>
        <v>6.37</v>
      </c>
    </row>
    <row r="15" spans="1:8" x14ac:dyDescent="0.2">
      <c r="A15" s="16" t="s">
        <v>267</v>
      </c>
      <c r="B15" s="19" t="s">
        <v>166</v>
      </c>
      <c r="C15" s="16" t="s">
        <v>165</v>
      </c>
      <c r="D15" s="19" t="s">
        <v>152</v>
      </c>
      <c r="E15" s="19" t="s">
        <v>164</v>
      </c>
      <c r="F15" s="19">
        <v>710</v>
      </c>
      <c r="G15" s="20" t="s">
        <v>150</v>
      </c>
      <c r="H15" s="21">
        <f>F15*G15</f>
        <v>7.1000000000000005</v>
      </c>
    </row>
    <row r="16" spans="1:8" x14ac:dyDescent="0.2">
      <c r="A16" s="1" t="s">
        <v>51</v>
      </c>
      <c r="B16" t="s">
        <v>163</v>
      </c>
      <c r="C16" s="1" t="s">
        <v>162</v>
      </c>
      <c r="D16" t="s">
        <v>152</v>
      </c>
      <c r="E16" t="s">
        <v>161</v>
      </c>
      <c r="F16">
        <v>205</v>
      </c>
      <c r="G16" s="15" t="s">
        <v>150</v>
      </c>
      <c r="H16" s="12">
        <v>2.0499999999999998</v>
      </c>
    </row>
    <row r="17" spans="1:8" x14ac:dyDescent="0.2">
      <c r="A17" s="1" t="s">
        <v>53</v>
      </c>
      <c r="B17" t="s">
        <v>157</v>
      </c>
      <c r="C17" s="1" t="s">
        <v>156</v>
      </c>
      <c r="D17" t="s">
        <v>152</v>
      </c>
      <c r="E17" t="s">
        <v>155</v>
      </c>
      <c r="F17">
        <v>205</v>
      </c>
      <c r="G17" s="15" t="s">
        <v>150</v>
      </c>
      <c r="H17" s="12">
        <v>2.0499999999999998</v>
      </c>
    </row>
    <row r="18" spans="1:8" x14ac:dyDescent="0.2">
      <c r="A18" s="1" t="s">
        <v>54</v>
      </c>
      <c r="B18" t="s">
        <v>154</v>
      </c>
      <c r="C18" s="1" t="s">
        <v>153</v>
      </c>
      <c r="D18" t="s">
        <v>152</v>
      </c>
      <c r="E18" t="s">
        <v>151</v>
      </c>
      <c r="F18">
        <v>205</v>
      </c>
      <c r="G18" s="15" t="s">
        <v>150</v>
      </c>
      <c r="H18" s="12">
        <v>2.0499999999999998</v>
      </c>
    </row>
    <row r="19" spans="1:8" x14ac:dyDescent="0.2">
      <c r="A19" s="1" t="s">
        <v>121</v>
      </c>
      <c r="B19" t="s">
        <v>160</v>
      </c>
      <c r="C19" s="1" t="s">
        <v>159</v>
      </c>
      <c r="D19" t="s">
        <v>152</v>
      </c>
      <c r="E19" t="s">
        <v>158</v>
      </c>
      <c r="F19">
        <v>205</v>
      </c>
      <c r="G19" s="15" t="s">
        <v>150</v>
      </c>
      <c r="H19" s="12">
        <v>2.0499999999999998</v>
      </c>
    </row>
    <row r="20" spans="1:8" x14ac:dyDescent="0.2">
      <c r="A20" s="6" t="s">
        <v>78</v>
      </c>
      <c r="B20" t="s">
        <v>221</v>
      </c>
      <c r="C20" s="1" t="s">
        <v>79</v>
      </c>
      <c r="D20" t="s">
        <v>71</v>
      </c>
      <c r="E20" t="s">
        <v>220</v>
      </c>
      <c r="F20">
        <v>101</v>
      </c>
      <c r="G20" s="15" t="s">
        <v>219</v>
      </c>
      <c r="H20" s="12">
        <v>19.59</v>
      </c>
    </row>
    <row r="21" spans="1:8" x14ac:dyDescent="0.2">
      <c r="A21" s="6" t="s">
        <v>81</v>
      </c>
      <c r="B21" t="s">
        <v>226</v>
      </c>
      <c r="C21" s="1" t="s">
        <v>225</v>
      </c>
      <c r="D21" t="s">
        <v>224</v>
      </c>
      <c r="E21" t="s">
        <v>223</v>
      </c>
      <c r="F21">
        <v>101</v>
      </c>
      <c r="G21" s="15" t="s">
        <v>222</v>
      </c>
      <c r="H21" s="12">
        <v>102.01</v>
      </c>
    </row>
    <row r="22" spans="1:8" x14ac:dyDescent="0.2">
      <c r="A22" s="6" t="s">
        <v>85</v>
      </c>
      <c r="B22" t="s">
        <v>235</v>
      </c>
      <c r="C22" s="1" t="s">
        <v>234</v>
      </c>
      <c r="D22" t="s">
        <v>224</v>
      </c>
      <c r="E22" t="s">
        <v>223</v>
      </c>
      <c r="F22">
        <v>101</v>
      </c>
      <c r="G22" s="15" t="s">
        <v>233</v>
      </c>
      <c r="H22" s="12">
        <v>91</v>
      </c>
    </row>
    <row r="23" spans="1:8" x14ac:dyDescent="0.2">
      <c r="A23" s="6" t="s">
        <v>88</v>
      </c>
      <c r="B23" t="s">
        <v>232</v>
      </c>
      <c r="C23" s="1" t="s">
        <v>231</v>
      </c>
      <c r="D23" t="s">
        <v>224</v>
      </c>
      <c r="E23" t="s">
        <v>223</v>
      </c>
      <c r="F23">
        <v>101</v>
      </c>
      <c r="G23" s="15" t="s">
        <v>230</v>
      </c>
      <c r="H23" s="12">
        <v>81.41</v>
      </c>
    </row>
    <row r="24" spans="1:8" x14ac:dyDescent="0.2">
      <c r="A24" s="6" t="s">
        <v>91</v>
      </c>
      <c r="B24" t="s">
        <v>229</v>
      </c>
      <c r="C24" s="1" t="s">
        <v>228</v>
      </c>
      <c r="D24" t="s">
        <v>224</v>
      </c>
      <c r="E24" t="s">
        <v>223</v>
      </c>
      <c r="F24">
        <v>101</v>
      </c>
      <c r="G24" s="15" t="s">
        <v>227</v>
      </c>
      <c r="H24" s="12">
        <v>83.63</v>
      </c>
    </row>
    <row r="25" spans="1:8" x14ac:dyDescent="0.2">
      <c r="A25" t="s">
        <v>55</v>
      </c>
      <c r="B25" t="s">
        <v>213</v>
      </c>
      <c r="C25" s="1" t="s">
        <v>57</v>
      </c>
      <c r="D25" t="s">
        <v>58</v>
      </c>
      <c r="E25" t="s">
        <v>212</v>
      </c>
      <c r="F25">
        <v>101</v>
      </c>
      <c r="G25" s="15" t="s">
        <v>211</v>
      </c>
      <c r="H25" s="12">
        <v>13.43</v>
      </c>
    </row>
    <row r="26" spans="1:8" x14ac:dyDescent="0.2">
      <c r="A26" s="6" t="s">
        <v>66</v>
      </c>
      <c r="B26" t="s">
        <v>216</v>
      </c>
      <c r="C26" s="1" t="s">
        <v>67</v>
      </c>
      <c r="D26" t="s">
        <v>71</v>
      </c>
      <c r="E26" t="s">
        <v>215</v>
      </c>
      <c r="F26">
        <v>101</v>
      </c>
      <c r="G26" s="15" t="s">
        <v>214</v>
      </c>
      <c r="H26" s="12">
        <v>31.92</v>
      </c>
    </row>
    <row r="27" spans="1:8" x14ac:dyDescent="0.2">
      <c r="A27" s="6" t="s">
        <v>73</v>
      </c>
      <c r="B27" t="s">
        <v>218</v>
      </c>
      <c r="C27" s="1" t="s">
        <v>75</v>
      </c>
      <c r="D27" t="s">
        <v>58</v>
      </c>
      <c r="E27" t="s">
        <v>269</v>
      </c>
      <c r="F27">
        <v>101</v>
      </c>
      <c r="G27" s="15" t="s">
        <v>217</v>
      </c>
      <c r="H27" s="12">
        <v>27.07</v>
      </c>
    </row>
    <row r="28" spans="1:8" s="19" customFormat="1" x14ac:dyDescent="0.2">
      <c r="A28" s="17" t="s">
        <v>59</v>
      </c>
      <c r="B28" s="19" t="s">
        <v>258</v>
      </c>
      <c r="C28" s="16" t="s">
        <v>256</v>
      </c>
      <c r="D28" s="19" t="s">
        <v>71</v>
      </c>
      <c r="E28" s="19" t="s">
        <v>257</v>
      </c>
      <c r="F28" s="19">
        <v>101</v>
      </c>
      <c r="G28" s="20" t="s">
        <v>259</v>
      </c>
      <c r="H28" s="21">
        <f>F28*G28</f>
        <v>20.301000000000002</v>
      </c>
    </row>
    <row r="30" spans="1:8" x14ac:dyDescent="0.2">
      <c r="B30" s="8" t="s">
        <v>242</v>
      </c>
    </row>
    <row r="31" spans="1:8" x14ac:dyDescent="0.2">
      <c r="A31" s="5" t="s">
        <v>9</v>
      </c>
      <c r="B31" t="s">
        <v>244</v>
      </c>
      <c r="C31" s="9" t="s">
        <v>243</v>
      </c>
      <c r="D31" t="s">
        <v>245</v>
      </c>
      <c r="E31" s="9" t="s">
        <v>246</v>
      </c>
      <c r="F31">
        <v>605</v>
      </c>
      <c r="G31" s="13">
        <v>0.34250000000000003</v>
      </c>
      <c r="H31" s="10">
        <v>207.21</v>
      </c>
    </row>
    <row r="32" spans="1:8" x14ac:dyDescent="0.2">
      <c r="A32" s="4" t="s">
        <v>25</v>
      </c>
      <c r="B32" t="s">
        <v>26</v>
      </c>
      <c r="C32">
        <v>4960</v>
      </c>
      <c r="D32" t="s">
        <v>247</v>
      </c>
      <c r="E32" t="s">
        <v>248</v>
      </c>
      <c r="F32">
        <v>15</v>
      </c>
      <c r="G32" s="13">
        <v>2.95</v>
      </c>
      <c r="H32" s="10">
        <v>44.25</v>
      </c>
    </row>
    <row r="33" spans="1:8" x14ac:dyDescent="0.2">
      <c r="A33" s="4" t="s">
        <v>94</v>
      </c>
      <c r="B33" t="s">
        <v>95</v>
      </c>
      <c r="C33" t="s">
        <v>249</v>
      </c>
      <c r="E33" t="s">
        <v>132</v>
      </c>
      <c r="F33">
        <v>100</v>
      </c>
      <c r="G33" s="13">
        <v>0.42659999999999998</v>
      </c>
      <c r="H33" s="10">
        <v>42.66</v>
      </c>
    </row>
    <row r="35" spans="1:8" x14ac:dyDescent="0.2">
      <c r="H35" s="10">
        <f>SUM(H2:H33)</f>
        <v>1416.0759999999998</v>
      </c>
    </row>
    <row r="36" spans="1:8" x14ac:dyDescent="0.2">
      <c r="E36" t="s">
        <v>253</v>
      </c>
    </row>
    <row r="37" spans="1:8" x14ac:dyDescent="0.2">
      <c r="E37" t="s">
        <v>250</v>
      </c>
    </row>
    <row r="38" spans="1:8" x14ac:dyDescent="0.2">
      <c r="E38" t="s">
        <v>251</v>
      </c>
    </row>
    <row r="39" spans="1:8" x14ac:dyDescent="0.2">
      <c r="E39" t="s">
        <v>252</v>
      </c>
    </row>
    <row r="41" spans="1:8" x14ac:dyDescent="0.2">
      <c r="E41" s="22" t="s">
        <v>254</v>
      </c>
    </row>
    <row r="42" spans="1:8" x14ac:dyDescent="0.2">
      <c r="E42" s="22" t="s">
        <v>262</v>
      </c>
    </row>
    <row r="43" spans="1:8" x14ac:dyDescent="0.2">
      <c r="E43" s="22" t="s">
        <v>255</v>
      </c>
    </row>
    <row r="44" spans="1:8" x14ac:dyDescent="0.2">
      <c r="E44" s="22" t="s">
        <v>260</v>
      </c>
    </row>
    <row r="45" spans="1:8" x14ac:dyDescent="0.2">
      <c r="E45" s="22" t="s">
        <v>268</v>
      </c>
    </row>
    <row r="46" spans="1:8" x14ac:dyDescent="0.2">
      <c r="E46" s="22" t="s">
        <v>261</v>
      </c>
    </row>
  </sheetData>
  <autoFilter ref="A1:H27" xr:uid="{A175F567-1E80-424B-B0CE-F4EB3A2282BA}">
    <sortState xmlns:xlrd2="http://schemas.microsoft.com/office/spreadsheetml/2017/richdata2" ref="A2:H27">
      <sortCondition ref="A1:A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ECFC-9B91-42B1-83BA-B23B0B0D3B00}">
  <dimension ref="A1"/>
  <sheetViews>
    <sheetView workbookViewId="0">
      <selection sqref="A1:XFD10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Core16_LB_BOM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 Geppert</cp:lastModifiedBy>
  <dcterms:created xsi:type="dcterms:W3CDTF">2023-08-30T14:48:38Z</dcterms:created>
  <dcterms:modified xsi:type="dcterms:W3CDTF">2023-10-24T02:56:37Z</dcterms:modified>
</cp:coreProperties>
</file>