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/>
  </bookViews>
  <sheets>
    <sheet name="ПСБ BB Banner" sheetId="7" r:id="rId1"/>
    <sheet name="ПСБ BB OLV" sheetId="9" r:id="rId2"/>
    <sheet name="Список сайтов OLV" sheetId="3" r:id="rId3"/>
    <sheet name="Список сайтов баннеры" sheetId="2" r:id="rId4"/>
    <sheet name="Тех. требования к материалам" sheetId="8" r:id="rId5"/>
    <sheet name="Технические требования к кликов" sheetId="5" r:id="rId6"/>
  </sheets>
  <definedNames>
    <definedName name="_xlnm._FilterDatabase" localSheetId="2" hidden="1">'Список сайтов OLV'!$B$12:$H$87</definedName>
    <definedName name="_xlnm._FilterDatabase" localSheetId="3" hidden="1">'Список сайтов баннеры'!$B$12:$D$119</definedName>
  </definedNames>
  <calcPr calcId="144525"/>
</workbook>
</file>

<file path=xl/sharedStrings.xml><?xml version="1.0" encoding="utf-8"?>
<sst xmlns="http://schemas.openxmlformats.org/spreadsheetml/2006/main" count="811" uniqueCount="251">
  <si>
    <t xml:space="preserve">Клиент: </t>
  </si>
  <si>
    <t>ПСБ Имидж Спецпроект (осень-зима 2024)</t>
  </si>
  <si>
    <t>Период:</t>
  </si>
  <si>
    <t>01.09.24- 31.12.24</t>
  </si>
  <si>
    <t xml:space="preserve">Цель: </t>
  </si>
  <si>
    <t>Brandformance</t>
  </si>
  <si>
    <t xml:space="preserve">KPI клиента: </t>
  </si>
  <si>
    <t>Максимальный охват ЦА, качественный трафик на сайт</t>
  </si>
  <si>
    <t xml:space="preserve">Таргетинг: </t>
  </si>
  <si>
    <t>Гео: РФ
Соц.дем: 25+
GPT таргетинг: МСБ: (предприниматели, бизнес, услуги банков, РКО, инвестиции, ВЭД) РБ: (услуги банков, кредитные карты, кредиты, дебетовые карты, вклады, инвестиции)</t>
  </si>
  <si>
    <t>Целевая аудитория</t>
  </si>
  <si>
    <t>Медиаканал</t>
  </si>
  <si>
    <t>Форматы объявлений</t>
  </si>
  <si>
    <t>Инвентарь</t>
  </si>
  <si>
    <t>Период</t>
  </si>
  <si>
    <t>Таргетинг</t>
  </si>
  <si>
    <t>Прогноз медиапоказателей</t>
  </si>
  <si>
    <t>Стоимость размещения</t>
  </si>
  <si>
    <t>Частота</t>
  </si>
  <si>
    <t>Охват, прогноз</t>
  </si>
  <si>
    <t>Показы</t>
  </si>
  <si>
    <t>Клики, прогноз</t>
  </si>
  <si>
    <t>CTR, прогноз</t>
  </si>
  <si>
    <t>Avg. CPC</t>
  </si>
  <si>
    <t>Avg. CPM</t>
  </si>
  <si>
    <t>Бюджет без НДС</t>
  </si>
  <si>
    <t>МСБ</t>
  </si>
  <si>
    <t>Roxot Premium Display Network</t>
  </si>
  <si>
    <t>Brand-booster Banners</t>
  </si>
  <si>
    <t>WL/премиум инвентарь Roxot</t>
  </si>
  <si>
    <t>01.09.24 - 30.09.24</t>
  </si>
  <si>
    <t>Гео: РФ
Соц.дем: 25+
GPT таргетинг: МСБ: (предприниматели, бизнес, услуги банков, РКО,  инвестиции, ВЭД)</t>
  </si>
  <si>
    <t>01.10.24 -31.10.24</t>
  </si>
  <si>
    <t>01.11.24 - 30.11.24</t>
  </si>
  <si>
    <t>01.12.24 - 31.12.24</t>
  </si>
  <si>
    <t>РБ</t>
  </si>
  <si>
    <t>Гео: РФ
Соц.дем: 25+
GPT таргетинг: РБ: (услуги банков, кредитные карты, кредиты, дебетовые карты, вклады, инвестиции)</t>
  </si>
  <si>
    <t>Итоговые показатели</t>
  </si>
  <si>
    <t>Итого без НДС</t>
  </si>
  <si>
    <t>НДС</t>
  </si>
  <si>
    <t>Итого с НДС</t>
  </si>
  <si>
    <t>Запуск строго по вайтлисту</t>
  </si>
  <si>
    <t>В сети Roxot Premium Network только лидирующие сайты рунета. Рекламная кампания показывается только на этих сайтах, никаких других сайтов у нас нет. 
Этот список сайтов наш строгий вайтлист, а не маркетинговый материал для привлечения рекламодателей.</t>
  </si>
  <si>
    <t>Roxot Premium Video Network</t>
  </si>
  <si>
    <t>Roxot Premium Video Network (instream)</t>
  </si>
  <si>
    <t>Домен</t>
  </si>
  <si>
    <t>Категория</t>
  </si>
  <si>
    <t>Тематика</t>
  </si>
  <si>
    <t>161.ru</t>
  </si>
  <si>
    <t>Новости</t>
  </si>
  <si>
    <t>Новости Ростов-на-Дону</t>
  </si>
  <si>
    <t>adme.media</t>
  </si>
  <si>
    <t>Развлечения</t>
  </si>
  <si>
    <t>Творчество</t>
  </si>
  <si>
    <t>24smi.org</t>
  </si>
  <si>
    <t>Новости шоу-бизнеса</t>
  </si>
  <si>
    <t>babyblog.ru</t>
  </si>
  <si>
    <t>Дети</t>
  </si>
  <si>
    <t>29.ru</t>
  </si>
  <si>
    <t>Новости Архангельска</t>
  </si>
  <si>
    <t>beridelai.club</t>
  </si>
  <si>
    <t>3dnews.ru</t>
  </si>
  <si>
    <t>Наука и техника</t>
  </si>
  <si>
    <t>kinothebest.ru</t>
  </si>
  <si>
    <t>Кино и ТВ</t>
  </si>
  <si>
    <t>59.ru</t>
  </si>
  <si>
    <t>Новости Перми</t>
  </si>
  <si>
    <t>newssad.ru</t>
  </si>
  <si>
    <t>Сад и огород</t>
  </si>
  <si>
    <t>76.ru</t>
  </si>
  <si>
    <t>Новости Ярославля</t>
  </si>
  <si>
    <t>ntv.ru/serial/</t>
  </si>
  <si>
    <t>academic.ru</t>
  </si>
  <si>
    <t>Образование</t>
  </si>
  <si>
    <t>rbc.ru</t>
  </si>
  <si>
    <t>sports.ru</t>
  </si>
  <si>
    <t>Спорт</t>
  </si>
  <si>
    <t>anekdot.ru</t>
  </si>
  <si>
    <t>stroipress.ru</t>
  </si>
  <si>
    <t>Строительство</t>
  </si>
  <si>
    <t>art-lunch.ru</t>
  </si>
  <si>
    <t>Рецепты</t>
  </si>
  <si>
    <t>tass.ru</t>
  </si>
  <si>
    <t>audit-it.ru</t>
  </si>
  <si>
    <t>Бизнес</t>
  </si>
  <si>
    <t>Финансы</t>
  </si>
  <si>
    <t>womens-mir.ru</t>
  </si>
  <si>
    <t>Женский</t>
  </si>
  <si>
    <t>avtovzglyad.ru</t>
  </si>
  <si>
    <t>Авто</t>
  </si>
  <si>
    <t>rosserial.be</t>
  </si>
  <si>
    <t>russkii-serial.net</t>
  </si>
  <si>
    <t>bankiros.ru</t>
  </si>
  <si>
    <t>kino-teatr.ru</t>
  </si>
  <si>
    <t>rosserialhd.ru</t>
  </si>
  <si>
    <t>businesssila.ru</t>
  </si>
  <si>
    <t>Новости экономики</t>
  </si>
  <si>
    <t>ruserialy.org</t>
  </si>
  <si>
    <t>chess-samara.ru</t>
  </si>
  <si>
    <t>Шахматы</t>
  </si>
  <si>
    <t>rserial.com</t>
  </si>
  <si>
    <t>comfortzone.club</t>
  </si>
  <si>
    <t>russian-seriali.ru</t>
  </si>
  <si>
    <t>doctorpiter.ru</t>
  </si>
  <si>
    <t>Медицина</t>
  </si>
  <si>
    <t>serial2go.com</t>
  </si>
  <si>
    <t>drive2.ru</t>
  </si>
  <si>
    <t>russerialov.net</t>
  </si>
  <si>
    <t>eadaily.com</t>
  </si>
  <si>
    <t>tvseriya.tv</t>
  </si>
  <si>
    <t>eg.ru</t>
  </si>
  <si>
    <t>russkieseriali.net</t>
  </si>
  <si>
    <t>eva.ru</t>
  </si>
  <si>
    <t>euro-football.ru</t>
  </si>
  <si>
    <t>femmie.ru</t>
  </si>
  <si>
    <t>fishki.net</t>
  </si>
  <si>
    <t>infourok.ru</t>
  </si>
  <si>
    <t>ircity.ru</t>
  </si>
  <si>
    <t>Новости Иркутска</t>
  </si>
  <si>
    <t>ixbt.com</t>
  </si>
  <si>
    <t>kinoafisha.info</t>
  </si>
  <si>
    <t>kp.ru</t>
  </si>
  <si>
    <t>liveinternet.ru</t>
  </si>
  <si>
    <t>li.ru</t>
  </si>
  <si>
    <t>marieclaire.ru</t>
  </si>
  <si>
    <t>mastergrad.com</t>
  </si>
  <si>
    <t>maximonline.ru</t>
  </si>
  <si>
    <t>Мужской</t>
  </si>
  <si>
    <t>medialeaks.ru</t>
  </si>
  <si>
    <t>mk.ru</t>
  </si>
  <si>
    <t>msk1.ru</t>
  </si>
  <si>
    <t>Новости Москвы</t>
  </si>
  <si>
    <t>mydecor.ru</t>
  </si>
  <si>
    <t>Интерьер и дизайн</t>
  </si>
  <si>
    <t>ngs.ru</t>
  </si>
  <si>
    <t>Новости Новосибирска</t>
  </si>
  <si>
    <t>ngs24.ru</t>
  </si>
  <si>
    <t>Новости Красноярска</t>
  </si>
  <si>
    <t>ntv.ru</t>
  </si>
  <si>
    <t>ohotniki.ru</t>
  </si>
  <si>
    <t>Охота</t>
  </si>
  <si>
    <t>otzywy.ru</t>
  </si>
  <si>
    <t>Отзывы</t>
  </si>
  <si>
    <t>parents.ru</t>
  </si>
  <si>
    <t>profinance.ru</t>
  </si>
  <si>
    <t>psychologies.ru</t>
  </si>
  <si>
    <t>Психология</t>
  </si>
  <si>
    <t>radiopressa.ru</t>
  </si>
  <si>
    <t>Музыка</t>
  </si>
  <si>
    <t>rg.ru</t>
  </si>
  <si>
    <t>sport-express.ru</t>
  </si>
  <si>
    <t>sportmk.ru</t>
  </si>
  <si>
    <t>sportrbc.ru</t>
  </si>
  <si>
    <t>starhit.ru</t>
  </si>
  <si>
    <t>svpressa.ru</t>
  </si>
  <si>
    <t>symbl.cc</t>
  </si>
  <si>
    <t>IT</t>
  </si>
  <si>
    <t>thegirl.ru</t>
  </si>
  <si>
    <t>turpressa.ru</t>
  </si>
  <si>
    <t>Путешествия</t>
  </si>
  <si>
    <t>ufa1.ru</t>
  </si>
  <si>
    <t>Новости Уфы</t>
  </si>
  <si>
    <t>v1.ru</t>
  </si>
  <si>
    <t>Новости Волгограда</t>
  </si>
  <si>
    <t>vladivostok1.ru</t>
  </si>
  <si>
    <t>Новости Владивостока</t>
  </si>
  <si>
    <t>vokrugsveta.ru</t>
  </si>
  <si>
    <t>wday.ru</t>
  </si>
  <si>
    <t>woman.ru</t>
  </si>
  <si>
    <t>woman.ru/forum</t>
  </si>
  <si>
    <t>womanhit.ru</t>
  </si>
  <si>
    <t>yumornews.ru</t>
  </si>
  <si>
    <t>znanio.ru</t>
  </si>
  <si>
    <t xml:space="preserve">Roxot Premium Display Network	
	</t>
  </si>
  <si>
    <t>116.ru</t>
  </si>
  <si>
    <t>Новости Казани</t>
  </si>
  <si>
    <t>45.ru</t>
  </si>
  <si>
    <t>Новости Кургана</t>
  </si>
  <si>
    <t>63.ru</t>
  </si>
  <si>
    <t>Новости Самары</t>
  </si>
  <si>
    <t>72.ru</t>
  </si>
  <si>
    <t>Новости Тюмени</t>
  </si>
  <si>
    <t>74.ru</t>
  </si>
  <si>
    <t>Новости Челябинска</t>
  </si>
  <si>
    <t>93.ru</t>
  </si>
  <si>
    <t>Новости Краснодара</t>
  </si>
  <si>
    <t>briefly.ru</t>
  </si>
  <si>
    <t>Литература</t>
  </si>
  <si>
    <t>chita.ru</t>
  </si>
  <si>
    <t>Новости Читы</t>
  </si>
  <si>
    <t>dogovor-blank.ru</t>
  </si>
  <si>
    <t>dogovor-obrazets.ru</t>
  </si>
  <si>
    <t>e1.ru</t>
  </si>
  <si>
    <t>Новости Екатеринбурга</t>
  </si>
  <si>
    <t>elle.ru</t>
  </si>
  <si>
    <t>fontanka.ru</t>
  </si>
  <si>
    <t>Новости Санкт-Петербурга</t>
  </si>
  <si>
    <t>forumhouse.ru</t>
  </si>
  <si>
    <t>gorodovoy.ru</t>
  </si>
  <si>
    <t>habr.com</t>
  </si>
  <si>
    <t>Блоги, форумы</t>
  </si>
  <si>
    <t>hh.ru</t>
  </si>
  <si>
    <t>Карьера</t>
  </si>
  <si>
    <t>hr-portal.ru</t>
  </si>
  <si>
    <t>ilibrary.ru</t>
  </si>
  <si>
    <t>irecommend.ru</t>
  </si>
  <si>
    <t>love.e1.ru</t>
  </si>
  <si>
    <t>Знакомства</t>
  </si>
  <si>
    <t>love.ngs.ru</t>
  </si>
  <si>
    <t>mediametrics.ru</t>
  </si>
  <si>
    <t>ngs55.ru</t>
  </si>
  <si>
    <t>Новости Омска</t>
  </si>
  <si>
    <t>nn.ru</t>
  </si>
  <si>
    <t>Новости Нижнего Новгорода</t>
  </si>
  <si>
    <t>ohranatruda.ru</t>
  </si>
  <si>
    <t>popcornnews.ru</t>
  </si>
  <si>
    <t>smart-lab.ru</t>
  </si>
  <si>
    <t>spletnik.ru</t>
  </si>
  <si>
    <t>tolyatty.ru</t>
  </si>
  <si>
    <t>Новости Тольятти</t>
  </si>
  <si>
    <t>vse42.ru</t>
  </si>
  <si>
    <t>Новости Кемерово</t>
  </si>
  <si>
    <t>worldcrisis.ru</t>
  </si>
  <si>
    <t>znachenie-slova.ru</t>
  </si>
  <si>
    <t>zvukogram.com</t>
  </si>
  <si>
    <t>урок.рф</t>
  </si>
  <si>
    <t>Тех. требования:</t>
  </si>
  <si>
    <t>Для того, чтобы мы могли запустить BB от агентства/клиента нам нужны:</t>
  </si>
  <si>
    <t>Баннерная рк:</t>
  </si>
  <si>
    <t>для десктопа: креатив 728x90 -  изображением в формате PNG, GIF, JPG</t>
  </si>
  <si>
    <t>для мобилки: креатив 320x100 -  изображением в формате PNG, GIF, JPG</t>
  </si>
  <si>
    <t>Видео рк:</t>
  </si>
  <si>
    <t>Рекомендуемый формат: MP4</t>
  </si>
  <si>
    <t>Частота кадров: не более 60 кадров/с</t>
  </si>
  <si>
    <t>Количество видеодорожек: 1</t>
  </si>
  <si>
    <t>Аудиокодеки: AAC, MP3, Vorbis</t>
  </si>
  <si>
    <t>Количество аудиодорожек: не более 1</t>
  </si>
  <si>
    <t>Минимальное разрешение: 1280 × 720 пикселей</t>
  </si>
  <si>
    <t>Продолжительность: до 30 сек</t>
  </si>
  <si>
    <t>Максимальный размер видеоролика, который будет загружен: 10 МБ</t>
  </si>
  <si>
    <t>Ориентация: горизонтальная</t>
  </si>
  <si>
    <t>Технические требования к кликовым ссылкам</t>
  </si>
  <si>
    <r>
      <rPr>
        <b/>
        <sz val="11"/>
        <color rgb="FF000000"/>
        <rFont val="Arial"/>
        <charset val="134"/>
      </rPr>
      <t xml:space="preserve">Комментарий ко всем видам креативов
</t>
    </r>
    <r>
      <rPr>
        <sz val="11"/>
        <color rgb="FF000000"/>
        <rFont val="Arial"/>
        <charset val="134"/>
      </rPr>
      <t xml:space="preserve">В пикселях и ссылках не должно присутствовать двойных фигурных скобок, например {{text}}. Пример ссылки ломающей панельку: 
</t>
    </r>
    <r>
      <rPr>
        <sz val="11"/>
        <color rgb="FF0000FF"/>
        <rFont val="Arial"/>
        <charset val="134"/>
      </rPr>
      <t xml:space="preserve">https://wcm-ru.frontend.weborama.fr/fcgi-bin/dispatch.fcgi?a.A=im&amp;a.si=8899&amp;a.te=16280&amp;a.he=1&amp;a.wi=1&amp;a.hr=p&amp;a.ycp=roxot-id&amp;a.ra={{random}}. </t>
    </r>
    <r>
      <rPr>
        <sz val="11"/>
        <color rgb="FF000000"/>
        <rFont val="Arial"/>
        <charset val="134"/>
      </rPr>
      <t xml:space="preserve">
Удаляем двойные фигурные скобки, ссылка будет выглядеть так: 
</t>
    </r>
    <r>
      <rPr>
        <sz val="11"/>
        <color rgb="FF0000FF"/>
        <rFont val="Arial"/>
        <charset val="134"/>
      </rPr>
      <t>https://wcm-ru.frontend.weborama.fr/fcgi-bin/dispatch.fcgi?a.A=im&amp;a.si=8899&amp;a.te=16280&amp;a.he=1&amp;a.wi=1&amp;a.hr=p&amp;a.ycp=roxot-id&amp;a.ra={random}</t>
    </r>
    <r>
      <rPr>
        <sz val="11"/>
        <color rgb="FF000000"/>
        <rFont val="Arial"/>
        <charset val="134"/>
      </rPr>
      <t xml:space="preserve">
</t>
    </r>
    <r>
      <rPr>
        <b/>
        <sz val="11"/>
        <color rgb="FF000000"/>
        <rFont val="Arial"/>
        <charset val="134"/>
      </rPr>
      <t>Список макросов которые вы можете использовать в Seller:</t>
    </r>
    <r>
      <rPr>
        <sz val="11"/>
        <color rgb="FF000000"/>
        <rFont val="Arial"/>
        <charset val="134"/>
      </rPr>
      <t xml:space="preserve">
%roxot.random% - случайное число от 1000 до 9999
%roxot.creative_token% - ОРД токен
%roxot.campaign_id% - id рекламной кампании
%roxot.creative_id% - id креатива
%roxot.domain% - домен загрузки рекламы
</t>
    </r>
    <r>
      <rPr>
        <b/>
        <sz val="11"/>
        <color rgb="FF000000"/>
        <rFont val="Arial"/>
        <charset val="134"/>
      </rPr>
      <t>Каждая кликовая ссылка должна содержать:</t>
    </r>
    <r>
      <rPr>
        <sz val="11"/>
        <color rgb="FF000000"/>
        <rFont val="Arial"/>
        <charset val="134"/>
      </rPr>
      <t xml:space="preserve">
- параметр erid, значение которого (токен) должен передаваться в финальный utm;
- при KPI в рекламной кампании, связанным с post click поведенческими метриками, – кастомный параметр, значение которого должно передаваться в финальный utm.</t>
    </r>
  </si>
  <si>
    <t>Установка кастомного параметра в кликовую ссылку</t>
  </si>
  <si>
    <t>Нам нужен кастомный параметр в кликовой ссылке, значение которого будет передаваться в utm_term финальной страницы. Благодаря этому параметру мы разбиваем трафик на группы для отдельного сбора данных по этим группам. Это основа нашей оптимизации.</t>
  </si>
  <si>
    <t>Как это выглядит на практике:</t>
  </si>
  <si>
    <t>Инструкция Adriver:</t>
  </si>
  <si>
    <t>Инструкция. Weborama</t>
  </si>
  <si>
    <r>
      <rPr>
        <sz val="12"/>
        <color rgb="FF222222"/>
        <rFont val="Arial"/>
        <charset val="134"/>
      </rPr>
      <t xml:space="preserve">1. Вы должны отдать нам кликовую ссылку верификатора с кастомным параметром и нашим макросом:
</t>
    </r>
    <r>
      <rPr>
        <sz val="12"/>
        <color rgb="FF0000FF"/>
        <rFont val="Arial"/>
        <charset val="134"/>
      </rPr>
      <t>verificator.com/click-id=1?custom_param=%roxot.id%</t>
    </r>
    <r>
      <rPr>
        <sz val="12"/>
        <color rgb="FF222222"/>
        <rFont val="Arial"/>
        <charset val="134"/>
      </rPr>
      <t xml:space="preserve">
2. Когда мы делаем показ РК, наша система вместо %roxot.id% динамически подставляет свои значения (условно id тестовой группы) для трекинга:
</t>
    </r>
    <r>
      <rPr>
        <sz val="12"/>
        <color rgb="FF0000FF"/>
        <rFont val="Arial"/>
        <charset val="134"/>
      </rPr>
      <t>verificator.com/click-id=1?custom_param=12345</t>
    </r>
    <r>
      <rPr>
        <sz val="12"/>
        <color rgb="FF222222"/>
        <rFont val="Arial"/>
        <charset val="134"/>
      </rPr>
      <t xml:space="preserve">
именно по этой ссылке перейдет пользователь при клике.
3. Верификатор делает редирект на сайт клиента и должен подставить значение custom_param в utm_term. Как конкретно это сделать, нужно уточнить у верификатора. По идее в utm_term, который вы вставляете внутри верификатора должен быть макрос самого верификатора, который автоматически подставит 12345 из custom_param в utm_term:
</t>
    </r>
    <r>
      <rPr>
        <sz val="12"/>
        <color rgb="FF0000FF"/>
        <rFont val="Arial"/>
        <charset val="134"/>
      </rPr>
      <t>client.com/promo?utm_term=12345</t>
    </r>
    <r>
      <rPr>
        <sz val="12"/>
        <color rgb="FF222222"/>
        <rFont val="Arial"/>
        <charset val="134"/>
      </rPr>
      <t xml:space="preserve">
Нам нужно макрос подставлять своей системой, поэтому это мы сможем делать именно в кликовой ссылке, которую нам дают. </t>
    </r>
  </si>
  <si>
    <r>
      <rPr>
        <sz val="12"/>
        <color rgb="FF222222"/>
        <rFont val="Arial"/>
        <charset val="134"/>
      </rPr>
      <t xml:space="preserve">1. В поле Линк Баннера впишите ссылку вида:
</t>
    </r>
    <r>
      <rPr>
        <sz val="12"/>
        <color rgb="FF0000FF"/>
        <rFont val="Arial"/>
        <charset val="134"/>
      </rPr>
      <t>https://www.sitename.ru/![sdt1]/![sdt2]/</t>
    </r>
    <r>
      <rPr>
        <sz val="12"/>
        <color rgb="FF222222"/>
        <rFont val="Arial"/>
        <charset val="134"/>
      </rPr>
      <t xml:space="preserve">
Макросы ![sdt1] и ![sdt2] при клике по баннеру подставят переданные значения параметра custom, указанные в кликовой ссылке баннера
2. На странице редактирования баннера поставьте галочку Кликовый баннер
3. Скопируйте кликовую ссылку для баннера (кликовую ссылку можно получить на странице редактирования баннера). Пример кликовой ссылки:
</t>
    </r>
    <r>
      <rPr>
        <u/>
        <sz val="12"/>
        <color rgb="FF0000FF"/>
        <rFont val="Arial"/>
        <charset val="134"/>
      </rPr>
      <t>https://ad.adriver.ru/cgi-bin/click.cgi?sid=1&amp;ad=568823&amp;bt=2&amp;pid=2245780&amp;bid=4327920&amp;bn=4327920&amp;rnd=329113546</t>
    </r>
    <r>
      <rPr>
        <sz val="12"/>
        <color rgb="FF222222"/>
        <rFont val="Arial"/>
        <charset val="134"/>
      </rPr>
      <t xml:space="preserve">
4. Допишите в конец ссылки параметр custom:
</t>
    </r>
    <r>
      <rPr>
        <sz val="12"/>
        <color rgb="FF0000FF"/>
        <rFont val="Arial"/>
        <charset val="134"/>
      </rPr>
      <t xml:space="preserve">https://ad.adriver.ru/cgi-bin/click.cgi?sid=1&amp;ad=568823&amp;bt=2&amp;pid=2245780&amp;bid=4327920&amp;bn=4327920&amp;rnd=329113546&amp;custom=1=value1;2=value2
</t>
    </r>
    <r>
      <rPr>
        <sz val="12"/>
        <color rgb="FF222222"/>
        <rFont val="Arial"/>
        <charset val="134"/>
      </rPr>
      <t xml:space="preserve">После мы на нашей стороне заменим value1 и value2 на свои макросы
В результате указанных изменений, при клике URL-баннера преобразуется в ссылку:
</t>
    </r>
    <r>
      <rPr>
        <u/>
        <sz val="12"/>
        <color rgb="FF0000FF"/>
        <rFont val="Arial"/>
        <charset val="134"/>
      </rPr>
      <t>https://www.sitename.ru/value1/value2/</t>
    </r>
  </si>
  <si>
    <r>
      <rPr>
        <sz val="12"/>
        <color rgb="FF222222"/>
        <rFont val="Arial"/>
        <charset val="134"/>
      </rPr>
      <t xml:space="preserve">В weborama нужно прислать UTM  и сообщить им о задаче по передаче параметра в макрос в саму UTM (которая обернута в кликовую Weborama) с уточнением синтаксиса, чтобы они аналогичный макрос (%roxot.id%) прописали в своей ссылке.
Пример utm, которая отправляется в weborama:
</t>
    </r>
    <r>
      <rPr>
        <sz val="12"/>
        <color rgb="FF0000FF"/>
        <rFont val="Arial"/>
        <charset val="134"/>
      </rPr>
      <t xml:space="preserve">https://www.wildberries.ru/brands/example/all?&amp;utm_campaign=%roxot.id%&amp;utm_source=value2
 </t>
    </r>
    <r>
      <rPr>
        <sz val="12"/>
        <color rgb="FF222222"/>
        <rFont val="Arial"/>
        <charset val="134"/>
      </rPr>
      <t xml:space="preserve">
, где макрос:  utm_campaign=%roxot.id%»
То есть при передаче в Weborama посадочной ссылки с макросом – они возвращают материалы уже с параметром a.ycp в кликовой ссылке.
Кликовая ссылка в таком случае будет выглядеть как:
</t>
    </r>
    <r>
      <rPr>
        <sz val="12"/>
        <color rgb="FF0000FF"/>
        <rFont val="Arial"/>
        <charset val="134"/>
      </rPr>
      <t>https://wcm-ru.frontend.weborama.fr/fcgi-bin/dispatch.fcgi?a.A=cl&amp;a.si=8819&amp;a.te=18749&amp;erid={erid}&amp;a.ycp=%roxot.id%&amp;a.ra={random}&amp;g.lu=</t>
    </r>
    <r>
      <rPr>
        <sz val="12"/>
        <color rgb="FF222222"/>
        <rFont val="Arial"/>
        <charset val="134"/>
      </rPr>
      <t xml:space="preserve">
В таком случае работа кликовой ссылки будет корректной: наша система будет передавать значение макроса в кликовую ссылку weborama, а дальше это значение будет передаваться в UTM.</t>
    </r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</si>
</sst>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\ ##0"/>
    <numFmt numFmtId="181" formatCode="mmm\.yy"/>
    <numFmt numFmtId="182" formatCode="#\ ##0.00[$ ₽]"/>
    <numFmt numFmtId="183" formatCode="[$р.-419]#\ ##0.00"/>
  </numFmts>
  <fonts count="57">
    <font>
      <sz val="11"/>
      <color rgb="FF000000"/>
      <name val="Calibri"/>
      <charset val="134"/>
      <scheme val="minor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FFFFFF"/>
      <name val="Arial"/>
      <charset val="134"/>
    </font>
    <font>
      <sz val="11"/>
      <name val="Calibri"/>
      <charset val="134"/>
      <scheme val="minor"/>
    </font>
    <font>
      <b/>
      <sz val="11"/>
      <color rgb="FF000000"/>
      <name val="Arial"/>
      <charset val="134"/>
    </font>
    <font>
      <b/>
      <i/>
      <sz val="11"/>
      <color rgb="FF000000"/>
      <name val="Arial"/>
      <charset val="134"/>
    </font>
    <font>
      <sz val="12"/>
      <color rgb="FF222222"/>
      <name val="Arial"/>
      <charset val="134"/>
    </font>
    <font>
      <i/>
      <sz val="9"/>
      <color rgb="FF000000"/>
      <name val="Arial"/>
      <charset val="134"/>
    </font>
    <font>
      <sz val="10"/>
      <color theme="1"/>
      <name val="Arial"/>
      <charset val="134"/>
    </font>
    <font>
      <u/>
      <sz val="12"/>
      <color rgb="FF222222"/>
      <name val="Arial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0"/>
      <color theme="1"/>
      <name val="Calibri"/>
      <charset val="134"/>
    </font>
    <font>
      <sz val="11"/>
      <color theme="1"/>
      <name val="Arial"/>
      <charset val="204"/>
    </font>
    <font>
      <b/>
      <sz val="11"/>
      <color theme="1"/>
      <name val="Arial"/>
      <charset val="204"/>
    </font>
    <font>
      <b/>
      <sz val="11"/>
      <color rgb="FF000000"/>
      <name val="Arial"/>
      <charset val="204"/>
    </font>
    <font>
      <sz val="11"/>
      <color rgb="FF000000"/>
      <name val="Arial"/>
      <charset val="204"/>
    </font>
    <font>
      <sz val="11"/>
      <name val="Calibri"/>
      <charset val="204"/>
    </font>
    <font>
      <sz val="11"/>
      <color rgb="FF000000"/>
      <name val="Calibri"/>
      <charset val="204"/>
      <scheme val="minor"/>
    </font>
    <font>
      <b/>
      <sz val="11"/>
      <color rgb="FFFFFFFF"/>
      <name val="Arial"/>
      <charset val="204"/>
    </font>
    <font>
      <b/>
      <sz val="10"/>
      <color rgb="FFFFFFFF"/>
      <name val="Arial"/>
      <charset val="204"/>
    </font>
    <font>
      <sz val="10"/>
      <color rgb="FF000000"/>
      <name val="Arial"/>
      <charset val="204"/>
    </font>
    <font>
      <i/>
      <sz val="9"/>
      <color theme="1"/>
      <name val="Arial"/>
      <charset val="204"/>
    </font>
    <font>
      <sz val="10"/>
      <color theme="1"/>
      <name val="Arial"/>
      <charset val="204"/>
    </font>
    <font>
      <b/>
      <sz val="10"/>
      <color theme="1"/>
      <name val="Arial"/>
      <charset val="204"/>
    </font>
    <font>
      <sz val="9"/>
      <color theme="1"/>
      <name val="Arial"/>
      <charset val="204"/>
    </font>
    <font>
      <b/>
      <sz val="10"/>
      <color rgb="FF000000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204"/>
      <scheme val="minor"/>
    </font>
    <font>
      <sz val="10"/>
      <name val="Arial"/>
      <charset val="204"/>
    </font>
    <font>
      <sz val="11"/>
      <color rgb="FF000000"/>
      <name val="Calibri"/>
      <charset val="204"/>
    </font>
    <font>
      <sz val="11"/>
      <color indexed="8"/>
      <name val="Calibri"/>
      <charset val="204"/>
    </font>
    <font>
      <sz val="11"/>
      <color theme="1"/>
      <name val="Calibri"/>
      <charset val="204"/>
      <scheme val="minor"/>
    </font>
    <font>
      <sz val="11"/>
      <color rgb="FF0000FF"/>
      <name val="Arial"/>
      <charset val="134"/>
    </font>
    <font>
      <sz val="12"/>
      <color rgb="FF0000FF"/>
      <name val="Arial"/>
      <charset val="134"/>
    </font>
    <font>
      <u/>
      <sz val="12"/>
      <color rgb="FF0000FF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D91FF"/>
        <bgColor rgb="FF0D91FF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/>
      <diagonal/>
    </border>
    <border>
      <left/>
      <right/>
      <top style="thin">
        <color rgb="FFE7E6E6"/>
      </top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/>
      <bottom/>
      <diagonal/>
    </border>
    <border>
      <left/>
      <right style="thin">
        <color rgb="FFE7E6E6"/>
      </right>
      <top/>
      <bottom/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176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178" fontId="29" fillId="0" borderId="0" applyFont="0" applyFill="0" applyBorder="0" applyAlignment="0" applyProtection="0">
      <alignment vertical="center"/>
    </xf>
    <xf numFmtId="179" fontId="2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5" borderId="48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49" applyNumberFormat="0" applyFill="0" applyAlignment="0" applyProtection="0">
      <alignment vertical="center"/>
    </xf>
    <xf numFmtId="0" fontId="36" fillId="0" borderId="49" applyNumberFormat="0" applyFill="0" applyAlignment="0" applyProtection="0">
      <alignment vertical="center"/>
    </xf>
    <xf numFmtId="0" fontId="37" fillId="0" borderId="50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6" borderId="51" applyNumberFormat="0" applyAlignment="0" applyProtection="0">
      <alignment vertical="center"/>
    </xf>
    <xf numFmtId="0" fontId="39" fillId="7" borderId="52" applyNumberFormat="0" applyAlignment="0" applyProtection="0">
      <alignment vertical="center"/>
    </xf>
    <xf numFmtId="0" fontId="40" fillId="7" borderId="51" applyNumberFormat="0" applyAlignment="0" applyProtection="0">
      <alignment vertical="center"/>
    </xf>
    <xf numFmtId="0" fontId="41" fillId="8" borderId="53" applyNumberFormat="0" applyAlignment="0" applyProtection="0">
      <alignment vertical="center"/>
    </xf>
    <xf numFmtId="0" fontId="42" fillId="0" borderId="54" applyNumberFormat="0" applyFill="0" applyAlignment="0" applyProtection="0">
      <alignment vertical="center"/>
    </xf>
    <xf numFmtId="0" fontId="43" fillId="0" borderId="55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0" fillId="0" borderId="0"/>
    <xf numFmtId="0" fontId="49" fillId="0" borderId="0" applyNumberFormat="0" applyFill="0" applyBorder="0" applyAlignment="0" applyProtection="0"/>
    <xf numFmtId="180" fontId="50" fillId="0" borderId="0">
      <alignment horizontal="center"/>
    </xf>
    <xf numFmtId="0" fontId="51" fillId="0" borderId="0"/>
    <xf numFmtId="0" fontId="52" fillId="0" borderId="0" applyNumberFormat="0" applyFill="0" applyBorder="0" applyProtection="0"/>
    <xf numFmtId="0" fontId="51" fillId="0" borderId="0"/>
    <xf numFmtId="0" fontId="20" fillId="0" borderId="0"/>
    <xf numFmtId="0" fontId="53" fillId="0" borderId="0"/>
  </cellStyleXfs>
  <cellXfs count="125">
    <xf numFmtId="0" fontId="0" fillId="0" borderId="0" xfId="0"/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/>
    <xf numFmtId="0" fontId="1" fillId="2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5" fillId="2" borderId="5" xfId="0" applyFont="1" applyFill="1" applyBorder="1" applyAlignment="1">
      <alignment horizontal="left" wrapText="1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1" fillId="2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1" fillId="2" borderId="10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7" fillId="0" borderId="0" xfId="0" applyFont="1" applyAlignment="1">
      <alignment vertical="top"/>
    </xf>
    <xf numFmtId="0" fontId="9" fillId="2" borderId="11" xfId="0" applyFont="1" applyFill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10" fillId="0" borderId="5" xfId="0" applyFont="1" applyBorder="1" applyAlignment="1">
      <alignment horizontal="left" vertical="top" wrapText="1"/>
    </xf>
    <xf numFmtId="0" fontId="4" fillId="0" borderId="15" xfId="0" applyFont="1" applyBorder="1"/>
    <xf numFmtId="0" fontId="4" fillId="0" borderId="16" xfId="0" applyFont="1" applyBorder="1"/>
    <xf numFmtId="0" fontId="7" fillId="0" borderId="17" xfId="0" applyFont="1" applyBorder="1" applyAlignment="1">
      <alignment vertical="top" wrapText="1"/>
    </xf>
    <xf numFmtId="0" fontId="2" fillId="2" borderId="17" xfId="0" applyFont="1" applyFill="1" applyBorder="1"/>
    <xf numFmtId="0" fontId="7" fillId="0" borderId="17" xfId="0" applyFont="1" applyBorder="1" applyAlignment="1">
      <alignment vertical="top"/>
    </xf>
    <xf numFmtId="0" fontId="1" fillId="2" borderId="17" xfId="0" applyFont="1" applyFill="1" applyBorder="1"/>
    <xf numFmtId="0" fontId="2" fillId="2" borderId="12" xfId="0" applyFont="1" applyFill="1" applyBorder="1"/>
    <xf numFmtId="0" fontId="2" fillId="2" borderId="18" xfId="0" applyFont="1" applyFill="1" applyBorder="1"/>
    <xf numFmtId="0" fontId="7" fillId="0" borderId="19" xfId="0" applyFont="1" applyBorder="1" applyAlignment="1">
      <alignment vertical="top"/>
    </xf>
    <xf numFmtId="0" fontId="11" fillId="0" borderId="1" xfId="0" applyFont="1" applyBorder="1"/>
    <xf numFmtId="0" fontId="7" fillId="0" borderId="10" xfId="0" applyFont="1" applyBorder="1" applyAlignment="1">
      <alignment vertical="top"/>
    </xf>
    <xf numFmtId="0" fontId="1" fillId="2" borderId="10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top"/>
    </xf>
    <xf numFmtId="0" fontId="1" fillId="2" borderId="12" xfId="0" applyFont="1" applyFill="1" applyBorder="1"/>
    <xf numFmtId="0" fontId="12" fillId="0" borderId="5" xfId="0" applyFont="1" applyBorder="1" applyAlignment="1">
      <alignment horizontal="left" vertical="top" wrapText="1"/>
    </xf>
    <xf numFmtId="0" fontId="7" fillId="0" borderId="0" xfId="0" applyFont="1"/>
    <xf numFmtId="0" fontId="5" fillId="2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2" fillId="2" borderId="20" xfId="0" applyFont="1" applyFill="1" applyBorder="1"/>
    <xf numFmtId="0" fontId="3" fillId="3" borderId="21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left" vertical="top"/>
    </xf>
    <xf numFmtId="0" fontId="13" fillId="0" borderId="0" xfId="0" applyFont="1"/>
    <xf numFmtId="0" fontId="0" fillId="0" borderId="23" xfId="0" applyFont="1" applyBorder="1"/>
    <xf numFmtId="180" fontId="9" fillId="0" borderId="13" xfId="0" applyNumberFormat="1" applyFont="1" applyBorder="1" applyAlignment="1">
      <alignment horizontal="left" vertical="center" wrapText="1"/>
    </xf>
    <xf numFmtId="10" fontId="9" fillId="0" borderId="22" xfId="0" applyNumberFormat="1" applyFont="1" applyBorder="1" applyAlignment="1">
      <alignment horizontal="left" vertical="center" wrapText="1"/>
    </xf>
    <xf numFmtId="10" fontId="9" fillId="0" borderId="23" xfId="0" applyNumberFormat="1" applyFont="1" applyBorder="1" applyAlignment="1">
      <alignment horizontal="left" vertical="center" wrapText="1"/>
    </xf>
    <xf numFmtId="180" fontId="9" fillId="0" borderId="22" xfId="0" applyNumberFormat="1" applyFont="1" applyBorder="1" applyAlignment="1">
      <alignment horizontal="left" vertical="center" wrapText="1"/>
    </xf>
    <xf numFmtId="0" fontId="2" fillId="2" borderId="24" xfId="0" applyFont="1" applyFill="1" applyBorder="1"/>
    <xf numFmtId="0" fontId="0" fillId="0" borderId="23" xfId="0" applyFont="1" applyFill="1" applyBorder="1"/>
    <xf numFmtId="0" fontId="9" fillId="0" borderId="22" xfId="0" applyFont="1" applyBorder="1" applyAlignment="1">
      <alignment horizontal="left" vertical="center" wrapText="1"/>
    </xf>
    <xf numFmtId="10" fontId="9" fillId="0" borderId="0" xfId="0" applyNumberFormat="1" applyFont="1" applyAlignment="1">
      <alignment horizontal="left" vertical="center" wrapText="1"/>
    </xf>
    <xf numFmtId="0" fontId="2" fillId="0" borderId="23" xfId="0" applyFont="1" applyBorder="1"/>
    <xf numFmtId="0" fontId="1" fillId="2" borderId="18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180" fontId="9" fillId="0" borderId="23" xfId="0" applyNumberFormat="1" applyFont="1" applyBorder="1" applyAlignment="1">
      <alignment horizontal="left" vertical="center" wrapText="1"/>
    </xf>
    <xf numFmtId="180" fontId="9" fillId="0" borderId="0" xfId="0" applyNumberFormat="1" applyFont="1" applyAlignment="1">
      <alignment horizontal="left" vertical="center" wrapText="1"/>
    </xf>
    <xf numFmtId="0" fontId="2" fillId="4" borderId="0" xfId="0" applyFont="1" applyFill="1" applyBorder="1"/>
    <xf numFmtId="0" fontId="14" fillId="4" borderId="0" xfId="0" applyFont="1" applyFill="1" applyBorder="1"/>
    <xf numFmtId="0" fontId="9" fillId="4" borderId="0" xfId="0" applyFont="1" applyFill="1" applyBorder="1"/>
    <xf numFmtId="0" fontId="1" fillId="2" borderId="0" xfId="0" applyFont="1" applyFill="1" applyBorder="1"/>
    <xf numFmtId="0" fontId="0" fillId="0" borderId="0" xfId="0" applyFill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25" xfId="0" applyFont="1" applyBorder="1" applyAlignment="1">
      <alignment vertical="center" wrapText="1"/>
    </xf>
    <xf numFmtId="0" fontId="18" fillId="0" borderId="26" xfId="0" applyFont="1" applyBorder="1"/>
    <xf numFmtId="0" fontId="19" fillId="0" borderId="27" xfId="0" applyFont="1" applyBorder="1"/>
    <xf numFmtId="0" fontId="19" fillId="0" borderId="28" xfId="0" applyFont="1" applyBorder="1"/>
    <xf numFmtId="0" fontId="16" fillId="0" borderId="0" xfId="0" applyFont="1" applyAlignment="1">
      <alignment horizontal="right" vertical="center"/>
    </xf>
    <xf numFmtId="181" fontId="18" fillId="0" borderId="26" xfId="0" applyNumberFormat="1" applyFont="1" applyBorder="1" applyAlignment="1">
      <alignment horizontal="left"/>
    </xf>
    <xf numFmtId="0" fontId="19" fillId="0" borderId="27" xfId="0" applyFont="1" applyBorder="1" applyAlignment="1">
      <alignment horizontal="left"/>
    </xf>
    <xf numFmtId="0" fontId="19" fillId="0" borderId="28" xfId="0" applyFont="1" applyBorder="1" applyAlignment="1">
      <alignment horizontal="left"/>
    </xf>
    <xf numFmtId="0" fontId="18" fillId="0" borderId="26" xfId="0" applyFont="1" applyBorder="1" applyAlignment="1">
      <alignment wrapText="1"/>
    </xf>
    <xf numFmtId="0" fontId="18" fillId="0" borderId="29" xfId="0" applyFont="1" applyBorder="1" applyAlignment="1">
      <alignment horizontal="left" vertical="top" wrapText="1"/>
    </xf>
    <xf numFmtId="0" fontId="19" fillId="0" borderId="30" xfId="0" applyFont="1" applyBorder="1"/>
    <xf numFmtId="0" fontId="19" fillId="0" borderId="31" xfId="0" applyFont="1" applyBorder="1"/>
    <xf numFmtId="0" fontId="17" fillId="0" borderId="32" xfId="0" applyFont="1" applyBorder="1" applyAlignment="1">
      <alignment horizontal="center" vertical="center" wrapText="1"/>
    </xf>
    <xf numFmtId="0" fontId="19" fillId="0" borderId="33" xfId="0" applyFont="1" applyBorder="1"/>
    <xf numFmtId="0" fontId="20" fillId="0" borderId="0" xfId="0" applyFont="1"/>
    <xf numFmtId="0" fontId="19" fillId="0" borderId="34" xfId="0" applyFont="1" applyBorder="1"/>
    <xf numFmtId="0" fontId="19" fillId="0" borderId="35" xfId="0" applyFont="1" applyBorder="1"/>
    <xf numFmtId="0" fontId="19" fillId="0" borderId="36" xfId="0" applyFont="1" applyBorder="1"/>
    <xf numFmtId="0" fontId="19" fillId="0" borderId="37" xfId="0" applyFont="1" applyBorder="1"/>
    <xf numFmtId="0" fontId="19" fillId="0" borderId="38" xfId="0" applyFont="1" applyBorder="1"/>
    <xf numFmtId="0" fontId="15" fillId="0" borderId="0" xfId="0" applyFont="1"/>
    <xf numFmtId="0" fontId="21" fillId="3" borderId="23" xfId="0" applyFont="1" applyFill="1" applyBorder="1" applyAlignment="1">
      <alignment horizontal="center" vertical="center" wrapText="1"/>
    </xf>
    <xf numFmtId="0" fontId="19" fillId="0" borderId="23" xfId="0" applyFont="1" applyBorder="1"/>
    <xf numFmtId="0" fontId="22" fillId="3" borderId="23" xfId="0" applyFont="1" applyFill="1" applyBorder="1" applyAlignment="1">
      <alignment horizontal="center" vertical="center" wrapText="1"/>
    </xf>
    <xf numFmtId="0" fontId="19" fillId="0" borderId="39" xfId="0" applyFont="1" applyBorder="1"/>
    <xf numFmtId="0" fontId="21" fillId="3" borderId="39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6" fillId="0" borderId="40" xfId="0" applyFont="1" applyFill="1" applyBorder="1" applyAlignment="1">
      <alignment horizontal="center" vertical="center" wrapText="1"/>
    </xf>
    <xf numFmtId="0" fontId="16" fillId="0" borderId="41" xfId="0" applyFont="1" applyFill="1" applyBorder="1" applyAlignment="1">
      <alignment horizontal="center" vertical="center" wrapText="1"/>
    </xf>
    <xf numFmtId="0" fontId="19" fillId="0" borderId="41" xfId="0" applyFont="1" applyFill="1" applyBorder="1"/>
    <xf numFmtId="0" fontId="23" fillId="0" borderId="41" xfId="0" applyFont="1" applyFill="1" applyBorder="1" applyAlignment="1">
      <alignment horizontal="center" vertical="center" wrapText="1"/>
    </xf>
    <xf numFmtId="0" fontId="23" fillId="0" borderId="41" xfId="0" applyFont="1" applyFill="1" applyBorder="1" applyAlignment="1">
      <alignment horizontal="left" vertical="center" wrapText="1"/>
    </xf>
    <xf numFmtId="0" fontId="24" fillId="0" borderId="0" xfId="0" applyFont="1" applyAlignment="1">
      <alignment vertical="top" wrapText="1"/>
    </xf>
    <xf numFmtId="0" fontId="21" fillId="3" borderId="0" xfId="0" applyFont="1" applyFill="1" applyBorder="1" applyAlignment="1">
      <alignment horizontal="center"/>
    </xf>
    <xf numFmtId="0" fontId="19" fillId="0" borderId="0" xfId="0" applyFont="1" applyBorder="1"/>
    <xf numFmtId="0" fontId="25" fillId="0" borderId="0" xfId="0" applyFont="1"/>
    <xf numFmtId="0" fontId="26" fillId="0" borderId="42" xfId="0" applyFont="1" applyBorder="1" applyAlignment="1">
      <alignment horizontal="center" vertical="center" wrapText="1"/>
    </xf>
    <xf numFmtId="0" fontId="19" fillId="0" borderId="43" xfId="0" applyFont="1" applyBorder="1"/>
    <xf numFmtId="182" fontId="23" fillId="2" borderId="44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0" fontId="27" fillId="0" borderId="0" xfId="0" applyFont="1" applyAlignment="1">
      <alignment vertical="center" wrapText="1"/>
    </xf>
    <xf numFmtId="0" fontId="21" fillId="3" borderId="45" xfId="0" applyFont="1" applyFill="1" applyBorder="1" applyAlignment="1">
      <alignment horizontal="center" vertical="center" wrapText="1"/>
    </xf>
    <xf numFmtId="0" fontId="21" fillId="3" borderId="46" xfId="0" applyFont="1" applyFill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3" fillId="0" borderId="41" xfId="0" applyFont="1" applyFill="1" applyBorder="1" applyAlignment="1">
      <alignment vertical="center" wrapText="1"/>
    </xf>
    <xf numFmtId="180" fontId="25" fillId="0" borderId="41" xfId="0" applyNumberFormat="1" applyFont="1" applyFill="1" applyBorder="1" applyAlignment="1">
      <alignment vertical="center" wrapText="1"/>
    </xf>
    <xf numFmtId="10" fontId="25" fillId="0" borderId="41" xfId="0" applyNumberFormat="1" applyFont="1" applyFill="1" applyBorder="1" applyAlignment="1">
      <alignment vertical="center" wrapText="1"/>
    </xf>
    <xf numFmtId="182" fontId="25" fillId="0" borderId="41" xfId="0" applyNumberFormat="1" applyFont="1" applyFill="1" applyBorder="1" applyAlignment="1">
      <alignment vertical="center" wrapText="1"/>
    </xf>
    <xf numFmtId="182" fontId="26" fillId="0" borderId="47" xfId="0" applyNumberFormat="1" applyFont="1" applyFill="1" applyBorder="1" applyAlignment="1">
      <alignment vertical="center" wrapText="1"/>
    </xf>
    <xf numFmtId="180" fontId="21" fillId="3" borderId="0" xfId="0" applyNumberFormat="1" applyFont="1" applyFill="1" applyBorder="1" applyAlignment="1">
      <alignment horizontal="center"/>
    </xf>
    <xf numFmtId="183" fontId="21" fillId="3" borderId="0" xfId="0" applyNumberFormat="1" applyFont="1" applyFill="1" applyBorder="1" applyAlignment="1">
      <alignment horizontal="center"/>
    </xf>
  </cellXfs>
  <cellStyles count="5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Обычный 7" xfId="49"/>
    <cellStyle name="Гиперссылка 2" xfId="50"/>
    <cellStyle name="Normal_Rehau preliminaty plan 29-10-2007" xfId="51"/>
    <cellStyle name="Обычный 2" xfId="52"/>
    <cellStyle name="Обычный 3" xfId="53"/>
    <cellStyle name="Обычный 4" xfId="54"/>
    <cellStyle name="Обычный 5" xfId="55"/>
    <cellStyle name="Обычный 6" xfId="56"/>
  </cellStyles>
  <dxfs count="2">
    <dxf>
      <fill>
        <patternFill patternType="solid">
          <fgColor rgb="FF0D91FF"/>
          <bgColor rgb="FF0D91FF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599440</xdr:colOff>
      <xdr:row>3</xdr:row>
      <xdr:rowOff>128270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750" y="171450"/>
          <a:ext cx="2049145" cy="4616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599440</xdr:colOff>
      <xdr:row>3</xdr:row>
      <xdr:rowOff>128270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750" y="171450"/>
          <a:ext cx="2049145" cy="461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d.adriver.ru/cgi-bin/click.cgi?sid=1&amp;ad=568823&amp;bt=2&amp;pid=2245780&amp;bid=4327920&amp;bn=4327920&amp;rnd=3291135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D91FF"/>
    <outlinePr summaryBelow="0" summaryRight="0"/>
  </sheetPr>
  <dimension ref="A1:P992"/>
  <sheetViews>
    <sheetView showGridLines="0" tabSelected="1" zoomScale="80" zoomScaleNormal="80" workbookViewId="0">
      <selection activeCell="Q16" sqref="Q16"/>
    </sheetView>
  </sheetViews>
  <sheetFormatPr defaultColWidth="14.4285714285714" defaultRowHeight="15" customHeight="1"/>
  <cols>
    <col min="1" max="1" width="4.28571428571429" customWidth="1"/>
    <col min="2" max="2" width="21.7428571428571" customWidth="1"/>
    <col min="3" max="3" width="22.1428571428571" customWidth="1"/>
    <col min="4" max="4" width="18.1428571428571" customWidth="1"/>
    <col min="5" max="6" width="14.8571428571429" customWidth="1"/>
    <col min="7" max="7" width="14.1238095238095" customWidth="1"/>
    <col min="8" max="8" width="72.4285714285714" customWidth="1"/>
    <col min="9" max="9" width="9.27619047619048" customWidth="1"/>
    <col min="10" max="10" width="15" customWidth="1"/>
    <col min="11" max="11" width="14" customWidth="1"/>
    <col min="12" max="12" width="13.1428571428571" customWidth="1"/>
    <col min="13" max="13" width="11.4285714285714" customWidth="1"/>
    <col min="14" max="15" width="12.1428571428571" customWidth="1"/>
    <col min="16" max="16" width="16.4285714285714" customWidth="1"/>
  </cols>
  <sheetData>
    <row r="1" ht="13.5" customHeight="1" spans="1:16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ht="13.5" customHeight="1" spans="1:16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ht="12.75" customHeight="1" spans="1:16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ht="13.5" customHeight="1" spans="1:16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3"/>
      <c r="N4" s="73"/>
      <c r="O4" s="73"/>
      <c r="P4" s="73"/>
    </row>
    <row r="5" ht="13.5" customHeight="1" spans="1:16">
      <c r="A5" s="72"/>
      <c r="B5" s="72"/>
      <c r="C5" s="72"/>
      <c r="D5" s="72"/>
      <c r="E5" s="72"/>
      <c r="F5" s="72"/>
      <c r="G5" s="72"/>
      <c r="H5" s="73"/>
      <c r="I5" s="73"/>
      <c r="J5" s="73"/>
      <c r="K5" s="73"/>
      <c r="L5" s="72"/>
      <c r="M5" s="73"/>
      <c r="N5" s="73"/>
      <c r="O5" s="73"/>
      <c r="P5" s="73"/>
    </row>
    <row r="6" ht="22.5" customHeight="1" spans="1:16">
      <c r="A6" s="72"/>
      <c r="B6" s="74" t="s">
        <v>0</v>
      </c>
      <c r="C6" s="75" t="s">
        <v>1</v>
      </c>
      <c r="D6" s="76"/>
      <c r="E6" s="76"/>
      <c r="F6" s="76"/>
      <c r="G6" s="77"/>
      <c r="H6" s="78"/>
      <c r="I6" s="78"/>
      <c r="J6" s="78"/>
      <c r="K6" s="78"/>
      <c r="L6" s="73"/>
      <c r="M6" s="73"/>
      <c r="N6" s="73"/>
      <c r="O6" s="73"/>
      <c r="P6" s="73"/>
    </row>
    <row r="7" ht="23.25" customHeight="1" spans="1:16">
      <c r="A7" s="72"/>
      <c r="B7" s="74" t="s">
        <v>2</v>
      </c>
      <c r="C7" s="79" t="s">
        <v>3</v>
      </c>
      <c r="D7" s="80"/>
      <c r="E7" s="80"/>
      <c r="F7" s="80"/>
      <c r="G7" s="81"/>
      <c r="H7" s="78"/>
      <c r="I7" s="78"/>
      <c r="J7" s="78"/>
      <c r="K7" s="78"/>
      <c r="L7" s="73"/>
      <c r="M7" s="73"/>
      <c r="N7" s="73"/>
      <c r="O7" s="73"/>
      <c r="P7" s="73"/>
    </row>
    <row r="8" ht="22.5" customHeight="1" spans="1:16">
      <c r="A8" s="72"/>
      <c r="B8" s="74" t="s">
        <v>4</v>
      </c>
      <c r="C8" s="82" t="s">
        <v>5</v>
      </c>
      <c r="D8" s="76"/>
      <c r="E8" s="76"/>
      <c r="F8" s="76"/>
      <c r="G8" s="77"/>
      <c r="H8" s="73"/>
      <c r="I8" s="73"/>
      <c r="J8" s="73"/>
      <c r="K8" s="73"/>
      <c r="L8" s="72"/>
      <c r="M8" s="73"/>
      <c r="N8" s="73"/>
      <c r="O8" s="73"/>
      <c r="P8" s="73"/>
    </row>
    <row r="9" ht="24" customHeight="1" spans="1:16">
      <c r="A9" s="72"/>
      <c r="B9" s="74" t="s">
        <v>6</v>
      </c>
      <c r="C9" s="82" t="s">
        <v>7</v>
      </c>
      <c r="D9" s="76"/>
      <c r="E9" s="76"/>
      <c r="F9" s="76"/>
      <c r="G9" s="77"/>
      <c r="H9" s="73"/>
      <c r="I9" s="73"/>
      <c r="J9" s="73"/>
      <c r="K9" s="73"/>
      <c r="L9" s="72"/>
      <c r="M9" s="73"/>
      <c r="N9" s="73"/>
      <c r="O9" s="73"/>
      <c r="P9" s="73"/>
    </row>
    <row r="10" ht="17.25" customHeight="1" spans="1:16">
      <c r="A10" s="72"/>
      <c r="B10" s="74" t="s">
        <v>8</v>
      </c>
      <c r="C10" s="83" t="s">
        <v>9</v>
      </c>
      <c r="D10" s="84"/>
      <c r="E10" s="84"/>
      <c r="F10" s="84"/>
      <c r="G10" s="85"/>
      <c r="H10" s="73"/>
      <c r="I10" s="73"/>
      <c r="J10" s="73"/>
      <c r="K10" s="73"/>
      <c r="L10" s="72"/>
      <c r="M10" s="73"/>
      <c r="N10" s="73"/>
      <c r="O10" s="73"/>
      <c r="P10" s="73"/>
    </row>
    <row r="11" ht="13.5" customHeight="1" spans="1:16">
      <c r="A11" s="72"/>
      <c r="B11" s="86"/>
      <c r="C11" s="87"/>
      <c r="D11" s="88"/>
      <c r="E11" s="88"/>
      <c r="F11" s="88"/>
      <c r="G11" s="89"/>
      <c r="H11" s="73"/>
      <c r="I11" s="73"/>
      <c r="J11" s="73"/>
      <c r="K11" s="73"/>
      <c r="L11" s="72"/>
      <c r="M11" s="73"/>
      <c r="N11" s="73"/>
      <c r="O11" s="73"/>
      <c r="P11" s="73"/>
    </row>
    <row r="12" ht="53" customHeight="1" spans="1:16">
      <c r="A12" s="72"/>
      <c r="B12" s="90"/>
      <c r="C12" s="91"/>
      <c r="D12" s="92"/>
      <c r="E12" s="92"/>
      <c r="F12" s="92"/>
      <c r="G12" s="93"/>
      <c r="H12" s="73"/>
      <c r="I12" s="73"/>
      <c r="J12" s="73"/>
      <c r="K12" s="73"/>
      <c r="L12" s="72"/>
      <c r="M12" s="73"/>
      <c r="N12" s="73"/>
      <c r="O12" s="73"/>
      <c r="P12" s="73"/>
    </row>
    <row r="13" ht="13.5" customHeight="1" spans="1:16">
      <c r="A13" s="72"/>
      <c r="B13" s="94"/>
      <c r="C13" s="73"/>
      <c r="D13" s="78"/>
      <c r="E13" s="78"/>
      <c r="F13" s="78"/>
      <c r="G13" s="78"/>
      <c r="H13" s="73"/>
      <c r="I13" s="73"/>
      <c r="J13" s="73"/>
      <c r="K13" s="73"/>
      <c r="L13" s="72"/>
      <c r="M13" s="73"/>
      <c r="N13" s="73"/>
      <c r="O13" s="73"/>
      <c r="P13" s="73"/>
    </row>
    <row r="14" ht="42.75" customHeight="1" spans="1:16">
      <c r="A14" s="72"/>
      <c r="B14" s="95" t="s">
        <v>10</v>
      </c>
      <c r="C14" s="95" t="s">
        <v>11</v>
      </c>
      <c r="D14" s="96"/>
      <c r="E14" s="95" t="s">
        <v>12</v>
      </c>
      <c r="F14" s="95" t="s">
        <v>13</v>
      </c>
      <c r="G14" s="95" t="s">
        <v>14</v>
      </c>
      <c r="H14" s="97" t="s">
        <v>15</v>
      </c>
      <c r="I14" s="115" t="s">
        <v>16</v>
      </c>
      <c r="J14" s="116"/>
      <c r="K14" s="116"/>
      <c r="L14" s="116"/>
      <c r="M14" s="116"/>
      <c r="N14" s="115" t="s">
        <v>17</v>
      </c>
      <c r="O14" s="116"/>
      <c r="P14" s="116"/>
    </row>
    <row r="15" ht="13.5" customHeight="1" spans="1:16">
      <c r="A15" s="72"/>
      <c r="B15" s="96"/>
      <c r="C15" s="96"/>
      <c r="D15" s="96"/>
      <c r="E15" s="96"/>
      <c r="F15" s="96"/>
      <c r="G15" s="95"/>
      <c r="H15" s="96"/>
      <c r="I15" s="117" t="s">
        <v>18</v>
      </c>
      <c r="J15" s="117" t="s">
        <v>19</v>
      </c>
      <c r="K15" s="117" t="s">
        <v>20</v>
      </c>
      <c r="L15" s="117" t="s">
        <v>21</v>
      </c>
      <c r="M15" s="117" t="s">
        <v>22</v>
      </c>
      <c r="N15" s="117" t="s">
        <v>23</v>
      </c>
      <c r="O15" s="117" t="s">
        <v>24</v>
      </c>
      <c r="P15" s="117" t="s">
        <v>25</v>
      </c>
    </row>
    <row r="16" ht="13.5" customHeight="1" spans="1:16">
      <c r="A16" s="72"/>
      <c r="B16" s="96"/>
      <c r="C16" s="96"/>
      <c r="D16" s="96"/>
      <c r="E16" s="96"/>
      <c r="F16" s="96"/>
      <c r="G16" s="95"/>
      <c r="H16" s="96"/>
      <c r="I16" s="96"/>
      <c r="J16" s="96"/>
      <c r="K16" s="96"/>
      <c r="L16" s="96"/>
      <c r="M16" s="96"/>
      <c r="N16" s="96"/>
      <c r="O16" s="96"/>
      <c r="P16" s="96"/>
    </row>
    <row r="17" ht="16.5" customHeight="1" spans="1:16">
      <c r="A17" s="72"/>
      <c r="B17" s="96"/>
      <c r="C17" s="96"/>
      <c r="D17" s="96"/>
      <c r="E17" s="96"/>
      <c r="F17" s="96"/>
      <c r="G17" s="95"/>
      <c r="H17" s="96"/>
      <c r="I17" s="96"/>
      <c r="J17" s="96"/>
      <c r="K17" s="96"/>
      <c r="L17" s="96"/>
      <c r="M17" s="96"/>
      <c r="N17" s="96"/>
      <c r="O17" s="96"/>
      <c r="P17" s="96"/>
    </row>
    <row r="18" ht="21" customHeight="1" spans="1:16">
      <c r="A18" s="72"/>
      <c r="B18" s="98"/>
      <c r="C18" s="98"/>
      <c r="D18" s="98"/>
      <c r="E18" s="98"/>
      <c r="F18" s="98"/>
      <c r="G18" s="99"/>
      <c r="H18" s="98"/>
      <c r="I18" s="98"/>
      <c r="J18" s="98"/>
      <c r="K18" s="98"/>
      <c r="L18" s="98"/>
      <c r="M18" s="98"/>
      <c r="N18" s="98"/>
      <c r="O18" s="98"/>
      <c r="P18" s="98"/>
    </row>
    <row r="19" s="71" customFormat="1" ht="120" customHeight="1" spans="1:16">
      <c r="A19" s="100"/>
      <c r="B19" s="101" t="s">
        <v>26</v>
      </c>
      <c r="C19" s="102" t="s">
        <v>27</v>
      </c>
      <c r="D19" s="103"/>
      <c r="E19" s="104" t="s">
        <v>28</v>
      </c>
      <c r="F19" s="104" t="s">
        <v>29</v>
      </c>
      <c r="G19" s="104" t="s">
        <v>30</v>
      </c>
      <c r="H19" s="105" t="s">
        <v>31</v>
      </c>
      <c r="I19" s="118">
        <v>2</v>
      </c>
      <c r="J19" s="119">
        <f t="shared" ref="J19:J26" si="0">K19/I19</f>
        <v>833333.5</v>
      </c>
      <c r="K19" s="119">
        <v>1666667</v>
      </c>
      <c r="L19" s="119">
        <f t="shared" ref="L19:L26" si="1">K19*M19</f>
        <v>13333.336</v>
      </c>
      <c r="M19" s="120">
        <v>0.008</v>
      </c>
      <c r="N19" s="121">
        <f t="shared" ref="N19:N27" si="2">P19/L19</f>
        <v>37.5</v>
      </c>
      <c r="O19" s="121">
        <v>300</v>
      </c>
      <c r="P19" s="122">
        <f t="shared" ref="P19:P26" si="3">O19*K19/1000</f>
        <v>500000.1</v>
      </c>
    </row>
    <row r="20" s="71" customFormat="1" ht="113" customHeight="1" spans="1:16">
      <c r="A20" s="100"/>
      <c r="B20" s="101" t="s">
        <v>26</v>
      </c>
      <c r="C20" s="102" t="s">
        <v>27</v>
      </c>
      <c r="D20" s="103"/>
      <c r="E20" s="104" t="s">
        <v>28</v>
      </c>
      <c r="F20" s="104" t="s">
        <v>29</v>
      </c>
      <c r="G20" s="104" t="s">
        <v>32</v>
      </c>
      <c r="H20" s="105" t="s">
        <v>31</v>
      </c>
      <c r="I20" s="118">
        <v>2</v>
      </c>
      <c r="J20" s="119">
        <f t="shared" si="0"/>
        <v>833333.5</v>
      </c>
      <c r="K20" s="119">
        <v>1666667</v>
      </c>
      <c r="L20" s="119">
        <f t="shared" si="1"/>
        <v>13333.336</v>
      </c>
      <c r="M20" s="120">
        <v>0.008</v>
      </c>
      <c r="N20" s="121">
        <f t="shared" si="2"/>
        <v>37.5</v>
      </c>
      <c r="O20" s="121">
        <v>300</v>
      </c>
      <c r="P20" s="122">
        <f t="shared" si="3"/>
        <v>500000.1</v>
      </c>
    </row>
    <row r="21" s="71" customFormat="1" ht="113" customHeight="1" spans="1:16">
      <c r="A21" s="100"/>
      <c r="B21" s="101" t="s">
        <v>26</v>
      </c>
      <c r="C21" s="102" t="s">
        <v>27</v>
      </c>
      <c r="D21" s="103"/>
      <c r="E21" s="104" t="s">
        <v>28</v>
      </c>
      <c r="F21" s="104" t="s">
        <v>29</v>
      </c>
      <c r="G21" s="104" t="s">
        <v>33</v>
      </c>
      <c r="H21" s="105" t="s">
        <v>31</v>
      </c>
      <c r="I21" s="118">
        <v>2</v>
      </c>
      <c r="J21" s="119">
        <f t="shared" si="0"/>
        <v>833333.5</v>
      </c>
      <c r="K21" s="119">
        <v>1666667</v>
      </c>
      <c r="L21" s="119">
        <f t="shared" si="1"/>
        <v>13333.336</v>
      </c>
      <c r="M21" s="120">
        <v>0.008</v>
      </c>
      <c r="N21" s="121">
        <f t="shared" si="2"/>
        <v>37.5</v>
      </c>
      <c r="O21" s="121">
        <v>300</v>
      </c>
      <c r="P21" s="122">
        <f t="shared" si="3"/>
        <v>500000.1</v>
      </c>
    </row>
    <row r="22" s="71" customFormat="1" ht="116" customHeight="1" spans="1:16">
      <c r="A22" s="100"/>
      <c r="B22" s="101" t="s">
        <v>26</v>
      </c>
      <c r="C22" s="102" t="s">
        <v>27</v>
      </c>
      <c r="D22" s="103"/>
      <c r="E22" s="104" t="s">
        <v>28</v>
      </c>
      <c r="F22" s="104" t="s">
        <v>29</v>
      </c>
      <c r="G22" s="104" t="s">
        <v>34</v>
      </c>
      <c r="H22" s="105" t="s">
        <v>31</v>
      </c>
      <c r="I22" s="118">
        <v>2</v>
      </c>
      <c r="J22" s="119">
        <f t="shared" si="0"/>
        <v>416666.5</v>
      </c>
      <c r="K22" s="119">
        <v>833333</v>
      </c>
      <c r="L22" s="119">
        <f t="shared" si="1"/>
        <v>6666.664</v>
      </c>
      <c r="M22" s="120">
        <v>0.008</v>
      </c>
      <c r="N22" s="121">
        <f t="shared" si="2"/>
        <v>37.5</v>
      </c>
      <c r="O22" s="121">
        <v>300</v>
      </c>
      <c r="P22" s="122">
        <f t="shared" si="3"/>
        <v>249999.9</v>
      </c>
    </row>
    <row r="23" s="71" customFormat="1" ht="120" customHeight="1" spans="1:16">
      <c r="A23" s="100"/>
      <c r="B23" s="101" t="s">
        <v>35</v>
      </c>
      <c r="C23" s="102" t="s">
        <v>27</v>
      </c>
      <c r="D23" s="103"/>
      <c r="E23" s="104" t="s">
        <v>28</v>
      </c>
      <c r="F23" s="104" t="s">
        <v>29</v>
      </c>
      <c r="G23" s="104" t="s">
        <v>30</v>
      </c>
      <c r="H23" s="105" t="s">
        <v>36</v>
      </c>
      <c r="I23" s="118">
        <v>2</v>
      </c>
      <c r="J23" s="119">
        <f t="shared" si="0"/>
        <v>833333.5</v>
      </c>
      <c r="K23" s="119">
        <v>1666667</v>
      </c>
      <c r="L23" s="119">
        <f t="shared" si="1"/>
        <v>13333.336</v>
      </c>
      <c r="M23" s="120">
        <v>0.008</v>
      </c>
      <c r="N23" s="121">
        <f t="shared" si="2"/>
        <v>37.5</v>
      </c>
      <c r="O23" s="121">
        <v>300</v>
      </c>
      <c r="P23" s="122">
        <f t="shared" si="3"/>
        <v>500000.1</v>
      </c>
    </row>
    <row r="24" s="71" customFormat="1" ht="113" customHeight="1" spans="1:16">
      <c r="A24" s="100"/>
      <c r="B24" s="101" t="s">
        <v>35</v>
      </c>
      <c r="C24" s="102" t="s">
        <v>27</v>
      </c>
      <c r="D24" s="103"/>
      <c r="E24" s="104" t="s">
        <v>28</v>
      </c>
      <c r="F24" s="104" t="s">
        <v>29</v>
      </c>
      <c r="G24" s="104" t="s">
        <v>32</v>
      </c>
      <c r="H24" s="105" t="s">
        <v>36</v>
      </c>
      <c r="I24" s="118">
        <v>2</v>
      </c>
      <c r="J24" s="119">
        <f t="shared" si="0"/>
        <v>833333.5</v>
      </c>
      <c r="K24" s="119">
        <v>1666667</v>
      </c>
      <c r="L24" s="119">
        <f t="shared" si="1"/>
        <v>13333.336</v>
      </c>
      <c r="M24" s="120">
        <v>0.008</v>
      </c>
      <c r="N24" s="121">
        <f t="shared" si="2"/>
        <v>37.5</v>
      </c>
      <c r="O24" s="121">
        <v>300</v>
      </c>
      <c r="P24" s="122">
        <f t="shared" si="3"/>
        <v>500000.1</v>
      </c>
    </row>
    <row r="25" s="71" customFormat="1" ht="113" customHeight="1" spans="1:16">
      <c r="A25" s="100"/>
      <c r="B25" s="101" t="s">
        <v>35</v>
      </c>
      <c r="C25" s="102" t="s">
        <v>27</v>
      </c>
      <c r="D25" s="103"/>
      <c r="E25" s="104" t="s">
        <v>28</v>
      </c>
      <c r="F25" s="104" t="s">
        <v>29</v>
      </c>
      <c r="G25" s="104" t="s">
        <v>33</v>
      </c>
      <c r="H25" s="105" t="s">
        <v>36</v>
      </c>
      <c r="I25" s="118">
        <v>2</v>
      </c>
      <c r="J25" s="119">
        <f t="shared" si="0"/>
        <v>833333.5</v>
      </c>
      <c r="K25" s="119">
        <v>1666667</v>
      </c>
      <c r="L25" s="119">
        <f t="shared" si="1"/>
        <v>13333.336</v>
      </c>
      <c r="M25" s="120">
        <v>0.008</v>
      </c>
      <c r="N25" s="121">
        <f t="shared" si="2"/>
        <v>37.5</v>
      </c>
      <c r="O25" s="121">
        <v>300</v>
      </c>
      <c r="P25" s="122">
        <f t="shared" si="3"/>
        <v>500000.1</v>
      </c>
    </row>
    <row r="26" s="71" customFormat="1" ht="116" customHeight="1" spans="1:16">
      <c r="A26" s="100"/>
      <c r="B26" s="101" t="s">
        <v>35</v>
      </c>
      <c r="C26" s="102" t="s">
        <v>27</v>
      </c>
      <c r="D26" s="103"/>
      <c r="E26" s="104" t="s">
        <v>28</v>
      </c>
      <c r="F26" s="104" t="s">
        <v>29</v>
      </c>
      <c r="G26" s="104" t="s">
        <v>34</v>
      </c>
      <c r="H26" s="105" t="s">
        <v>36</v>
      </c>
      <c r="I26" s="118">
        <v>2</v>
      </c>
      <c r="J26" s="119">
        <f t="shared" si="0"/>
        <v>416666.5</v>
      </c>
      <c r="K26" s="119">
        <v>833333</v>
      </c>
      <c r="L26" s="119">
        <f t="shared" si="1"/>
        <v>6666.664</v>
      </c>
      <c r="M26" s="120">
        <v>0.008</v>
      </c>
      <c r="N26" s="121">
        <f t="shared" si="2"/>
        <v>37.5</v>
      </c>
      <c r="O26" s="121">
        <v>300</v>
      </c>
      <c r="P26" s="122">
        <f t="shared" si="3"/>
        <v>249999.9</v>
      </c>
    </row>
    <row r="27" ht="13.5" customHeight="1" spans="1:16">
      <c r="A27" s="72"/>
      <c r="C27" s="72"/>
      <c r="D27" s="72"/>
      <c r="G27" s="72"/>
      <c r="H27" s="106"/>
      <c r="I27" s="106"/>
      <c r="J27" s="123">
        <f>SUM(J19:J26)</f>
        <v>5833334</v>
      </c>
      <c r="K27" s="123">
        <f>SUM(K19:K26)</f>
        <v>11666668</v>
      </c>
      <c r="L27" s="123">
        <f>SUM(L19:L26)</f>
        <v>93333.344</v>
      </c>
      <c r="M27" s="123"/>
      <c r="N27" s="124">
        <f t="shared" si="2"/>
        <v>37.5</v>
      </c>
      <c r="O27" s="124">
        <f>P27/K27*1000</f>
        <v>300</v>
      </c>
      <c r="P27" s="124">
        <f>SUM(P19:P26)</f>
        <v>3500000.4</v>
      </c>
    </row>
    <row r="28" ht="13.5" customHeight="1" spans="1:16">
      <c r="A28" s="72"/>
      <c r="C28" s="72"/>
      <c r="D28" s="72"/>
      <c r="G28" s="72"/>
      <c r="H28" s="106"/>
      <c r="I28" s="106"/>
      <c r="J28" s="106"/>
      <c r="K28" s="106"/>
      <c r="L28" s="106"/>
      <c r="M28" s="106"/>
      <c r="N28" s="106"/>
      <c r="O28" s="106"/>
      <c r="P28" s="106"/>
    </row>
    <row r="29" ht="13.5" customHeight="1" spans="1:16">
      <c r="A29" s="72"/>
      <c r="C29" s="72"/>
      <c r="D29" s="72"/>
      <c r="G29" s="72"/>
      <c r="H29" s="106"/>
      <c r="I29" s="106"/>
      <c r="P29" s="106"/>
    </row>
    <row r="30" ht="20.25" customHeight="1" spans="1:7">
      <c r="A30" s="72"/>
      <c r="B30" s="107" t="s">
        <v>37</v>
      </c>
      <c r="C30" s="108"/>
      <c r="D30" s="108"/>
      <c r="G30" s="72"/>
    </row>
    <row r="31" ht="20.25" customHeight="1" spans="1:7">
      <c r="A31" s="72"/>
      <c r="B31" s="109"/>
      <c r="C31" s="72"/>
      <c r="D31" s="72"/>
      <c r="G31" s="72"/>
    </row>
    <row r="32" ht="20.25" customHeight="1" spans="1:7">
      <c r="A32" s="72"/>
      <c r="B32" s="110" t="s">
        <v>17</v>
      </c>
      <c r="C32" s="111"/>
      <c r="D32" s="112">
        <f>P27</f>
        <v>3500000.4</v>
      </c>
      <c r="G32" s="72"/>
    </row>
    <row r="33" ht="18" customHeight="1" spans="1:16">
      <c r="A33" s="113"/>
      <c r="B33" s="110" t="s">
        <v>38</v>
      </c>
      <c r="C33" s="111"/>
      <c r="D33" s="112">
        <f>SUM(D32)</f>
        <v>3500000.4</v>
      </c>
      <c r="G33" s="72"/>
      <c r="L33" s="113"/>
      <c r="M33" s="72"/>
      <c r="N33" s="72"/>
      <c r="O33" s="72"/>
      <c r="P33" s="72"/>
    </row>
    <row r="34" ht="18" customHeight="1" spans="1:16">
      <c r="A34" s="113"/>
      <c r="B34" s="110" t="s">
        <v>39</v>
      </c>
      <c r="C34" s="111"/>
      <c r="D34" s="112">
        <f>D35-D33</f>
        <v>700000.08</v>
      </c>
      <c r="G34" s="72"/>
      <c r="H34" s="113"/>
      <c r="I34" s="113"/>
      <c r="L34" s="113"/>
      <c r="M34" s="72"/>
      <c r="N34" s="72"/>
      <c r="O34" s="72"/>
      <c r="P34" s="72"/>
    </row>
    <row r="35" ht="18" customHeight="1" spans="1:16">
      <c r="A35" s="72"/>
      <c r="B35" s="110" t="s">
        <v>40</v>
      </c>
      <c r="C35" s="111"/>
      <c r="D35" s="112">
        <f>D33*1.2</f>
        <v>4200000.48</v>
      </c>
      <c r="G35" s="72"/>
      <c r="H35" s="72"/>
      <c r="I35" s="72"/>
      <c r="L35" s="113"/>
      <c r="M35" s="72"/>
      <c r="N35" s="72"/>
      <c r="O35" s="72"/>
      <c r="P35" s="72"/>
    </row>
    <row r="36" ht="13.5" customHeight="1" spans="1:16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</row>
    <row r="37" ht="13.5" customHeight="1" spans="1:16">
      <c r="A37" s="72"/>
      <c r="B37" s="114"/>
      <c r="C37" s="114"/>
      <c r="D37" s="114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</row>
    <row r="38" ht="13.5" customHeight="1" spans="1:16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</row>
    <row r="39" ht="13.5" customHeight="1" spans="1:16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</row>
    <row r="40" ht="13.5" customHeight="1" spans="1:16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ht="13.5" customHeight="1" spans="1:16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</row>
    <row r="42" ht="13.5" customHeight="1" spans="1:16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</row>
    <row r="43" ht="13.5" customHeight="1" spans="1:16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</row>
    <row r="44" ht="13.5" customHeight="1" spans="1:16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</row>
    <row r="45" ht="13.5" customHeight="1" spans="1:16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</row>
    <row r="46" ht="13.5" customHeight="1" spans="1:16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</row>
    <row r="47" ht="13.5" customHeight="1" spans="1:16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</row>
    <row r="48" ht="13.5" customHeight="1" spans="1:16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</row>
    <row r="49" ht="13.5" customHeight="1" spans="1:16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</row>
    <row r="50" ht="13.5" customHeight="1" spans="1:16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</row>
    <row r="51" ht="13.5" customHeight="1" spans="1:16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</row>
    <row r="52" ht="13.5" customHeight="1" spans="1:16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</row>
    <row r="53" ht="13.5" customHeight="1" spans="1:16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</row>
    <row r="54" ht="13.5" customHeight="1" spans="1:16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</row>
    <row r="55" ht="13.5" customHeight="1" spans="1:16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</row>
    <row r="56" ht="13.5" customHeight="1" spans="1:16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</row>
    <row r="57" ht="13.5" customHeight="1" spans="1:16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</row>
    <row r="58" ht="13.5" customHeight="1" spans="1:16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</row>
    <row r="59" ht="13.5" customHeight="1" spans="1:16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</row>
    <row r="60" ht="13.5" customHeight="1" spans="1:16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</row>
    <row r="61" ht="13.5" customHeight="1" spans="1:16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</row>
    <row r="62" ht="13.5" customHeight="1" spans="1:16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</row>
    <row r="63" ht="13.5" customHeight="1" spans="1:16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</row>
    <row r="64" ht="13.5" customHeight="1" spans="1:16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</row>
    <row r="65" ht="13.5" customHeight="1" spans="1:16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</row>
    <row r="66" ht="13.5" customHeight="1" spans="1:16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</row>
    <row r="67" ht="13.5" customHeight="1" spans="1:16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</row>
    <row r="68" ht="13.5" customHeight="1" spans="1:16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ht="13.5" customHeight="1" spans="1:16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ht="13.5" customHeight="1" spans="1:16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ht="13.5" customHeight="1" spans="1:16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</row>
    <row r="72" ht="13.5" customHeight="1" spans="1:16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ht="13.5" customHeight="1" spans="1:16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</row>
    <row r="74" ht="13.5" customHeight="1" spans="1:16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</row>
    <row r="75" ht="13.5" customHeight="1" spans="1:16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</row>
    <row r="76" ht="13.5" customHeight="1" spans="1:16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</row>
    <row r="77" ht="13.5" customHeight="1" spans="1:16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</row>
    <row r="78" ht="13.5" customHeight="1" spans="1:16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</row>
    <row r="79" ht="13.5" customHeight="1" spans="1:16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</row>
    <row r="80" ht="13.5" customHeight="1" spans="1:16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</row>
    <row r="81" ht="13.5" customHeight="1" spans="1:16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</row>
    <row r="82" ht="13.5" customHeight="1" spans="1:16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</row>
    <row r="83" ht="13.5" customHeight="1" spans="1:16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</row>
    <row r="84" ht="13.5" customHeight="1" spans="1:16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</row>
    <row r="85" ht="13.5" customHeight="1" spans="1:16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</row>
    <row r="86" ht="13.5" customHeight="1" spans="1:1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</row>
    <row r="87" ht="13.5" customHeight="1" spans="1:16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</row>
    <row r="88" ht="13.5" customHeight="1" spans="1:16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</row>
    <row r="89" ht="13.5" customHeight="1" spans="1:16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</row>
    <row r="90" ht="13.5" customHeight="1" spans="1:16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</row>
    <row r="91" ht="13.5" customHeight="1" spans="1:16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</row>
    <row r="92" ht="13.5" customHeight="1" spans="1:16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</row>
    <row r="93" ht="13.5" customHeight="1" spans="1:16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</row>
    <row r="94" ht="13.5" customHeight="1" spans="1:16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</row>
    <row r="95" ht="13.5" customHeight="1" spans="1:16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</row>
    <row r="96" ht="13.5" customHeight="1" spans="1:1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</row>
    <row r="97" ht="13.5" customHeight="1" spans="1:16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</row>
    <row r="98" ht="13.5" customHeight="1" spans="1:16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</row>
    <row r="99" ht="13.5" customHeight="1" spans="1:16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</row>
    <row r="100" ht="13.5" customHeight="1" spans="1:16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</row>
    <row r="101" ht="13.5" customHeight="1" spans="1:16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</row>
    <row r="102" ht="13.5" customHeight="1" spans="1:16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</row>
    <row r="103" ht="13.5" customHeight="1" spans="1:16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</row>
    <row r="104" ht="13.5" customHeight="1" spans="1:16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</row>
    <row r="105" ht="13.5" customHeight="1" spans="1:16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</row>
    <row r="106" ht="13.5" customHeight="1" spans="1:1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</row>
    <row r="107" ht="13.5" customHeight="1" spans="1:16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</row>
    <row r="108" ht="13.5" customHeight="1" spans="1:16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</row>
    <row r="109" ht="13.5" customHeight="1" spans="1:16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</row>
    <row r="110" ht="13.5" customHeight="1" spans="1:16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</row>
    <row r="111" ht="13.5" customHeight="1" spans="1:16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</row>
    <row r="112" ht="13.5" customHeight="1" spans="1:16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</row>
    <row r="113" ht="13.5" customHeight="1" spans="1:16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</row>
    <row r="114" ht="13.5" customHeight="1" spans="1:16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</row>
    <row r="115" ht="13.5" customHeight="1" spans="1:16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</row>
    <row r="116" ht="13.5" customHeight="1" spans="1: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</row>
    <row r="117" ht="13.5" customHeight="1" spans="1:16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</row>
    <row r="118" ht="13.5" customHeight="1" spans="1:16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</row>
    <row r="119" ht="13.5" customHeight="1" spans="1:16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</row>
    <row r="120" ht="13.5" customHeight="1" spans="1:16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</row>
    <row r="121" ht="13.5" customHeight="1" spans="1:16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</row>
    <row r="122" ht="13.5" customHeight="1" spans="1:16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</row>
    <row r="123" ht="13.5" customHeight="1" spans="1:16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</row>
    <row r="124" ht="13.5" customHeight="1" spans="1:16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</row>
    <row r="125" ht="13.5" customHeight="1" spans="1:16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</row>
    <row r="126" ht="13.5" customHeight="1" spans="1:1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</row>
    <row r="127" ht="13.5" customHeight="1" spans="1:16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</row>
    <row r="128" ht="13.5" customHeight="1" spans="1:16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</row>
    <row r="129" ht="13.5" customHeight="1" spans="1:16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</row>
    <row r="130" ht="13.5" customHeight="1" spans="1:16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</row>
    <row r="131" ht="13.5" customHeight="1" spans="1:16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</row>
    <row r="132" ht="13.5" customHeight="1" spans="1:16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</row>
    <row r="133" ht="13.5" customHeight="1" spans="1:16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</row>
    <row r="134" ht="13.5" customHeight="1" spans="1:16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</row>
    <row r="135" ht="13.5" customHeight="1" spans="1:16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</row>
    <row r="136" ht="13.5" customHeight="1" spans="1:1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</row>
    <row r="137" ht="13.5" customHeight="1" spans="1:16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</row>
    <row r="138" ht="13.5" customHeight="1" spans="1:16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</row>
    <row r="139" ht="13.5" customHeight="1" spans="1:16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</row>
    <row r="140" ht="13.5" customHeight="1" spans="1:16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</row>
    <row r="141" ht="13.5" customHeight="1" spans="1:16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</row>
    <row r="142" ht="13.5" customHeight="1" spans="1:16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</row>
    <row r="143" ht="13.5" customHeight="1" spans="1:16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</row>
    <row r="144" ht="13.5" customHeight="1" spans="1:16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</row>
    <row r="145" ht="13.5" customHeight="1" spans="1:16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</row>
    <row r="146" ht="13.5" customHeight="1" spans="1:1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</row>
    <row r="147" ht="13.5" customHeight="1" spans="1:16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</row>
    <row r="148" ht="13.5" customHeight="1" spans="1:16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</row>
    <row r="149" ht="13.5" customHeight="1" spans="1:16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</row>
    <row r="150" ht="13.5" customHeight="1" spans="1:16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</row>
    <row r="151" ht="13.5" customHeight="1" spans="1:16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</row>
    <row r="152" ht="13.5" customHeight="1" spans="1:16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</row>
    <row r="153" ht="13.5" customHeight="1" spans="1:16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</row>
    <row r="154" ht="13.5" customHeight="1" spans="1:16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</row>
    <row r="155" ht="13.5" customHeight="1" spans="1:16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</row>
    <row r="156" ht="13.5" customHeight="1" spans="1:1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</row>
    <row r="157" ht="13.5" customHeight="1" spans="1:16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</row>
    <row r="158" ht="13.5" customHeight="1" spans="1:16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</row>
    <row r="159" ht="13.5" customHeight="1" spans="1:16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</row>
    <row r="160" ht="13.5" customHeight="1" spans="1:16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</row>
    <row r="161" ht="13.5" customHeight="1" spans="1:16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</row>
    <row r="162" ht="13.5" customHeight="1" spans="1:16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</row>
    <row r="163" ht="13.5" customHeight="1" spans="1:16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</row>
    <row r="164" ht="13.5" customHeight="1" spans="1:16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</row>
    <row r="165" ht="13.5" customHeight="1" spans="1:16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</row>
    <row r="166" ht="13.5" customHeight="1" spans="1:1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</row>
    <row r="167" ht="13.5" customHeight="1" spans="1:16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</row>
    <row r="168" ht="13.5" customHeight="1" spans="1:16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</row>
    <row r="169" ht="13.5" customHeight="1" spans="1:16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</row>
    <row r="170" ht="13.5" customHeight="1" spans="1:16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</row>
    <row r="171" ht="13.5" customHeight="1" spans="1:16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</row>
    <row r="172" ht="13.5" customHeight="1" spans="1:16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</row>
    <row r="173" ht="13.5" customHeight="1" spans="1:16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</row>
    <row r="174" ht="13.5" customHeight="1" spans="1:16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</row>
    <row r="175" ht="13.5" customHeight="1" spans="1:16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</row>
    <row r="176" ht="13.5" customHeight="1" spans="1:1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</row>
    <row r="177" ht="13.5" customHeight="1" spans="1:16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</row>
    <row r="178" ht="13.5" customHeight="1" spans="1:16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</row>
    <row r="179" ht="13.5" customHeight="1" spans="1:16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</row>
    <row r="180" ht="13.5" customHeight="1" spans="1:16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</row>
    <row r="181" ht="13.5" customHeight="1" spans="1:16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</row>
    <row r="182" ht="13.5" customHeight="1" spans="1:16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</row>
    <row r="183" ht="13.5" customHeight="1" spans="1:16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</row>
    <row r="184" ht="13.5" customHeight="1" spans="1:16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</row>
    <row r="185" ht="13.5" customHeight="1" spans="1:16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</row>
    <row r="186" ht="13.5" customHeight="1" spans="1:1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</row>
    <row r="187" ht="13.5" customHeight="1" spans="1:16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</row>
    <row r="188" ht="13.5" customHeight="1" spans="1:16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</row>
    <row r="189" ht="13.5" customHeight="1" spans="1:16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</row>
    <row r="190" ht="13.5" customHeight="1" spans="1:16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</row>
    <row r="191" ht="13.5" customHeight="1" spans="1:16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</row>
    <row r="192" ht="13.5" customHeight="1" spans="1:16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</row>
    <row r="193" ht="13.5" customHeight="1" spans="1:16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</row>
    <row r="194" ht="13.5" customHeight="1" spans="1:16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</row>
    <row r="195" ht="13.5" customHeight="1" spans="1:16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</row>
    <row r="196" ht="13.5" customHeight="1" spans="1:1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</row>
    <row r="197" ht="13.5" customHeight="1" spans="1:16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</row>
    <row r="198" ht="13.5" customHeight="1" spans="1:16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</row>
    <row r="199" ht="13.5" customHeight="1" spans="1:16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</row>
    <row r="200" ht="13.5" customHeight="1" spans="1:16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</row>
    <row r="201" ht="13.5" customHeight="1" spans="1:16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</row>
    <row r="202" ht="13.5" customHeight="1" spans="1:16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</row>
    <row r="203" ht="13.5" customHeight="1" spans="1:16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</row>
    <row r="204" ht="13.5" customHeight="1" spans="1:16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</row>
    <row r="205" ht="13.5" customHeight="1" spans="1:16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</row>
    <row r="206" ht="13.5" customHeight="1" spans="1:1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</row>
    <row r="207" ht="13.5" customHeight="1" spans="1:16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</row>
    <row r="208" ht="13.5" customHeight="1" spans="1:16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</row>
    <row r="209" ht="13.5" customHeight="1" spans="1:16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</row>
    <row r="210" ht="13.5" customHeight="1" spans="1:16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</row>
    <row r="211" ht="13.5" customHeight="1" spans="1:16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</row>
    <row r="212" ht="13.5" customHeight="1" spans="1:16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</row>
    <row r="213" ht="13.5" customHeight="1" spans="1:16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</row>
    <row r="214" ht="13.5" customHeight="1" spans="1:16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</row>
    <row r="215" ht="13.5" customHeight="1" spans="1:16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</row>
    <row r="216" ht="13.5" customHeight="1" spans="1: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</row>
    <row r="217" ht="13.5" customHeight="1" spans="1:16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</row>
    <row r="218" ht="13.5" customHeight="1" spans="1:16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</row>
    <row r="219" ht="13.5" customHeight="1" spans="1:16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</row>
    <row r="220" ht="13.5" customHeight="1" spans="1:16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</row>
    <row r="221" ht="13.5" customHeight="1" spans="1:16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</row>
    <row r="222" ht="13.5" customHeight="1" spans="1:16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</row>
    <row r="223" ht="13.5" customHeight="1" spans="1:16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</row>
    <row r="224" ht="13.5" customHeight="1" spans="1:16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</row>
    <row r="225" ht="13.5" customHeight="1" spans="1:16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</row>
    <row r="226" ht="13.5" customHeight="1" spans="1:1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</row>
    <row r="227" ht="13.5" customHeight="1" spans="1:16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</row>
    <row r="228" ht="13.5" customHeight="1" spans="1:16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</row>
    <row r="229" ht="13.5" customHeight="1" spans="1:16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</row>
    <row r="230" ht="13.5" customHeight="1" spans="1:16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</row>
    <row r="231" ht="13.5" customHeight="1" spans="1:16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</row>
    <row r="232" ht="13.5" customHeight="1" spans="1:16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</row>
    <row r="233" ht="13.5" customHeight="1" spans="1:16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</row>
    <row r="234" ht="13.5" customHeight="1" spans="1:16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</row>
    <row r="235" ht="13.5" customHeight="1" spans="1:16">
      <c r="A235" s="72"/>
      <c r="B235" s="72"/>
      <c r="C235" s="72"/>
      <c r="D235" s="72"/>
      <c r="E235" s="72"/>
      <c r="F235" s="72"/>
      <c r="G235" s="72"/>
      <c r="J235" s="72"/>
      <c r="K235" s="72"/>
      <c r="L235" s="72"/>
      <c r="M235" s="72"/>
      <c r="N235" s="72"/>
      <c r="O235" s="72"/>
      <c r="P235" s="72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36">
    <mergeCell ref="C6:G6"/>
    <mergeCell ref="C7:G7"/>
    <mergeCell ref="C8:G8"/>
    <mergeCell ref="C9:G9"/>
    <mergeCell ref="I14:M14"/>
    <mergeCell ref="N14:P14"/>
    <mergeCell ref="C19:D19"/>
    <mergeCell ref="C20:D20"/>
    <mergeCell ref="C21:D21"/>
    <mergeCell ref="C22:D22"/>
    <mergeCell ref="C23:D23"/>
    <mergeCell ref="C24:D24"/>
    <mergeCell ref="C25:D25"/>
    <mergeCell ref="C26:D26"/>
    <mergeCell ref="B30:D30"/>
    <mergeCell ref="B32:C32"/>
    <mergeCell ref="B33:C33"/>
    <mergeCell ref="B34:C34"/>
    <mergeCell ref="B35:C35"/>
    <mergeCell ref="B37:D37"/>
    <mergeCell ref="B11:B12"/>
    <mergeCell ref="B14:B18"/>
    <mergeCell ref="E14:E18"/>
    <mergeCell ref="F14:F18"/>
    <mergeCell ref="G14:G18"/>
    <mergeCell ref="H14:H18"/>
    <mergeCell ref="I15:I18"/>
    <mergeCell ref="J15:J18"/>
    <mergeCell ref="K15:K18"/>
    <mergeCell ref="L15:L18"/>
    <mergeCell ref="M15:M18"/>
    <mergeCell ref="N15:N18"/>
    <mergeCell ref="O15:O18"/>
    <mergeCell ref="P15:P18"/>
    <mergeCell ref="C10:G12"/>
    <mergeCell ref="C14:D18"/>
  </mergeCells>
  <conditionalFormatting sqref="B14">
    <cfRule type="notContainsBlanks" dxfId="0" priority="32">
      <formula>LEN(TRIM(B14))&gt;0</formula>
    </cfRule>
  </conditionalFormatting>
  <conditionalFormatting sqref="N19:P19">
    <cfRule type="notContainsBlanks" dxfId="1" priority="4">
      <formula>LEN(TRIM(N19))&gt;0</formula>
    </cfRule>
  </conditionalFormatting>
  <conditionalFormatting sqref="N20:P20">
    <cfRule type="notContainsBlanks" dxfId="1" priority="1">
      <formula>LEN(TRIM(N20))&gt;0</formula>
    </cfRule>
  </conditionalFormatting>
  <conditionalFormatting sqref="N21:P21">
    <cfRule type="notContainsBlanks" dxfId="1" priority="3">
      <formula>LEN(TRIM(N21))&gt;0</formula>
    </cfRule>
  </conditionalFormatting>
  <conditionalFormatting sqref="N22:P22">
    <cfRule type="notContainsBlanks" dxfId="1" priority="2">
      <formula>LEN(TRIM(N22))&gt;0</formula>
    </cfRule>
  </conditionalFormatting>
  <conditionalFormatting sqref="N23:P23">
    <cfRule type="notContainsBlanks" dxfId="1" priority="27">
      <formula>LEN(TRIM(N23))&gt;0</formula>
    </cfRule>
  </conditionalFormatting>
  <conditionalFormatting sqref="N24:P24">
    <cfRule type="notContainsBlanks" dxfId="1" priority="5">
      <formula>LEN(TRIM(N24))&gt;0</formula>
    </cfRule>
  </conditionalFormatting>
  <conditionalFormatting sqref="N25:P25">
    <cfRule type="notContainsBlanks" dxfId="1" priority="25">
      <formula>LEN(TRIM(N25))&gt;0</formula>
    </cfRule>
  </conditionalFormatting>
  <conditionalFormatting sqref="N26:P26">
    <cfRule type="notContainsBlanks" dxfId="1" priority="6">
      <formula>LEN(TRIM(N26))&gt;0</formula>
    </cfRule>
  </conditionalFormatting>
  <conditionalFormatting sqref="E14:I14;H15:H18;C14:D18;N14">
    <cfRule type="notContainsBlanks" dxfId="0" priority="33">
      <formula>LEN(TRIM(C14))&gt;0</formula>
    </cfRule>
  </conditionalFormatting>
  <pageMargins left="0.7" right="0.7" top="0.75" bottom="0.75" header="0" footer="0"/>
  <pageSetup paperSize="1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D91FF"/>
    <outlinePr summaryBelow="0" summaryRight="0"/>
  </sheetPr>
  <dimension ref="A1:P992"/>
  <sheetViews>
    <sheetView showGridLines="0" zoomScale="80" zoomScaleNormal="80" topLeftCell="A23" workbookViewId="0">
      <selection activeCell="R20" sqref="R20"/>
    </sheetView>
  </sheetViews>
  <sheetFormatPr defaultColWidth="14.4285714285714" defaultRowHeight="15" customHeight="1"/>
  <cols>
    <col min="1" max="1" width="4.28571428571429" customWidth="1"/>
    <col min="2" max="2" width="21.7428571428571" customWidth="1"/>
    <col min="3" max="3" width="22.1428571428571" customWidth="1"/>
    <col min="4" max="4" width="18.1428571428571" customWidth="1"/>
    <col min="5" max="6" width="14.8571428571429" customWidth="1"/>
    <col min="7" max="7" width="14.1238095238095" customWidth="1"/>
    <col min="8" max="8" width="72.4285714285714" customWidth="1"/>
    <col min="9" max="9" width="9.27619047619048" customWidth="1"/>
    <col min="10" max="10" width="15" customWidth="1"/>
    <col min="11" max="11" width="14" customWidth="1"/>
    <col min="12" max="12" width="13.1428571428571" customWidth="1"/>
    <col min="13" max="13" width="11.4285714285714" customWidth="1"/>
    <col min="14" max="15" width="12.1428571428571" customWidth="1"/>
    <col min="16" max="16" width="16.4285714285714" customWidth="1"/>
  </cols>
  <sheetData>
    <row r="1" ht="13.5" customHeight="1" spans="1:16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ht="13.5" customHeight="1" spans="1:16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ht="12.75" customHeight="1" spans="1:16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ht="13.5" customHeight="1" spans="1:16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3"/>
      <c r="N4" s="73"/>
      <c r="O4" s="73"/>
      <c r="P4" s="73"/>
    </row>
    <row r="5" ht="13.5" customHeight="1" spans="1:16">
      <c r="A5" s="72"/>
      <c r="B5" s="72"/>
      <c r="C5" s="72"/>
      <c r="D5" s="72"/>
      <c r="E5" s="72"/>
      <c r="F5" s="72"/>
      <c r="G5" s="72"/>
      <c r="H5" s="73"/>
      <c r="I5" s="73"/>
      <c r="J5" s="73"/>
      <c r="K5" s="73"/>
      <c r="L5" s="72"/>
      <c r="M5" s="73"/>
      <c r="N5" s="73"/>
      <c r="O5" s="73"/>
      <c r="P5" s="73"/>
    </row>
    <row r="6" ht="22.5" customHeight="1" spans="1:16">
      <c r="A6" s="72"/>
      <c r="B6" s="74" t="s">
        <v>0</v>
      </c>
      <c r="C6" s="75" t="s">
        <v>1</v>
      </c>
      <c r="D6" s="76"/>
      <c r="E6" s="76"/>
      <c r="F6" s="76"/>
      <c r="G6" s="77"/>
      <c r="H6" s="78"/>
      <c r="I6" s="78"/>
      <c r="J6" s="78"/>
      <c r="K6" s="78"/>
      <c r="L6" s="73"/>
      <c r="M6" s="73"/>
      <c r="N6" s="73"/>
      <c r="O6" s="73"/>
      <c r="P6" s="73"/>
    </row>
    <row r="7" ht="23.25" customHeight="1" spans="1:16">
      <c r="A7" s="72"/>
      <c r="B7" s="74" t="s">
        <v>2</v>
      </c>
      <c r="C7" s="79" t="s">
        <v>3</v>
      </c>
      <c r="D7" s="80"/>
      <c r="E7" s="80"/>
      <c r="F7" s="80"/>
      <c r="G7" s="81"/>
      <c r="H7" s="78"/>
      <c r="I7" s="78"/>
      <c r="J7" s="78"/>
      <c r="K7" s="78"/>
      <c r="L7" s="73"/>
      <c r="M7" s="73"/>
      <c r="N7" s="73"/>
      <c r="O7" s="73"/>
      <c r="P7" s="73"/>
    </row>
    <row r="8" ht="22.5" customHeight="1" spans="1:16">
      <c r="A8" s="72"/>
      <c r="B8" s="74" t="s">
        <v>4</v>
      </c>
      <c r="C8" s="82" t="s">
        <v>5</v>
      </c>
      <c r="D8" s="76"/>
      <c r="E8" s="76"/>
      <c r="F8" s="76"/>
      <c r="G8" s="77"/>
      <c r="H8" s="73"/>
      <c r="I8" s="73"/>
      <c r="J8" s="73"/>
      <c r="K8" s="73"/>
      <c r="L8" s="72"/>
      <c r="M8" s="73"/>
      <c r="N8" s="73"/>
      <c r="O8" s="73"/>
      <c r="P8" s="73"/>
    </row>
    <row r="9" ht="24" customHeight="1" spans="1:16">
      <c r="A9" s="72"/>
      <c r="B9" s="74" t="s">
        <v>6</v>
      </c>
      <c r="C9" s="82" t="s">
        <v>7</v>
      </c>
      <c r="D9" s="76"/>
      <c r="E9" s="76"/>
      <c r="F9" s="76"/>
      <c r="G9" s="77"/>
      <c r="H9" s="73"/>
      <c r="I9" s="73"/>
      <c r="J9" s="73"/>
      <c r="K9" s="73"/>
      <c r="L9" s="72"/>
      <c r="M9" s="73"/>
      <c r="N9" s="73"/>
      <c r="O9" s="73"/>
      <c r="P9" s="73"/>
    </row>
    <row r="10" ht="17.25" customHeight="1" spans="1:16">
      <c r="A10" s="72"/>
      <c r="B10" s="74" t="s">
        <v>8</v>
      </c>
      <c r="C10" s="83" t="s">
        <v>9</v>
      </c>
      <c r="D10" s="84"/>
      <c r="E10" s="84"/>
      <c r="F10" s="84"/>
      <c r="G10" s="85"/>
      <c r="H10" s="73"/>
      <c r="I10" s="73"/>
      <c r="J10" s="73"/>
      <c r="K10" s="73"/>
      <c r="L10" s="72"/>
      <c r="M10" s="73"/>
      <c r="N10" s="73"/>
      <c r="O10" s="73"/>
      <c r="P10" s="73"/>
    </row>
    <row r="11" ht="13.5" customHeight="1" spans="1:16">
      <c r="A11" s="72"/>
      <c r="B11" s="86"/>
      <c r="C11" s="87"/>
      <c r="D11" s="88"/>
      <c r="E11" s="88"/>
      <c r="F11" s="88"/>
      <c r="G11" s="89"/>
      <c r="H11" s="73"/>
      <c r="I11" s="73"/>
      <c r="J11" s="73"/>
      <c r="K11" s="73"/>
      <c r="L11" s="72"/>
      <c r="M11" s="73"/>
      <c r="N11" s="73"/>
      <c r="O11" s="73"/>
      <c r="P11" s="73"/>
    </row>
    <row r="12" ht="53" customHeight="1" spans="1:16">
      <c r="A12" s="72"/>
      <c r="B12" s="90"/>
      <c r="C12" s="91"/>
      <c r="D12" s="92"/>
      <c r="E12" s="92"/>
      <c r="F12" s="92"/>
      <c r="G12" s="93"/>
      <c r="H12" s="73"/>
      <c r="I12" s="73"/>
      <c r="J12" s="73"/>
      <c r="K12" s="73"/>
      <c r="L12" s="72"/>
      <c r="M12" s="73"/>
      <c r="N12" s="73"/>
      <c r="O12" s="73"/>
      <c r="P12" s="73"/>
    </row>
    <row r="13" ht="13.5" customHeight="1" spans="1:16">
      <c r="A13" s="72"/>
      <c r="B13" s="94"/>
      <c r="C13" s="73"/>
      <c r="D13" s="78"/>
      <c r="E13" s="78"/>
      <c r="F13" s="78"/>
      <c r="G13" s="78"/>
      <c r="H13" s="73"/>
      <c r="I13" s="73"/>
      <c r="J13" s="73"/>
      <c r="K13" s="73"/>
      <c r="L13" s="72"/>
      <c r="M13" s="73"/>
      <c r="N13" s="73"/>
      <c r="O13" s="73"/>
      <c r="P13" s="73"/>
    </row>
    <row r="14" ht="42.75" customHeight="1" spans="1:16">
      <c r="A14" s="72"/>
      <c r="B14" s="95" t="s">
        <v>10</v>
      </c>
      <c r="C14" s="95" t="s">
        <v>11</v>
      </c>
      <c r="D14" s="96"/>
      <c r="E14" s="95" t="s">
        <v>12</v>
      </c>
      <c r="F14" s="95" t="s">
        <v>13</v>
      </c>
      <c r="G14" s="95" t="s">
        <v>14</v>
      </c>
      <c r="H14" s="97" t="s">
        <v>15</v>
      </c>
      <c r="I14" s="115" t="s">
        <v>16</v>
      </c>
      <c r="J14" s="116"/>
      <c r="K14" s="116"/>
      <c r="L14" s="116"/>
      <c r="M14" s="116"/>
      <c r="N14" s="115" t="s">
        <v>17</v>
      </c>
      <c r="O14" s="116"/>
      <c r="P14" s="116"/>
    </row>
    <row r="15" ht="13.5" customHeight="1" spans="1:16">
      <c r="A15" s="72"/>
      <c r="B15" s="96"/>
      <c r="C15" s="96"/>
      <c r="D15" s="96"/>
      <c r="E15" s="96"/>
      <c r="F15" s="96"/>
      <c r="G15" s="95"/>
      <c r="H15" s="96"/>
      <c r="I15" s="117" t="s">
        <v>18</v>
      </c>
      <c r="J15" s="117" t="s">
        <v>19</v>
      </c>
      <c r="K15" s="117" t="s">
        <v>20</v>
      </c>
      <c r="L15" s="117" t="s">
        <v>21</v>
      </c>
      <c r="M15" s="117" t="s">
        <v>22</v>
      </c>
      <c r="N15" s="117" t="s">
        <v>23</v>
      </c>
      <c r="O15" s="117" t="s">
        <v>24</v>
      </c>
      <c r="P15" s="117" t="s">
        <v>25</v>
      </c>
    </row>
    <row r="16" ht="13.5" customHeight="1" spans="1:16">
      <c r="A16" s="72"/>
      <c r="B16" s="96"/>
      <c r="C16" s="96"/>
      <c r="D16" s="96"/>
      <c r="E16" s="96"/>
      <c r="F16" s="96"/>
      <c r="G16" s="95"/>
      <c r="H16" s="96"/>
      <c r="I16" s="96"/>
      <c r="J16" s="96"/>
      <c r="K16" s="96"/>
      <c r="L16" s="96"/>
      <c r="M16" s="96"/>
      <c r="N16" s="96"/>
      <c r="O16" s="96"/>
      <c r="P16" s="96"/>
    </row>
    <row r="17" ht="16.5" customHeight="1" spans="1:16">
      <c r="A17" s="72"/>
      <c r="B17" s="96"/>
      <c r="C17" s="96"/>
      <c r="D17" s="96"/>
      <c r="E17" s="96"/>
      <c r="F17" s="96"/>
      <c r="G17" s="95"/>
      <c r="H17" s="96"/>
      <c r="I17" s="96"/>
      <c r="J17" s="96"/>
      <c r="K17" s="96"/>
      <c r="L17" s="96"/>
      <c r="M17" s="96"/>
      <c r="N17" s="96"/>
      <c r="O17" s="96"/>
      <c r="P17" s="96"/>
    </row>
    <row r="18" ht="21" customHeight="1" spans="1:16">
      <c r="A18" s="72"/>
      <c r="B18" s="98"/>
      <c r="C18" s="98"/>
      <c r="D18" s="98"/>
      <c r="E18" s="98"/>
      <c r="F18" s="98"/>
      <c r="G18" s="99"/>
      <c r="H18" s="98"/>
      <c r="I18" s="98"/>
      <c r="J18" s="98"/>
      <c r="K18" s="98"/>
      <c r="L18" s="98"/>
      <c r="M18" s="98"/>
      <c r="N18" s="98"/>
      <c r="O18" s="98"/>
      <c r="P18" s="98"/>
    </row>
    <row r="19" s="71" customFormat="1" ht="120" customHeight="1" spans="1:16">
      <c r="A19" s="100"/>
      <c r="B19" s="101" t="s">
        <v>26</v>
      </c>
      <c r="C19" s="102" t="s">
        <v>27</v>
      </c>
      <c r="D19" s="103"/>
      <c r="E19" s="104" t="s">
        <v>28</v>
      </c>
      <c r="F19" s="104" t="s">
        <v>29</v>
      </c>
      <c r="G19" s="104" t="s">
        <v>30</v>
      </c>
      <c r="H19" s="105" t="s">
        <v>31</v>
      </c>
      <c r="I19" s="118">
        <v>2</v>
      </c>
      <c r="J19" s="119">
        <f t="shared" ref="J19:J26" si="0">K19/I19</f>
        <v>555555.5</v>
      </c>
      <c r="K19" s="119">
        <v>1111111</v>
      </c>
      <c r="L19" s="119">
        <f t="shared" ref="L19:L26" si="1">K19*M19</f>
        <v>8888.888</v>
      </c>
      <c r="M19" s="120">
        <v>0.008</v>
      </c>
      <c r="N19" s="121">
        <f t="shared" ref="N19:N27" si="2">P19/L19</f>
        <v>56.25</v>
      </c>
      <c r="O19" s="121">
        <v>450</v>
      </c>
      <c r="P19" s="122">
        <f t="shared" ref="P19:P26" si="3">O19*K19/1000</f>
        <v>499999.95</v>
      </c>
    </row>
    <row r="20" s="71" customFormat="1" ht="113" customHeight="1" spans="1:16">
      <c r="A20" s="100"/>
      <c r="B20" s="101" t="s">
        <v>26</v>
      </c>
      <c r="C20" s="102" t="s">
        <v>27</v>
      </c>
      <c r="D20" s="103"/>
      <c r="E20" s="104" t="s">
        <v>28</v>
      </c>
      <c r="F20" s="104" t="s">
        <v>29</v>
      </c>
      <c r="G20" s="104" t="s">
        <v>32</v>
      </c>
      <c r="H20" s="105" t="s">
        <v>31</v>
      </c>
      <c r="I20" s="118">
        <v>2</v>
      </c>
      <c r="J20" s="119">
        <f t="shared" si="0"/>
        <v>555555.5</v>
      </c>
      <c r="K20" s="119">
        <v>1111111</v>
      </c>
      <c r="L20" s="119">
        <f t="shared" si="1"/>
        <v>8888.888</v>
      </c>
      <c r="M20" s="120">
        <v>0.008</v>
      </c>
      <c r="N20" s="121">
        <f t="shared" si="2"/>
        <v>56.25</v>
      </c>
      <c r="O20" s="121">
        <v>450</v>
      </c>
      <c r="P20" s="122">
        <f t="shared" si="3"/>
        <v>499999.95</v>
      </c>
    </row>
    <row r="21" s="71" customFormat="1" ht="113" customHeight="1" spans="1:16">
      <c r="A21" s="100"/>
      <c r="B21" s="101" t="s">
        <v>26</v>
      </c>
      <c r="C21" s="102" t="s">
        <v>27</v>
      </c>
      <c r="D21" s="103"/>
      <c r="E21" s="104" t="s">
        <v>28</v>
      </c>
      <c r="F21" s="104" t="s">
        <v>29</v>
      </c>
      <c r="G21" s="104" t="s">
        <v>33</v>
      </c>
      <c r="H21" s="105" t="s">
        <v>31</v>
      </c>
      <c r="I21" s="118">
        <v>2</v>
      </c>
      <c r="J21" s="119">
        <f t="shared" si="0"/>
        <v>555555.5</v>
      </c>
      <c r="K21" s="119">
        <v>1111111</v>
      </c>
      <c r="L21" s="119">
        <f t="shared" si="1"/>
        <v>8888.888</v>
      </c>
      <c r="M21" s="120">
        <v>0.008</v>
      </c>
      <c r="N21" s="121">
        <f t="shared" si="2"/>
        <v>56.25</v>
      </c>
      <c r="O21" s="121">
        <v>450</v>
      </c>
      <c r="P21" s="122">
        <f t="shared" si="3"/>
        <v>499999.95</v>
      </c>
    </row>
    <row r="22" s="71" customFormat="1" ht="116" customHeight="1" spans="1:16">
      <c r="A22" s="100"/>
      <c r="B22" s="101" t="s">
        <v>26</v>
      </c>
      <c r="C22" s="102" t="s">
        <v>27</v>
      </c>
      <c r="D22" s="103"/>
      <c r="E22" s="104" t="s">
        <v>28</v>
      </c>
      <c r="F22" s="104" t="s">
        <v>29</v>
      </c>
      <c r="G22" s="104" t="s">
        <v>34</v>
      </c>
      <c r="H22" s="105" t="s">
        <v>31</v>
      </c>
      <c r="I22" s="118">
        <v>2</v>
      </c>
      <c r="J22" s="119">
        <f t="shared" si="0"/>
        <v>277778</v>
      </c>
      <c r="K22" s="119">
        <v>555556</v>
      </c>
      <c r="L22" s="119">
        <f t="shared" si="1"/>
        <v>4444.448</v>
      </c>
      <c r="M22" s="120">
        <v>0.008</v>
      </c>
      <c r="N22" s="121">
        <f t="shared" si="2"/>
        <v>56.25</v>
      </c>
      <c r="O22" s="121">
        <v>450</v>
      </c>
      <c r="P22" s="122">
        <f t="shared" si="3"/>
        <v>250000.2</v>
      </c>
    </row>
    <row r="23" s="71" customFormat="1" ht="120" customHeight="1" spans="1:16">
      <c r="A23" s="100"/>
      <c r="B23" s="101" t="s">
        <v>35</v>
      </c>
      <c r="C23" s="102" t="s">
        <v>27</v>
      </c>
      <c r="D23" s="103"/>
      <c r="E23" s="104" t="s">
        <v>28</v>
      </c>
      <c r="F23" s="104" t="s">
        <v>29</v>
      </c>
      <c r="G23" s="104" t="s">
        <v>30</v>
      </c>
      <c r="H23" s="105" t="s">
        <v>36</v>
      </c>
      <c r="I23" s="118">
        <v>2</v>
      </c>
      <c r="J23" s="119">
        <f t="shared" si="0"/>
        <v>555555.5</v>
      </c>
      <c r="K23" s="119">
        <v>1111111</v>
      </c>
      <c r="L23" s="119">
        <f t="shared" si="1"/>
        <v>8888.888</v>
      </c>
      <c r="M23" s="120">
        <v>0.008</v>
      </c>
      <c r="N23" s="121">
        <f t="shared" si="2"/>
        <v>56.25</v>
      </c>
      <c r="O23" s="121">
        <v>450</v>
      </c>
      <c r="P23" s="122">
        <f t="shared" si="3"/>
        <v>499999.95</v>
      </c>
    </row>
    <row r="24" s="71" customFormat="1" ht="113" customHeight="1" spans="1:16">
      <c r="A24" s="100"/>
      <c r="B24" s="101" t="s">
        <v>35</v>
      </c>
      <c r="C24" s="102" t="s">
        <v>27</v>
      </c>
      <c r="D24" s="103"/>
      <c r="E24" s="104" t="s">
        <v>28</v>
      </c>
      <c r="F24" s="104" t="s">
        <v>29</v>
      </c>
      <c r="G24" s="104" t="s">
        <v>32</v>
      </c>
      <c r="H24" s="105" t="s">
        <v>36</v>
      </c>
      <c r="I24" s="118">
        <v>2</v>
      </c>
      <c r="J24" s="119">
        <f t="shared" si="0"/>
        <v>555555.5</v>
      </c>
      <c r="K24" s="119">
        <v>1111111</v>
      </c>
      <c r="L24" s="119">
        <f t="shared" si="1"/>
        <v>8888.888</v>
      </c>
      <c r="M24" s="120">
        <v>0.008</v>
      </c>
      <c r="N24" s="121">
        <f t="shared" si="2"/>
        <v>56.25</v>
      </c>
      <c r="O24" s="121">
        <v>450</v>
      </c>
      <c r="P24" s="122">
        <f t="shared" si="3"/>
        <v>499999.95</v>
      </c>
    </row>
    <row r="25" s="71" customFormat="1" ht="113" customHeight="1" spans="1:16">
      <c r="A25" s="100"/>
      <c r="B25" s="101" t="s">
        <v>35</v>
      </c>
      <c r="C25" s="102" t="s">
        <v>27</v>
      </c>
      <c r="D25" s="103"/>
      <c r="E25" s="104" t="s">
        <v>28</v>
      </c>
      <c r="F25" s="104" t="s">
        <v>29</v>
      </c>
      <c r="G25" s="104" t="s">
        <v>33</v>
      </c>
      <c r="H25" s="105" t="s">
        <v>36</v>
      </c>
      <c r="I25" s="118">
        <v>2</v>
      </c>
      <c r="J25" s="119">
        <f t="shared" si="0"/>
        <v>555555.5</v>
      </c>
      <c r="K25" s="119">
        <v>1111111</v>
      </c>
      <c r="L25" s="119">
        <f t="shared" si="1"/>
        <v>8888.888</v>
      </c>
      <c r="M25" s="120">
        <v>0.008</v>
      </c>
      <c r="N25" s="121">
        <f t="shared" si="2"/>
        <v>56.25</v>
      </c>
      <c r="O25" s="121">
        <v>450</v>
      </c>
      <c r="P25" s="122">
        <f t="shared" si="3"/>
        <v>499999.95</v>
      </c>
    </row>
    <row r="26" s="71" customFormat="1" ht="116" customHeight="1" spans="1:16">
      <c r="A26" s="100"/>
      <c r="B26" s="101" t="s">
        <v>35</v>
      </c>
      <c r="C26" s="102" t="s">
        <v>27</v>
      </c>
      <c r="D26" s="103"/>
      <c r="E26" s="104" t="s">
        <v>28</v>
      </c>
      <c r="F26" s="104" t="s">
        <v>29</v>
      </c>
      <c r="G26" s="104" t="s">
        <v>34</v>
      </c>
      <c r="H26" s="105" t="s">
        <v>36</v>
      </c>
      <c r="I26" s="118">
        <v>2</v>
      </c>
      <c r="J26" s="119">
        <f t="shared" si="0"/>
        <v>277778</v>
      </c>
      <c r="K26" s="119">
        <v>555556</v>
      </c>
      <c r="L26" s="119">
        <f t="shared" si="1"/>
        <v>4444.448</v>
      </c>
      <c r="M26" s="120">
        <v>0.008</v>
      </c>
      <c r="N26" s="121">
        <f t="shared" si="2"/>
        <v>56.25</v>
      </c>
      <c r="O26" s="121">
        <v>450</v>
      </c>
      <c r="P26" s="122">
        <f t="shared" si="3"/>
        <v>250000.2</v>
      </c>
    </row>
    <row r="27" ht="13.5" customHeight="1" spans="1:16">
      <c r="A27" s="72"/>
      <c r="C27" s="72"/>
      <c r="D27" s="72"/>
      <c r="G27" s="72"/>
      <c r="H27" s="106"/>
      <c r="I27" s="106"/>
      <c r="J27" s="123">
        <f t="shared" ref="J27:L27" si="4">SUM(J19:J26)</f>
        <v>3888889</v>
      </c>
      <c r="K27" s="123">
        <f t="shared" si="4"/>
        <v>7777778</v>
      </c>
      <c r="L27" s="123">
        <f t="shared" si="4"/>
        <v>62222.224</v>
      </c>
      <c r="M27" s="123"/>
      <c r="N27" s="124">
        <f t="shared" si="2"/>
        <v>56.25</v>
      </c>
      <c r="O27" s="124">
        <f>P27/K27*1000</f>
        <v>450</v>
      </c>
      <c r="P27" s="124">
        <f>SUM(P19:P26)</f>
        <v>3500000.1</v>
      </c>
    </row>
    <row r="28" ht="13.5" customHeight="1" spans="1:16">
      <c r="A28" s="72"/>
      <c r="C28" s="72"/>
      <c r="D28" s="72"/>
      <c r="G28" s="72"/>
      <c r="H28" s="106"/>
      <c r="I28" s="106"/>
      <c r="J28" s="106"/>
      <c r="K28" s="106"/>
      <c r="L28" s="106"/>
      <c r="M28" s="106"/>
      <c r="N28" s="106"/>
      <c r="O28" s="106"/>
      <c r="P28" s="106"/>
    </row>
    <row r="29" ht="13.5" customHeight="1" spans="1:16">
      <c r="A29" s="72"/>
      <c r="C29" s="72"/>
      <c r="D29" s="72"/>
      <c r="G29" s="72"/>
      <c r="H29" s="106"/>
      <c r="I29" s="106"/>
      <c r="P29" s="106"/>
    </row>
    <row r="30" ht="20.25" customHeight="1" spans="1:7">
      <c r="A30" s="72"/>
      <c r="B30" s="107" t="s">
        <v>37</v>
      </c>
      <c r="C30" s="108"/>
      <c r="D30" s="108"/>
      <c r="G30" s="72"/>
    </row>
    <row r="31" ht="20.25" customHeight="1" spans="1:7">
      <c r="A31" s="72"/>
      <c r="B31" s="109"/>
      <c r="C31" s="72"/>
      <c r="D31" s="72"/>
      <c r="G31" s="72"/>
    </row>
    <row r="32" ht="20.25" customHeight="1" spans="1:7">
      <c r="A32" s="72"/>
      <c r="B32" s="110" t="s">
        <v>17</v>
      </c>
      <c r="C32" s="111"/>
      <c r="D32" s="112">
        <f>P27</f>
        <v>3500000.1</v>
      </c>
      <c r="G32" s="72"/>
    </row>
    <row r="33" ht="18" customHeight="1" spans="1:16">
      <c r="A33" s="113"/>
      <c r="B33" s="110" t="s">
        <v>38</v>
      </c>
      <c r="C33" s="111"/>
      <c r="D33" s="112">
        <f>SUM(D32)</f>
        <v>3500000.1</v>
      </c>
      <c r="G33" s="72"/>
      <c r="L33" s="113"/>
      <c r="M33" s="72"/>
      <c r="N33" s="72"/>
      <c r="O33" s="72"/>
      <c r="P33" s="72"/>
    </row>
    <row r="34" ht="18" customHeight="1" spans="1:16">
      <c r="A34" s="113"/>
      <c r="B34" s="110" t="s">
        <v>39</v>
      </c>
      <c r="C34" s="111"/>
      <c r="D34" s="112">
        <f>D35-D33</f>
        <v>700000.02</v>
      </c>
      <c r="G34" s="72"/>
      <c r="H34" s="113"/>
      <c r="I34" s="113"/>
      <c r="L34" s="113"/>
      <c r="M34" s="72"/>
      <c r="N34" s="72"/>
      <c r="O34" s="72"/>
      <c r="P34" s="72"/>
    </row>
    <row r="35" ht="18" customHeight="1" spans="1:16">
      <c r="A35" s="72"/>
      <c r="B35" s="110" t="s">
        <v>40</v>
      </c>
      <c r="C35" s="111"/>
      <c r="D35" s="112">
        <f>D33*1.2</f>
        <v>4200000.12</v>
      </c>
      <c r="G35" s="72"/>
      <c r="H35" s="72"/>
      <c r="I35" s="72"/>
      <c r="L35" s="113"/>
      <c r="M35" s="72"/>
      <c r="N35" s="72"/>
      <c r="O35" s="72"/>
      <c r="P35" s="72"/>
    </row>
    <row r="36" ht="13.5" customHeight="1" spans="1:16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</row>
    <row r="37" ht="13.5" customHeight="1" spans="1:16">
      <c r="A37" s="72"/>
      <c r="B37" s="114"/>
      <c r="C37" s="114"/>
      <c r="D37" s="114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</row>
    <row r="38" ht="13.5" customHeight="1" spans="1:16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</row>
    <row r="39" ht="13.5" customHeight="1" spans="1:16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</row>
    <row r="40" ht="13.5" customHeight="1" spans="1:16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ht="13.5" customHeight="1" spans="1:16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</row>
    <row r="42" ht="13.5" customHeight="1" spans="1:16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</row>
    <row r="43" ht="13.5" customHeight="1" spans="1:16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</row>
    <row r="44" ht="13.5" customHeight="1" spans="1:16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</row>
    <row r="45" ht="13.5" customHeight="1" spans="1:16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</row>
    <row r="46" ht="13.5" customHeight="1" spans="1:16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</row>
    <row r="47" ht="13.5" customHeight="1" spans="1:16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</row>
    <row r="48" ht="13.5" customHeight="1" spans="1:16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</row>
    <row r="49" ht="13.5" customHeight="1" spans="1:16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</row>
    <row r="50" ht="13.5" customHeight="1" spans="1:16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</row>
    <row r="51" ht="13.5" customHeight="1" spans="1:16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</row>
    <row r="52" ht="13.5" customHeight="1" spans="1:16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</row>
    <row r="53" ht="13.5" customHeight="1" spans="1:16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</row>
    <row r="54" ht="13.5" customHeight="1" spans="1:16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</row>
    <row r="55" ht="13.5" customHeight="1" spans="1:16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</row>
    <row r="56" ht="13.5" customHeight="1" spans="1:16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</row>
    <row r="57" ht="13.5" customHeight="1" spans="1:16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</row>
    <row r="58" ht="13.5" customHeight="1" spans="1:16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</row>
    <row r="59" ht="13.5" customHeight="1" spans="1:16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</row>
    <row r="60" ht="13.5" customHeight="1" spans="1:16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</row>
    <row r="61" ht="13.5" customHeight="1" spans="1:16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</row>
    <row r="62" ht="13.5" customHeight="1" spans="1:16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</row>
    <row r="63" ht="13.5" customHeight="1" spans="1:16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</row>
    <row r="64" ht="13.5" customHeight="1" spans="1:16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</row>
    <row r="65" ht="13.5" customHeight="1" spans="1:16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</row>
    <row r="66" ht="13.5" customHeight="1" spans="1:16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</row>
    <row r="67" ht="13.5" customHeight="1" spans="1:16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</row>
    <row r="68" ht="13.5" customHeight="1" spans="1:16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ht="13.5" customHeight="1" spans="1:16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ht="13.5" customHeight="1" spans="1:16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ht="13.5" customHeight="1" spans="1:16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</row>
    <row r="72" ht="13.5" customHeight="1" spans="1:16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ht="13.5" customHeight="1" spans="1:16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</row>
    <row r="74" ht="13.5" customHeight="1" spans="1:16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</row>
    <row r="75" ht="13.5" customHeight="1" spans="1:16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</row>
    <row r="76" ht="13.5" customHeight="1" spans="1:16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</row>
    <row r="77" ht="13.5" customHeight="1" spans="1:16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</row>
    <row r="78" ht="13.5" customHeight="1" spans="1:16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</row>
    <row r="79" ht="13.5" customHeight="1" spans="1:16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</row>
    <row r="80" ht="13.5" customHeight="1" spans="1:16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</row>
    <row r="81" ht="13.5" customHeight="1" spans="1:16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</row>
    <row r="82" ht="13.5" customHeight="1" spans="1:16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</row>
    <row r="83" ht="13.5" customHeight="1" spans="1:16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</row>
    <row r="84" ht="13.5" customHeight="1" spans="1:16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</row>
    <row r="85" ht="13.5" customHeight="1" spans="1:16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</row>
    <row r="86" ht="13.5" customHeight="1" spans="1:1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</row>
    <row r="87" ht="13.5" customHeight="1" spans="1:16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</row>
    <row r="88" ht="13.5" customHeight="1" spans="1:16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</row>
    <row r="89" ht="13.5" customHeight="1" spans="1:16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</row>
    <row r="90" ht="13.5" customHeight="1" spans="1:16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</row>
    <row r="91" ht="13.5" customHeight="1" spans="1:16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</row>
    <row r="92" ht="13.5" customHeight="1" spans="1:16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</row>
    <row r="93" ht="13.5" customHeight="1" spans="1:16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</row>
    <row r="94" ht="13.5" customHeight="1" spans="1:16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</row>
    <row r="95" ht="13.5" customHeight="1" spans="1:16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</row>
    <row r="96" ht="13.5" customHeight="1" spans="1:1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</row>
    <row r="97" ht="13.5" customHeight="1" spans="1:16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</row>
    <row r="98" ht="13.5" customHeight="1" spans="1:16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</row>
    <row r="99" ht="13.5" customHeight="1" spans="1:16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</row>
    <row r="100" ht="13.5" customHeight="1" spans="1:16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</row>
    <row r="101" ht="13.5" customHeight="1" spans="1:16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</row>
    <row r="102" ht="13.5" customHeight="1" spans="1:16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</row>
    <row r="103" ht="13.5" customHeight="1" spans="1:16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</row>
    <row r="104" ht="13.5" customHeight="1" spans="1:16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</row>
    <row r="105" ht="13.5" customHeight="1" spans="1:16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</row>
    <row r="106" ht="13.5" customHeight="1" spans="1:1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</row>
    <row r="107" ht="13.5" customHeight="1" spans="1:16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</row>
    <row r="108" ht="13.5" customHeight="1" spans="1:16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</row>
    <row r="109" ht="13.5" customHeight="1" spans="1:16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</row>
    <row r="110" ht="13.5" customHeight="1" spans="1:16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</row>
    <row r="111" ht="13.5" customHeight="1" spans="1:16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</row>
    <row r="112" ht="13.5" customHeight="1" spans="1:16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</row>
    <row r="113" ht="13.5" customHeight="1" spans="1:16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</row>
    <row r="114" ht="13.5" customHeight="1" spans="1:16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</row>
    <row r="115" ht="13.5" customHeight="1" spans="1:16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</row>
    <row r="116" ht="13.5" customHeight="1" spans="1: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</row>
    <row r="117" ht="13.5" customHeight="1" spans="1:16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</row>
    <row r="118" ht="13.5" customHeight="1" spans="1:16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</row>
    <row r="119" ht="13.5" customHeight="1" spans="1:16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</row>
    <row r="120" ht="13.5" customHeight="1" spans="1:16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</row>
    <row r="121" ht="13.5" customHeight="1" spans="1:16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</row>
    <row r="122" ht="13.5" customHeight="1" spans="1:16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</row>
    <row r="123" ht="13.5" customHeight="1" spans="1:16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</row>
    <row r="124" ht="13.5" customHeight="1" spans="1:16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</row>
    <row r="125" ht="13.5" customHeight="1" spans="1:16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</row>
    <row r="126" ht="13.5" customHeight="1" spans="1:1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</row>
    <row r="127" ht="13.5" customHeight="1" spans="1:16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</row>
    <row r="128" ht="13.5" customHeight="1" spans="1:16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</row>
    <row r="129" ht="13.5" customHeight="1" spans="1:16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</row>
    <row r="130" ht="13.5" customHeight="1" spans="1:16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</row>
    <row r="131" ht="13.5" customHeight="1" spans="1:16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</row>
    <row r="132" ht="13.5" customHeight="1" spans="1:16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</row>
    <row r="133" ht="13.5" customHeight="1" spans="1:16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</row>
    <row r="134" ht="13.5" customHeight="1" spans="1:16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</row>
    <row r="135" ht="13.5" customHeight="1" spans="1:16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</row>
    <row r="136" ht="13.5" customHeight="1" spans="1:1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</row>
    <row r="137" ht="13.5" customHeight="1" spans="1:16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</row>
    <row r="138" ht="13.5" customHeight="1" spans="1:16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</row>
    <row r="139" ht="13.5" customHeight="1" spans="1:16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</row>
    <row r="140" ht="13.5" customHeight="1" spans="1:16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</row>
    <row r="141" ht="13.5" customHeight="1" spans="1:16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</row>
    <row r="142" ht="13.5" customHeight="1" spans="1:16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</row>
    <row r="143" ht="13.5" customHeight="1" spans="1:16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</row>
    <row r="144" ht="13.5" customHeight="1" spans="1:16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</row>
    <row r="145" ht="13.5" customHeight="1" spans="1:16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</row>
    <row r="146" ht="13.5" customHeight="1" spans="1:1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</row>
    <row r="147" ht="13.5" customHeight="1" spans="1:16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</row>
    <row r="148" ht="13.5" customHeight="1" spans="1:16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</row>
    <row r="149" ht="13.5" customHeight="1" spans="1:16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</row>
    <row r="150" ht="13.5" customHeight="1" spans="1:16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</row>
    <row r="151" ht="13.5" customHeight="1" spans="1:16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</row>
    <row r="152" ht="13.5" customHeight="1" spans="1:16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</row>
    <row r="153" ht="13.5" customHeight="1" spans="1:16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</row>
    <row r="154" ht="13.5" customHeight="1" spans="1:16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</row>
    <row r="155" ht="13.5" customHeight="1" spans="1:16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</row>
    <row r="156" ht="13.5" customHeight="1" spans="1:1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</row>
    <row r="157" ht="13.5" customHeight="1" spans="1:16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</row>
    <row r="158" ht="13.5" customHeight="1" spans="1:16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</row>
    <row r="159" ht="13.5" customHeight="1" spans="1:16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</row>
    <row r="160" ht="13.5" customHeight="1" spans="1:16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</row>
    <row r="161" ht="13.5" customHeight="1" spans="1:16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</row>
    <row r="162" ht="13.5" customHeight="1" spans="1:16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</row>
    <row r="163" ht="13.5" customHeight="1" spans="1:16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</row>
    <row r="164" ht="13.5" customHeight="1" spans="1:16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</row>
    <row r="165" ht="13.5" customHeight="1" spans="1:16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</row>
    <row r="166" ht="13.5" customHeight="1" spans="1:1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</row>
    <row r="167" ht="13.5" customHeight="1" spans="1:16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</row>
    <row r="168" ht="13.5" customHeight="1" spans="1:16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</row>
    <row r="169" ht="13.5" customHeight="1" spans="1:16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</row>
    <row r="170" ht="13.5" customHeight="1" spans="1:16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</row>
    <row r="171" ht="13.5" customHeight="1" spans="1:16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</row>
    <row r="172" ht="13.5" customHeight="1" spans="1:16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</row>
    <row r="173" ht="13.5" customHeight="1" spans="1:16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</row>
    <row r="174" ht="13.5" customHeight="1" spans="1:16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</row>
    <row r="175" ht="13.5" customHeight="1" spans="1:16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</row>
    <row r="176" ht="13.5" customHeight="1" spans="1:1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</row>
    <row r="177" ht="13.5" customHeight="1" spans="1:16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</row>
    <row r="178" ht="13.5" customHeight="1" spans="1:16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</row>
    <row r="179" ht="13.5" customHeight="1" spans="1:16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</row>
    <row r="180" ht="13.5" customHeight="1" spans="1:16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</row>
    <row r="181" ht="13.5" customHeight="1" spans="1:16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</row>
    <row r="182" ht="13.5" customHeight="1" spans="1:16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</row>
    <row r="183" ht="13.5" customHeight="1" spans="1:16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</row>
    <row r="184" ht="13.5" customHeight="1" spans="1:16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</row>
    <row r="185" ht="13.5" customHeight="1" spans="1:16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</row>
    <row r="186" ht="13.5" customHeight="1" spans="1:1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</row>
    <row r="187" ht="13.5" customHeight="1" spans="1:16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</row>
    <row r="188" ht="13.5" customHeight="1" spans="1:16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</row>
    <row r="189" ht="13.5" customHeight="1" spans="1:16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</row>
    <row r="190" ht="13.5" customHeight="1" spans="1:16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</row>
    <row r="191" ht="13.5" customHeight="1" spans="1:16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</row>
    <row r="192" ht="13.5" customHeight="1" spans="1:16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</row>
    <row r="193" ht="13.5" customHeight="1" spans="1:16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</row>
    <row r="194" ht="13.5" customHeight="1" spans="1:16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</row>
    <row r="195" ht="13.5" customHeight="1" spans="1:16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</row>
    <row r="196" ht="13.5" customHeight="1" spans="1:1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</row>
    <row r="197" ht="13.5" customHeight="1" spans="1:16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</row>
    <row r="198" ht="13.5" customHeight="1" spans="1:16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</row>
    <row r="199" ht="13.5" customHeight="1" spans="1:16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</row>
    <row r="200" ht="13.5" customHeight="1" spans="1:16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</row>
    <row r="201" ht="13.5" customHeight="1" spans="1:16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</row>
    <row r="202" ht="13.5" customHeight="1" spans="1:16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</row>
    <row r="203" ht="13.5" customHeight="1" spans="1:16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</row>
    <row r="204" ht="13.5" customHeight="1" spans="1:16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</row>
    <row r="205" ht="13.5" customHeight="1" spans="1:16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</row>
    <row r="206" ht="13.5" customHeight="1" spans="1:1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</row>
    <row r="207" ht="13.5" customHeight="1" spans="1:16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</row>
    <row r="208" ht="13.5" customHeight="1" spans="1:16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</row>
    <row r="209" ht="13.5" customHeight="1" spans="1:16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</row>
    <row r="210" ht="13.5" customHeight="1" spans="1:16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</row>
    <row r="211" ht="13.5" customHeight="1" spans="1:16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</row>
    <row r="212" ht="13.5" customHeight="1" spans="1:16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</row>
    <row r="213" ht="13.5" customHeight="1" spans="1:16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</row>
    <row r="214" ht="13.5" customHeight="1" spans="1:16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</row>
    <row r="215" ht="13.5" customHeight="1" spans="1:16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</row>
    <row r="216" ht="13.5" customHeight="1" spans="1: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</row>
    <row r="217" ht="13.5" customHeight="1" spans="1:16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</row>
    <row r="218" ht="13.5" customHeight="1" spans="1:16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</row>
    <row r="219" ht="13.5" customHeight="1" spans="1:16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</row>
    <row r="220" ht="13.5" customHeight="1" spans="1:16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</row>
    <row r="221" ht="13.5" customHeight="1" spans="1:16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</row>
    <row r="222" ht="13.5" customHeight="1" spans="1:16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</row>
    <row r="223" ht="13.5" customHeight="1" spans="1:16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</row>
    <row r="224" ht="13.5" customHeight="1" spans="1:16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</row>
    <row r="225" ht="13.5" customHeight="1" spans="1:16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</row>
    <row r="226" ht="13.5" customHeight="1" spans="1:1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</row>
    <row r="227" ht="13.5" customHeight="1" spans="1:16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</row>
    <row r="228" ht="13.5" customHeight="1" spans="1:16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</row>
    <row r="229" ht="13.5" customHeight="1" spans="1:16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</row>
    <row r="230" ht="13.5" customHeight="1" spans="1:16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</row>
    <row r="231" ht="13.5" customHeight="1" spans="1:16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</row>
    <row r="232" ht="13.5" customHeight="1" spans="1:16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</row>
    <row r="233" ht="13.5" customHeight="1" spans="1:16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</row>
    <row r="234" ht="13.5" customHeight="1" spans="1:16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</row>
    <row r="235" ht="13.5" customHeight="1" spans="1:16">
      <c r="A235" s="72"/>
      <c r="B235" s="72"/>
      <c r="C235" s="72"/>
      <c r="D235" s="72"/>
      <c r="E235" s="72"/>
      <c r="F235" s="72"/>
      <c r="G235" s="72"/>
      <c r="J235" s="72"/>
      <c r="K235" s="72"/>
      <c r="L235" s="72"/>
      <c r="M235" s="72"/>
      <c r="N235" s="72"/>
      <c r="O235" s="72"/>
      <c r="P235" s="72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36">
    <mergeCell ref="C6:G6"/>
    <mergeCell ref="C7:G7"/>
    <mergeCell ref="C8:G8"/>
    <mergeCell ref="C9:G9"/>
    <mergeCell ref="I14:M14"/>
    <mergeCell ref="N14:P14"/>
    <mergeCell ref="C19:D19"/>
    <mergeCell ref="C20:D20"/>
    <mergeCell ref="C21:D21"/>
    <mergeCell ref="C22:D22"/>
    <mergeCell ref="C23:D23"/>
    <mergeCell ref="C24:D24"/>
    <mergeCell ref="C25:D25"/>
    <mergeCell ref="C26:D26"/>
    <mergeCell ref="B30:D30"/>
    <mergeCell ref="B32:C32"/>
    <mergeCell ref="B33:C33"/>
    <mergeCell ref="B34:C34"/>
    <mergeCell ref="B35:C35"/>
    <mergeCell ref="B37:D37"/>
    <mergeCell ref="B11:B12"/>
    <mergeCell ref="B14:B18"/>
    <mergeCell ref="E14:E18"/>
    <mergeCell ref="F14:F18"/>
    <mergeCell ref="G14:G18"/>
    <mergeCell ref="H14:H18"/>
    <mergeCell ref="I15:I18"/>
    <mergeCell ref="J15:J18"/>
    <mergeCell ref="K15:K18"/>
    <mergeCell ref="L15:L18"/>
    <mergeCell ref="M15:M18"/>
    <mergeCell ref="N15:N18"/>
    <mergeCell ref="O15:O18"/>
    <mergeCell ref="P15:P18"/>
    <mergeCell ref="C10:G12"/>
    <mergeCell ref="C14:D18"/>
  </mergeCells>
  <conditionalFormatting sqref="B14">
    <cfRule type="notContainsBlanks" dxfId="0" priority="9">
      <formula>LEN(TRIM(B14))&gt;0</formula>
    </cfRule>
  </conditionalFormatting>
  <conditionalFormatting sqref="N19:P19">
    <cfRule type="notContainsBlanks" dxfId="1" priority="4">
      <formula>LEN(TRIM(N19))&gt;0</formula>
    </cfRule>
  </conditionalFormatting>
  <conditionalFormatting sqref="N20:P20">
    <cfRule type="notContainsBlanks" dxfId="1" priority="1">
      <formula>LEN(TRIM(N20))&gt;0</formula>
    </cfRule>
  </conditionalFormatting>
  <conditionalFormatting sqref="N21:P21">
    <cfRule type="notContainsBlanks" dxfId="1" priority="3">
      <formula>LEN(TRIM(N21))&gt;0</formula>
    </cfRule>
  </conditionalFormatting>
  <conditionalFormatting sqref="N22:P22">
    <cfRule type="notContainsBlanks" dxfId="1" priority="2">
      <formula>LEN(TRIM(N22))&gt;0</formula>
    </cfRule>
  </conditionalFormatting>
  <conditionalFormatting sqref="N23:P23">
    <cfRule type="notContainsBlanks" dxfId="1" priority="8">
      <formula>LEN(TRIM(N23))&gt;0</formula>
    </cfRule>
  </conditionalFormatting>
  <conditionalFormatting sqref="N24:P24">
    <cfRule type="notContainsBlanks" dxfId="1" priority="5">
      <formula>LEN(TRIM(N24))&gt;0</formula>
    </cfRule>
  </conditionalFormatting>
  <conditionalFormatting sqref="N25:P25">
    <cfRule type="notContainsBlanks" dxfId="1" priority="7">
      <formula>LEN(TRIM(N25))&gt;0</formula>
    </cfRule>
  </conditionalFormatting>
  <conditionalFormatting sqref="N26:P26">
    <cfRule type="notContainsBlanks" dxfId="1" priority="6">
      <formula>LEN(TRIM(N26))&gt;0</formula>
    </cfRule>
  </conditionalFormatting>
  <conditionalFormatting sqref="E14:I14;H15:H18;C14:D18;N14">
    <cfRule type="notContainsBlanks" dxfId="0" priority="10">
      <formula>LEN(TRIM(C14))&gt;0</formula>
    </cfRule>
  </conditionalFormatting>
  <pageMargins left="0.7" right="0.7" top="0.75" bottom="0.75" header="0" footer="0"/>
  <pageSetup paperSize="1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B1:X1011"/>
  <sheetViews>
    <sheetView showGridLines="0" workbookViewId="0">
      <selection activeCell="B84" sqref="B84"/>
    </sheetView>
  </sheetViews>
  <sheetFormatPr defaultColWidth="14.4285714285714" defaultRowHeight="15" customHeight="1"/>
  <cols>
    <col min="1" max="1" width="4.85714285714286" style="1" customWidth="1"/>
    <col min="2" max="2" width="21.4285714285714" style="1" customWidth="1"/>
    <col min="3" max="4" width="34.7142857142857" style="1" customWidth="1"/>
    <col min="5" max="5" width="22" style="1" customWidth="1"/>
    <col min="6" max="6" width="15.1428571428571" style="1" customWidth="1"/>
    <col min="7" max="7" width="15.8571428571429" style="1" customWidth="1"/>
    <col min="8" max="8" width="24.1428571428571" style="1" customWidth="1"/>
    <col min="9" max="24" width="9.14285714285714" style="1" customWidth="1"/>
    <col min="25" max="16384" width="14.4285714285714" style="1"/>
  </cols>
  <sheetData>
    <row r="1" ht="13.5" customHeight="1" spans="2:24">
      <c r="B1" s="39"/>
      <c r="C1" s="40"/>
      <c r="D1" s="40"/>
      <c r="E1" s="6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 spans="2:24">
      <c r="B2" s="41" t="s">
        <v>41</v>
      </c>
      <c r="C2" s="9"/>
      <c r="D2" s="2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 spans="2:24">
      <c r="B3" s="43" t="s">
        <v>42</v>
      </c>
      <c r="C3" s="11"/>
      <c r="D3" s="2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 spans="2:24">
      <c r="B4" s="12"/>
      <c r="C4" s="43"/>
      <c r="D4" s="2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 spans="2:24">
      <c r="B5" s="12"/>
      <c r="C5" s="43"/>
      <c r="D5" s="2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 spans="2:24">
      <c r="B6" s="13"/>
      <c r="C6" s="14"/>
      <c r="D6" s="2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3.5" customHeight="1" spans="2:24">
      <c r="B7" s="44"/>
      <c r="C7" s="45"/>
      <c r="D7" s="45"/>
      <c r="F7" s="6"/>
      <c r="G7" s="6"/>
      <c r="H7" s="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3.5" customHeight="1" spans="2:24">
      <c r="B8" s="64" t="s">
        <v>43</v>
      </c>
      <c r="C8" s="11"/>
      <c r="D8" s="25"/>
      <c r="F8" s="64" t="s">
        <v>44</v>
      </c>
      <c r="G8" s="11"/>
      <c r="H8" s="25"/>
      <c r="I8" s="3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3.5" customHeight="1" spans="2:24">
      <c r="B9" s="12"/>
      <c r="C9" s="64"/>
      <c r="D9" s="27"/>
      <c r="F9" s="12"/>
      <c r="G9" s="64"/>
      <c r="H9" s="27"/>
      <c r="I9" s="3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3.5" customHeight="1" spans="2:24">
      <c r="B10" s="13"/>
      <c r="C10" s="14"/>
      <c r="D10" s="28"/>
      <c r="F10" s="13"/>
      <c r="G10" s="14"/>
      <c r="H10" s="28"/>
      <c r="I10" s="3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3.5" customHeight="1" spans="2:24">
      <c r="B11" s="47"/>
      <c r="C11" s="47"/>
      <c r="D11" s="47"/>
      <c r="F11" s="47"/>
      <c r="G11" s="47"/>
      <c r="H11" s="4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3.5" customHeight="1" spans="2:24">
      <c r="B12" s="48" t="s">
        <v>45</v>
      </c>
      <c r="C12" s="49" t="s">
        <v>46</v>
      </c>
      <c r="D12" s="49" t="s">
        <v>47</v>
      </c>
      <c r="F12" s="48" t="s">
        <v>45</v>
      </c>
      <c r="G12" s="49" t="s">
        <v>46</v>
      </c>
      <c r="H12" s="49" t="s">
        <v>47</v>
      </c>
      <c r="I12" s="3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3.5" hidden="1" customHeight="1" spans="2:24">
      <c r="B13" s="65" t="s">
        <v>48</v>
      </c>
      <c r="C13" s="52" t="s">
        <v>49</v>
      </c>
      <c r="D13" s="53" t="s">
        <v>50</v>
      </c>
      <c r="F13" s="65" t="s">
        <v>51</v>
      </c>
      <c r="G13" s="52" t="s">
        <v>52</v>
      </c>
      <c r="H13" s="53" t="s">
        <v>53</v>
      </c>
      <c r="I13" s="3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3.5" customHeight="1" spans="2:24">
      <c r="B14" s="54" t="s">
        <v>54</v>
      </c>
      <c r="C14" s="52" t="s">
        <v>52</v>
      </c>
      <c r="D14" s="53" t="s">
        <v>55</v>
      </c>
      <c r="F14" s="65" t="s">
        <v>56</v>
      </c>
      <c r="G14" s="52" t="s">
        <v>52</v>
      </c>
      <c r="H14" s="53" t="s">
        <v>57</v>
      </c>
      <c r="I14" s="3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3.5" hidden="1" customHeight="1" spans="2:24">
      <c r="B15" s="65" t="s">
        <v>58</v>
      </c>
      <c r="C15" s="52" t="s">
        <v>49</v>
      </c>
      <c r="D15" s="53" t="s">
        <v>59</v>
      </c>
      <c r="F15" s="54" t="s">
        <v>60</v>
      </c>
      <c r="G15" s="52" t="s">
        <v>52</v>
      </c>
      <c r="H15" s="53" t="s">
        <v>53</v>
      </c>
      <c r="I15" s="3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3.5" customHeight="1" spans="2:24">
      <c r="B16" s="51" t="s">
        <v>61</v>
      </c>
      <c r="C16" s="52" t="s">
        <v>52</v>
      </c>
      <c r="D16" s="53" t="s">
        <v>62</v>
      </c>
      <c r="F16" s="65" t="s">
        <v>63</v>
      </c>
      <c r="G16" s="52" t="s">
        <v>52</v>
      </c>
      <c r="H16" s="53" t="s">
        <v>64</v>
      </c>
      <c r="I16" s="3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3.5" hidden="1" customHeight="1" spans="2:24">
      <c r="B17" s="51" t="s">
        <v>65</v>
      </c>
      <c r="C17" s="52" t="s">
        <v>49</v>
      </c>
      <c r="D17" s="53" t="s">
        <v>66</v>
      </c>
      <c r="F17" s="65" t="s">
        <v>67</v>
      </c>
      <c r="G17" s="52" t="s">
        <v>52</v>
      </c>
      <c r="H17" s="53" t="s">
        <v>68</v>
      </c>
      <c r="I17" s="3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3.5" hidden="1" customHeight="1" spans="2:24">
      <c r="B18" s="65" t="s">
        <v>69</v>
      </c>
      <c r="C18" s="52" t="s">
        <v>49</v>
      </c>
      <c r="D18" s="53" t="s">
        <v>70</v>
      </c>
      <c r="F18" s="51" t="s">
        <v>71</v>
      </c>
      <c r="G18" s="52" t="s">
        <v>52</v>
      </c>
      <c r="H18" s="53" t="s">
        <v>64</v>
      </c>
      <c r="I18" s="3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3.5" hidden="1" customHeight="1" spans="2:24">
      <c r="B19" s="51" t="s">
        <v>72</v>
      </c>
      <c r="C19" s="52" t="s">
        <v>52</v>
      </c>
      <c r="D19" s="53" t="s">
        <v>73</v>
      </c>
      <c r="F19" s="65" t="s">
        <v>74</v>
      </c>
      <c r="G19" s="52" t="s">
        <v>49</v>
      </c>
      <c r="H19" s="53" t="s">
        <v>49</v>
      </c>
      <c r="I19" s="3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3.5" customHeight="1" spans="2:24">
      <c r="B20" s="54" t="s">
        <v>51</v>
      </c>
      <c r="C20" s="52" t="s">
        <v>52</v>
      </c>
      <c r="D20" s="53" t="s">
        <v>53</v>
      </c>
      <c r="F20" s="65" t="s">
        <v>75</v>
      </c>
      <c r="G20" s="52" t="s">
        <v>52</v>
      </c>
      <c r="H20" s="53" t="s">
        <v>76</v>
      </c>
      <c r="I20" s="3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3.5" hidden="1" customHeight="1" spans="2:24">
      <c r="B21" s="51" t="s">
        <v>77</v>
      </c>
      <c r="C21" s="52" t="s">
        <v>52</v>
      </c>
      <c r="D21" s="55" t="s">
        <v>52</v>
      </c>
      <c r="F21" s="54" t="s">
        <v>78</v>
      </c>
      <c r="G21" s="52" t="s">
        <v>52</v>
      </c>
      <c r="H21" s="53" t="s">
        <v>79</v>
      </c>
      <c r="I21" s="3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3.5" hidden="1" customHeight="1" spans="2:24">
      <c r="B22" s="51" t="s">
        <v>80</v>
      </c>
      <c r="C22" s="52" t="s">
        <v>52</v>
      </c>
      <c r="D22" s="53" t="s">
        <v>81</v>
      </c>
      <c r="F22" s="65" t="s">
        <v>82</v>
      </c>
      <c r="G22" s="52" t="s">
        <v>49</v>
      </c>
      <c r="H22" s="53" t="s">
        <v>49</v>
      </c>
      <c r="I22" s="3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3.5" hidden="1" customHeight="1" spans="2:24">
      <c r="B23" s="65" t="s">
        <v>83</v>
      </c>
      <c r="C23" s="52" t="s">
        <v>84</v>
      </c>
      <c r="D23" s="53" t="s">
        <v>85</v>
      </c>
      <c r="F23" s="65" t="s">
        <v>86</v>
      </c>
      <c r="G23" s="52" t="s">
        <v>52</v>
      </c>
      <c r="H23" s="53" t="s">
        <v>87</v>
      </c>
      <c r="I23" s="3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3.5" hidden="1" customHeight="1" spans="2:24">
      <c r="B24" s="51" t="s">
        <v>88</v>
      </c>
      <c r="C24" s="52" t="s">
        <v>52</v>
      </c>
      <c r="D24" s="53" t="s">
        <v>89</v>
      </c>
      <c r="F24" s="51" t="s">
        <v>90</v>
      </c>
      <c r="G24" s="52" t="s">
        <v>52</v>
      </c>
      <c r="H24" s="53" t="s">
        <v>64</v>
      </c>
      <c r="I24" s="3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3.5" customHeight="1" spans="2:24">
      <c r="B25" s="51" t="s">
        <v>56</v>
      </c>
      <c r="C25" s="52" t="s">
        <v>52</v>
      </c>
      <c r="D25" s="53" t="s">
        <v>57</v>
      </c>
      <c r="F25" s="51" t="s">
        <v>91</v>
      </c>
      <c r="G25" s="52" t="s">
        <v>52</v>
      </c>
      <c r="H25" s="53" t="s">
        <v>64</v>
      </c>
      <c r="I25" s="3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3.5" hidden="1" customHeight="1" spans="2:24">
      <c r="B26" s="51" t="s">
        <v>92</v>
      </c>
      <c r="C26" s="52" t="s">
        <v>84</v>
      </c>
      <c r="D26" s="53" t="s">
        <v>85</v>
      </c>
      <c r="F26" s="51" t="s">
        <v>93</v>
      </c>
      <c r="G26" s="52" t="s">
        <v>52</v>
      </c>
      <c r="H26" s="53" t="s">
        <v>64</v>
      </c>
      <c r="I26" s="3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3.5" customHeight="1" spans="2:24">
      <c r="B27" s="65" t="s">
        <v>60</v>
      </c>
      <c r="C27" s="52" t="s">
        <v>52</v>
      </c>
      <c r="D27" s="53" t="s">
        <v>53</v>
      </c>
      <c r="F27" s="51" t="s">
        <v>94</v>
      </c>
      <c r="G27" s="52" t="s">
        <v>52</v>
      </c>
      <c r="H27" s="53" t="s">
        <v>64</v>
      </c>
      <c r="I27" s="3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3.5" hidden="1" customHeight="1" spans="2:24">
      <c r="B28" s="51" t="s">
        <v>95</v>
      </c>
      <c r="C28" s="52" t="s">
        <v>49</v>
      </c>
      <c r="D28" s="53" t="s">
        <v>96</v>
      </c>
      <c r="F28" s="51" t="s">
        <v>97</v>
      </c>
      <c r="G28" s="52" t="s">
        <v>52</v>
      </c>
      <c r="H28" s="53" t="s">
        <v>64</v>
      </c>
      <c r="I28" s="3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3.5" hidden="1" customHeight="1" spans="2:24">
      <c r="B29" s="51" t="s">
        <v>98</v>
      </c>
      <c r="C29" s="52" t="s">
        <v>52</v>
      </c>
      <c r="D29" s="53" t="s">
        <v>99</v>
      </c>
      <c r="F29" s="51" t="s">
        <v>100</v>
      </c>
      <c r="G29" s="52" t="s">
        <v>52</v>
      </c>
      <c r="H29" s="53" t="s">
        <v>64</v>
      </c>
      <c r="I29" s="3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3.5" customHeight="1" spans="2:24">
      <c r="B30" s="54" t="s">
        <v>101</v>
      </c>
      <c r="C30" s="52" t="s">
        <v>52</v>
      </c>
      <c r="D30" s="53" t="s">
        <v>52</v>
      </c>
      <c r="F30" s="51" t="s">
        <v>102</v>
      </c>
      <c r="G30" s="52" t="s">
        <v>52</v>
      </c>
      <c r="H30" s="53" t="s">
        <v>64</v>
      </c>
      <c r="I30" s="3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3.5" customHeight="1" spans="2:24">
      <c r="B31" s="51" t="s">
        <v>103</v>
      </c>
      <c r="C31" s="52" t="s">
        <v>52</v>
      </c>
      <c r="D31" s="53" t="s">
        <v>104</v>
      </c>
      <c r="F31" s="51" t="s">
        <v>105</v>
      </c>
      <c r="G31" s="52" t="s">
        <v>52</v>
      </c>
      <c r="H31" s="53" t="s">
        <v>64</v>
      </c>
      <c r="I31" s="3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3.5" hidden="1" customHeight="1" spans="2:24">
      <c r="B32" s="57" t="s">
        <v>106</v>
      </c>
      <c r="C32" s="52" t="s">
        <v>52</v>
      </c>
      <c r="D32" s="53" t="s">
        <v>89</v>
      </c>
      <c r="F32" s="51" t="s">
        <v>107</v>
      </c>
      <c r="G32" s="52" t="s">
        <v>52</v>
      </c>
      <c r="H32" s="53" t="s">
        <v>64</v>
      </c>
      <c r="I32" s="3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3.5" hidden="1" customHeight="1" spans="2:24">
      <c r="B33" s="51" t="s">
        <v>108</v>
      </c>
      <c r="C33" s="52" t="s">
        <v>49</v>
      </c>
      <c r="D33" s="55" t="s">
        <v>49</v>
      </c>
      <c r="F33" s="51" t="s">
        <v>109</v>
      </c>
      <c r="G33" s="52" t="s">
        <v>52</v>
      </c>
      <c r="H33" s="53" t="s">
        <v>64</v>
      </c>
      <c r="I33" s="3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3.5" hidden="1" customHeight="1" spans="2:24">
      <c r="B34" s="51" t="s">
        <v>110</v>
      </c>
      <c r="C34" s="52" t="s">
        <v>49</v>
      </c>
      <c r="D34" s="55" t="s">
        <v>49</v>
      </c>
      <c r="F34" s="51" t="s">
        <v>111</v>
      </c>
      <c r="G34" s="52" t="s">
        <v>52</v>
      </c>
      <c r="H34" s="53" t="s">
        <v>64</v>
      </c>
      <c r="I34" s="3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3.5" customHeight="1" spans="2:24">
      <c r="B35" s="51" t="s">
        <v>112</v>
      </c>
      <c r="C35" s="52" t="s">
        <v>52</v>
      </c>
      <c r="D35" s="53" t="s">
        <v>87</v>
      </c>
      <c r="I35" s="3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3.5" hidden="1" customHeight="1" spans="2:24">
      <c r="B36" s="51" t="s">
        <v>113</v>
      </c>
      <c r="C36" s="52" t="s">
        <v>49</v>
      </c>
      <c r="D36" s="58" t="s">
        <v>76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3.5" customHeight="1" spans="2:24">
      <c r="B37" s="51" t="s">
        <v>114</v>
      </c>
      <c r="C37" s="52" t="s">
        <v>52</v>
      </c>
      <c r="D37" s="53" t="s">
        <v>87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3.5" customHeight="1" spans="2:24">
      <c r="B38" s="51" t="s">
        <v>115</v>
      </c>
      <c r="C38" s="52" t="s">
        <v>52</v>
      </c>
      <c r="D38" s="53" t="s">
        <v>52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3.5" customHeight="1" spans="2:24">
      <c r="B39" s="51" t="s">
        <v>116</v>
      </c>
      <c r="C39" s="52" t="s">
        <v>52</v>
      </c>
      <c r="D39" s="53" t="s">
        <v>73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3.5" hidden="1" customHeight="1" spans="2:24">
      <c r="B40" s="65" t="s">
        <v>117</v>
      </c>
      <c r="C40" s="52" t="s">
        <v>49</v>
      </c>
      <c r="D40" s="53" t="s">
        <v>118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3.5" customHeight="1" spans="2:24">
      <c r="B41" s="51" t="s">
        <v>119</v>
      </c>
      <c r="C41" s="52" t="s">
        <v>52</v>
      </c>
      <c r="D41" s="53" t="s">
        <v>62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3.5" customHeight="1" spans="2:24">
      <c r="B42" s="65" t="s">
        <v>120</v>
      </c>
      <c r="C42" s="52" t="s">
        <v>52</v>
      </c>
      <c r="D42" s="53" t="s">
        <v>64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3.5" customHeight="1" spans="2:24">
      <c r="B43" s="51" t="s">
        <v>63</v>
      </c>
      <c r="C43" s="52" t="s">
        <v>52</v>
      </c>
      <c r="D43" s="53" t="s">
        <v>64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3.5" hidden="1" customHeight="1" spans="2:24">
      <c r="B44" s="57" t="s">
        <v>121</v>
      </c>
      <c r="C44" s="52" t="s">
        <v>49</v>
      </c>
      <c r="D44" s="55" t="s">
        <v>49</v>
      </c>
      <c r="E44" s="5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3.5" customHeight="1" spans="2:24">
      <c r="B45" s="51" t="s">
        <v>122</v>
      </c>
      <c r="C45" s="52" t="s">
        <v>52</v>
      </c>
      <c r="D45" s="53" t="s">
        <v>52</v>
      </c>
      <c r="E45" s="5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3.5" customHeight="1" spans="2:24">
      <c r="B46" s="51" t="s">
        <v>123</v>
      </c>
      <c r="C46" s="52" t="s">
        <v>52</v>
      </c>
      <c r="D46" s="53" t="s">
        <v>52</v>
      </c>
      <c r="E46" s="5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3.5" customHeight="1" spans="2:24">
      <c r="B47" s="51" t="s">
        <v>124</v>
      </c>
      <c r="C47" s="52" t="s">
        <v>52</v>
      </c>
      <c r="D47" s="53" t="s">
        <v>87</v>
      </c>
      <c r="E47" s="5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3.5" hidden="1" customHeight="1" spans="2:24">
      <c r="B48" s="51" t="s">
        <v>125</v>
      </c>
      <c r="C48" s="52" t="s">
        <v>52</v>
      </c>
      <c r="D48" s="53" t="s">
        <v>79</v>
      </c>
      <c r="E48" s="5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3.5" hidden="1" customHeight="1" spans="2:24">
      <c r="B49" s="51" t="s">
        <v>126</v>
      </c>
      <c r="C49" s="52" t="s">
        <v>52</v>
      </c>
      <c r="D49" s="53" t="s">
        <v>127</v>
      </c>
      <c r="E49" s="5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3.5" customHeight="1" spans="2:24">
      <c r="B50" s="51" t="s">
        <v>128</v>
      </c>
      <c r="C50" s="52" t="s">
        <v>52</v>
      </c>
      <c r="D50" s="53" t="s">
        <v>52</v>
      </c>
      <c r="E50" s="5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3.5" hidden="1" customHeight="1" spans="2:24">
      <c r="B51" s="51" t="s">
        <v>129</v>
      </c>
      <c r="C51" s="52" t="s">
        <v>49</v>
      </c>
      <c r="D51" s="53" t="s">
        <v>49</v>
      </c>
      <c r="E51" s="5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3.5" hidden="1" customHeight="1" spans="2:24">
      <c r="B52" s="65" t="s">
        <v>130</v>
      </c>
      <c r="C52" s="52" t="s">
        <v>49</v>
      </c>
      <c r="D52" s="53" t="s">
        <v>131</v>
      </c>
      <c r="E52" s="5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3.5" customHeight="1" spans="2:24">
      <c r="B53" s="51" t="s">
        <v>132</v>
      </c>
      <c r="C53" s="52" t="s">
        <v>52</v>
      </c>
      <c r="D53" s="53" t="s">
        <v>133</v>
      </c>
      <c r="E53" s="3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3.5" customHeight="1" spans="2:24">
      <c r="B54" s="51" t="s">
        <v>67</v>
      </c>
      <c r="C54" s="52" t="s">
        <v>52</v>
      </c>
      <c r="D54" s="53" t="s">
        <v>68</v>
      </c>
      <c r="E54" s="5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3.5" hidden="1" customHeight="1" spans="2:24">
      <c r="B55" s="65" t="s">
        <v>134</v>
      </c>
      <c r="C55" s="52" t="s">
        <v>49</v>
      </c>
      <c r="D55" s="53" t="s">
        <v>135</v>
      </c>
      <c r="E55" s="5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3.5" hidden="1" customHeight="1" spans="2:24">
      <c r="B56" s="65" t="s">
        <v>136</v>
      </c>
      <c r="C56" s="52" t="s">
        <v>49</v>
      </c>
      <c r="D56" s="53" t="s">
        <v>137</v>
      </c>
      <c r="E56" s="5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3.5" hidden="1" customHeight="1" spans="2:24">
      <c r="B57" s="51" t="s">
        <v>138</v>
      </c>
      <c r="C57" s="52" t="s">
        <v>49</v>
      </c>
      <c r="D57" s="53" t="s">
        <v>49</v>
      </c>
      <c r="E57" s="5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3.5" hidden="1" customHeight="1" spans="2:24">
      <c r="B58" s="51" t="s">
        <v>139</v>
      </c>
      <c r="C58" s="52" t="s">
        <v>52</v>
      </c>
      <c r="D58" s="58" t="s">
        <v>140</v>
      </c>
      <c r="E58" s="5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3.5" customHeight="1" spans="2:24">
      <c r="B59" s="51" t="s">
        <v>141</v>
      </c>
      <c r="C59" s="52" t="s">
        <v>52</v>
      </c>
      <c r="D59" s="53" t="s">
        <v>142</v>
      </c>
      <c r="E59" s="5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3.5" customHeight="1" spans="2:24">
      <c r="B60" s="51" t="s">
        <v>143</v>
      </c>
      <c r="C60" s="52" t="s">
        <v>52</v>
      </c>
      <c r="D60" s="53" t="s">
        <v>57</v>
      </c>
      <c r="E60" s="5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3.5" hidden="1" customHeight="1" spans="2:24">
      <c r="B61" s="51" t="s">
        <v>144</v>
      </c>
      <c r="C61" s="52" t="s">
        <v>84</v>
      </c>
      <c r="D61" s="53" t="s">
        <v>85</v>
      </c>
      <c r="E61" s="5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3.5" customHeight="1" spans="2:24">
      <c r="B62" s="51" t="s">
        <v>145</v>
      </c>
      <c r="C62" s="52" t="s">
        <v>52</v>
      </c>
      <c r="D62" s="53" t="s">
        <v>146</v>
      </c>
      <c r="E62" s="5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3.5" customHeight="1" spans="2:24">
      <c r="B63" s="51" t="s">
        <v>147</v>
      </c>
      <c r="C63" s="52" t="s">
        <v>52</v>
      </c>
      <c r="D63" s="53" t="s">
        <v>148</v>
      </c>
      <c r="E63" s="5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3.5" hidden="1" customHeight="1" spans="2:24">
      <c r="B64" s="51" t="s">
        <v>74</v>
      </c>
      <c r="C64" s="52" t="s">
        <v>49</v>
      </c>
      <c r="D64" s="53" t="s">
        <v>49</v>
      </c>
      <c r="E64" s="5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3.5" hidden="1" customHeight="1" spans="2:24">
      <c r="B65" s="51" t="s">
        <v>149</v>
      </c>
      <c r="C65" s="52" t="s">
        <v>49</v>
      </c>
      <c r="D65" s="53" t="s">
        <v>49</v>
      </c>
      <c r="E65" s="5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3.5" customHeight="1" spans="2:24">
      <c r="B66" s="51" t="s">
        <v>150</v>
      </c>
      <c r="C66" s="52" t="s">
        <v>52</v>
      </c>
      <c r="D66" s="53" t="s">
        <v>76</v>
      </c>
      <c r="E66" s="5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3.5" customHeight="1" spans="2:24">
      <c r="B67" s="51" t="s">
        <v>151</v>
      </c>
      <c r="C67" s="52" t="s">
        <v>52</v>
      </c>
      <c r="D67" s="53" t="s">
        <v>76</v>
      </c>
      <c r="E67" s="5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3.5" customHeight="1" spans="2:24">
      <c r="B68" s="51" t="s">
        <v>152</v>
      </c>
      <c r="C68" s="52" t="s">
        <v>52</v>
      </c>
      <c r="D68" s="53" t="s">
        <v>76</v>
      </c>
      <c r="E68" s="5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3.5" customHeight="1" spans="2:24">
      <c r="B69" s="51" t="s">
        <v>75</v>
      </c>
      <c r="C69" s="52" t="s">
        <v>52</v>
      </c>
      <c r="D69" s="53" t="s">
        <v>76</v>
      </c>
      <c r="E69" s="5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3.5" customHeight="1" spans="2:24">
      <c r="B70" s="51" t="s">
        <v>153</v>
      </c>
      <c r="C70" s="52" t="s">
        <v>52</v>
      </c>
      <c r="D70" s="53" t="s">
        <v>55</v>
      </c>
      <c r="E70" s="5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3.5" hidden="1" customHeight="1" spans="2:24">
      <c r="B71" s="51" t="s">
        <v>78</v>
      </c>
      <c r="C71" s="52" t="s">
        <v>52</v>
      </c>
      <c r="D71" s="53" t="s">
        <v>79</v>
      </c>
      <c r="E71" s="5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3.5" hidden="1" customHeight="1" spans="2:24">
      <c r="B72" s="51" t="s">
        <v>154</v>
      </c>
      <c r="C72" s="52" t="s">
        <v>49</v>
      </c>
      <c r="D72" s="53" t="s">
        <v>49</v>
      </c>
      <c r="E72" s="5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3.5" hidden="1" customHeight="1" spans="2:24">
      <c r="B73" s="60" t="s">
        <v>155</v>
      </c>
      <c r="C73" s="52" t="s">
        <v>84</v>
      </c>
      <c r="D73" s="53" t="s">
        <v>156</v>
      </c>
      <c r="E73" s="5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3.5" hidden="1" customHeight="1" spans="2:24">
      <c r="B74" s="51" t="s">
        <v>82</v>
      </c>
      <c r="C74" s="52" t="s">
        <v>49</v>
      </c>
      <c r="D74" s="53" t="s">
        <v>49</v>
      </c>
      <c r="E74" s="5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3.5" customHeight="1" spans="2:24">
      <c r="B75" s="51" t="s">
        <v>157</v>
      </c>
      <c r="C75" s="52" t="s">
        <v>52</v>
      </c>
      <c r="D75" s="53" t="s">
        <v>87</v>
      </c>
      <c r="E75" s="5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3.5" customHeight="1" spans="2:24">
      <c r="B76" s="51" t="s">
        <v>158</v>
      </c>
      <c r="C76" s="52" t="s">
        <v>52</v>
      </c>
      <c r="D76" s="53" t="s">
        <v>159</v>
      </c>
      <c r="E76" s="5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3.5" hidden="1" customHeight="1" spans="2:24">
      <c r="B77" s="54" t="s">
        <v>160</v>
      </c>
      <c r="C77" s="52" t="s">
        <v>49</v>
      </c>
      <c r="D77" s="53" t="s">
        <v>161</v>
      </c>
      <c r="E77" s="5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3.5" hidden="1" customHeight="1" spans="2:24">
      <c r="B78" s="65" t="s">
        <v>162</v>
      </c>
      <c r="C78" s="52" t="s">
        <v>49</v>
      </c>
      <c r="D78" s="53" t="s">
        <v>163</v>
      </c>
      <c r="E78" s="5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3.5" hidden="1" customHeight="1" spans="2:24">
      <c r="B79" s="51" t="s">
        <v>164</v>
      </c>
      <c r="C79" s="52" t="s">
        <v>49</v>
      </c>
      <c r="D79" s="58" t="s">
        <v>165</v>
      </c>
      <c r="E79" s="5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3.5" customHeight="1" spans="2:24">
      <c r="B80" s="51" t="s">
        <v>166</v>
      </c>
      <c r="C80" s="52" t="s">
        <v>52</v>
      </c>
      <c r="D80" s="53" t="s">
        <v>159</v>
      </c>
      <c r="E80" s="5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3.5" customHeight="1" spans="2:24">
      <c r="B81" s="51" t="s">
        <v>167</v>
      </c>
      <c r="C81" s="52" t="s">
        <v>52</v>
      </c>
      <c r="D81" s="53" t="s">
        <v>87</v>
      </c>
      <c r="E81" s="5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3.5" customHeight="1" spans="2:24">
      <c r="B82" s="51" t="s">
        <v>168</v>
      </c>
      <c r="C82" s="52" t="s">
        <v>52</v>
      </c>
      <c r="D82" s="53" t="s">
        <v>87</v>
      </c>
      <c r="E82" s="5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3.5" customHeight="1" spans="2:24">
      <c r="B83" s="51" t="s">
        <v>169</v>
      </c>
      <c r="C83" s="52" t="s">
        <v>52</v>
      </c>
      <c r="D83" s="53" t="s">
        <v>87</v>
      </c>
      <c r="E83" s="5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3.5" customHeight="1" spans="2:24">
      <c r="B84" s="51" t="s">
        <v>170</v>
      </c>
      <c r="C84" s="52" t="s">
        <v>52</v>
      </c>
      <c r="D84" s="53" t="s">
        <v>87</v>
      </c>
      <c r="E84" s="5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3.5" customHeight="1" spans="2:24">
      <c r="B85" s="51" t="s">
        <v>86</v>
      </c>
      <c r="C85" s="52" t="s">
        <v>52</v>
      </c>
      <c r="D85" s="53" t="s">
        <v>87</v>
      </c>
      <c r="E85" s="5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3.5" customHeight="1" spans="2:24">
      <c r="B86" s="51" t="s">
        <v>171</v>
      </c>
      <c r="C86" s="52" t="s">
        <v>52</v>
      </c>
      <c r="D86" s="53" t="s">
        <v>52</v>
      </c>
      <c r="E86" s="5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3.5" customHeight="1" spans="2:24">
      <c r="B87" s="51" t="s">
        <v>172</v>
      </c>
      <c r="C87" s="52" t="s">
        <v>52</v>
      </c>
      <c r="D87" s="53" t="s">
        <v>73</v>
      </c>
      <c r="E87" s="5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3.5" customHeight="1" spans="2:24">
      <c r="B88" s="66"/>
      <c r="C88" s="66"/>
      <c r="D88" s="59"/>
      <c r="E88" s="5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3.5" customHeight="1" spans="2:24">
      <c r="B89" s="66"/>
      <c r="C89" s="66"/>
      <c r="D89" s="59"/>
      <c r="E89" s="5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3.5" customHeight="1" spans="2:24">
      <c r="B90" s="67"/>
      <c r="C90" s="68"/>
      <c r="D90" s="68"/>
      <c r="E90" s="6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3.5" customHeight="1" spans="2:24">
      <c r="B91" s="67"/>
      <c r="C91" s="68"/>
      <c r="D91" s="68"/>
      <c r="E91" s="6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3.5" customHeight="1" spans="2:24">
      <c r="B92" s="67"/>
      <c r="C92" s="68"/>
      <c r="D92" s="68"/>
      <c r="E92" s="6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3.5" customHeight="1" spans="2:24">
      <c r="B93" s="67"/>
      <c r="C93" s="68"/>
      <c r="D93" s="68"/>
      <c r="E93" s="6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3.5" customHeight="1" spans="2:24">
      <c r="B94" s="69"/>
      <c r="C94" s="68"/>
      <c r="D94" s="68"/>
      <c r="E94" s="6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3.5" customHeight="1" spans="2:24">
      <c r="B95" s="67"/>
      <c r="C95" s="68"/>
      <c r="D95" s="68"/>
      <c r="E95" s="6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3.5" customHeight="1" spans="2:24">
      <c r="B96" s="67"/>
      <c r="C96" s="68"/>
      <c r="D96" s="68"/>
      <c r="E96" s="6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3.5" customHeight="1" spans="2:24">
      <c r="B97" s="69"/>
      <c r="C97" s="68"/>
      <c r="D97" s="68"/>
      <c r="E97" s="6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3.5" customHeight="1" spans="2:24">
      <c r="B98" s="67"/>
      <c r="C98" s="68"/>
      <c r="D98" s="68"/>
      <c r="E98" s="6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3.5" customHeight="1" spans="2:24">
      <c r="B99" s="67"/>
      <c r="C99" s="68"/>
      <c r="D99" s="68"/>
      <c r="E99" s="6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3.5" customHeight="1" spans="2:24">
      <c r="B100" s="67"/>
      <c r="C100" s="68"/>
      <c r="D100" s="68"/>
      <c r="E100" s="6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3.5" customHeight="1" spans="2:24">
      <c r="B101" s="69"/>
      <c r="C101" s="68"/>
      <c r="D101" s="68"/>
      <c r="E101" s="6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3.5" customHeight="1" spans="2:24">
      <c r="B102" s="67"/>
      <c r="C102" s="68"/>
      <c r="D102" s="68"/>
      <c r="E102" s="6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3.5" customHeight="1" spans="2:24">
      <c r="B103" s="67"/>
      <c r="C103" s="68"/>
      <c r="D103" s="68"/>
      <c r="E103" s="6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3.5" customHeight="1" spans="2:24">
      <c r="B104" s="67"/>
      <c r="C104" s="68"/>
      <c r="D104" s="68"/>
      <c r="E104" s="6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3.5" customHeight="1" spans="2:24">
      <c r="B105" s="68"/>
      <c r="C105" s="68"/>
      <c r="D105" s="68"/>
      <c r="E105" s="6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3.5" customHeight="1" spans="2:24">
      <c r="B106" s="69"/>
      <c r="C106" s="68"/>
      <c r="D106" s="68"/>
      <c r="E106" s="6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3.5" customHeight="1" spans="2:24">
      <c r="B107" s="67"/>
      <c r="C107" s="68"/>
      <c r="D107" s="68"/>
      <c r="E107" s="6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3.5" customHeight="1" spans="2:24">
      <c r="B108" s="69"/>
      <c r="C108" s="68"/>
      <c r="D108" s="68"/>
      <c r="E108" s="6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3.5" customHeight="1" spans="2:24">
      <c r="B109" s="67"/>
      <c r="C109" s="68"/>
      <c r="D109" s="68"/>
      <c r="E109" s="6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3.5" customHeight="1" spans="2:24">
      <c r="B110" s="67"/>
      <c r="C110" s="68"/>
      <c r="D110" s="68"/>
      <c r="E110" s="6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3.5" customHeight="1" spans="2:24">
      <c r="B111" s="67"/>
      <c r="C111" s="68"/>
      <c r="D111" s="68"/>
      <c r="E111" s="6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3.5" customHeight="1" spans="2:24">
      <c r="B112" s="69"/>
      <c r="C112" s="68"/>
      <c r="D112" s="68"/>
      <c r="E112" s="6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3.5" customHeight="1" spans="2:24">
      <c r="B113" s="67"/>
      <c r="C113" s="68"/>
      <c r="D113" s="68"/>
      <c r="E113" s="6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3.5" customHeight="1" spans="2:24">
      <c r="B114" s="69"/>
      <c r="C114" s="68"/>
      <c r="D114" s="68"/>
      <c r="E114" s="6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3.5" customHeight="1" spans="2:24">
      <c r="B115" s="67"/>
      <c r="C115" s="68"/>
      <c r="D115" s="68"/>
      <c r="E115" s="6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3.5" customHeight="1" spans="2:24">
      <c r="B116" s="69"/>
      <c r="C116" s="68"/>
      <c r="D116" s="68"/>
      <c r="E116" s="6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3.5" customHeight="1" spans="2:24">
      <c r="B117" s="67"/>
      <c r="C117" s="68"/>
      <c r="D117" s="68"/>
      <c r="E117" s="6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3.5" customHeight="1" spans="2:24">
      <c r="B118" s="67"/>
      <c r="C118" s="68"/>
      <c r="D118" s="68"/>
      <c r="E118" s="6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3.5" customHeight="1" spans="2:24">
      <c r="B119" s="67"/>
      <c r="C119" s="68"/>
      <c r="D119" s="68"/>
      <c r="E119" s="6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3.5" customHeight="1" spans="2:24">
      <c r="B120" s="67"/>
      <c r="C120" s="68"/>
      <c r="D120" s="68"/>
      <c r="E120" s="6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3.5" customHeight="1" spans="2:24">
      <c r="B121" s="67"/>
      <c r="C121" s="68"/>
      <c r="D121" s="68"/>
      <c r="E121" s="6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3.5" customHeight="1" spans="2:24">
      <c r="B122" s="68"/>
      <c r="C122" s="68"/>
      <c r="D122" s="68"/>
      <c r="E122" s="6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3.5" customHeight="1" spans="2:24">
      <c r="B123" s="70"/>
      <c r="C123" s="7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3.5" customHeight="1" spans="2:24">
      <c r="B124" s="61"/>
      <c r="C124" s="62"/>
      <c r="D124" s="62"/>
      <c r="E124" s="6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3.5" customHeight="1" spans="2:24">
      <c r="B125" s="2"/>
      <c r="C125" s="63"/>
      <c r="D125" s="63"/>
      <c r="E125" s="6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3.5" customHeight="1" spans="2:24">
      <c r="B126" s="2"/>
      <c r="C126" s="63"/>
      <c r="D126" s="63"/>
      <c r="E126" s="6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3.5" customHeight="1" spans="2:24">
      <c r="B127" s="2"/>
      <c r="C127" s="63"/>
      <c r="D127" s="63"/>
      <c r="E127" s="6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3.5" customHeight="1" spans="2:24">
      <c r="B128" s="2"/>
      <c r="C128" s="63"/>
      <c r="D128" s="63"/>
      <c r="E128" s="6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3.5" customHeight="1" spans="2:24">
      <c r="B129" s="2"/>
      <c r="C129" s="63"/>
      <c r="D129" s="63"/>
      <c r="E129" s="6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3.5" customHeight="1" spans="2:24">
      <c r="B130" s="2"/>
      <c r="C130" s="63"/>
      <c r="D130" s="63"/>
      <c r="E130" s="6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3.5" customHeight="1" spans="2:24">
      <c r="B131" s="2"/>
      <c r="C131" s="63"/>
      <c r="D131" s="63"/>
      <c r="E131" s="6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3.5" customHeight="1" spans="2:24">
      <c r="B132" s="2"/>
      <c r="C132" s="63"/>
      <c r="D132" s="63"/>
      <c r="E132" s="6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3.5" customHeight="1" spans="2:24">
      <c r="B133" s="2"/>
      <c r="C133" s="63"/>
      <c r="D133" s="63"/>
      <c r="E133" s="6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3.5" customHeight="1" spans="2:24">
      <c r="B134" s="2"/>
      <c r="C134" s="63"/>
      <c r="D134" s="63"/>
      <c r="E134" s="6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3.5" customHeight="1" spans="2:24">
      <c r="B135" s="2"/>
      <c r="C135" s="63"/>
      <c r="D135" s="63"/>
      <c r="E135" s="6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3.5" customHeight="1" spans="2:24">
      <c r="B136" s="2"/>
      <c r="C136" s="63"/>
      <c r="D136" s="63"/>
      <c r="E136" s="6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3.5" customHeight="1" spans="2:24">
      <c r="B137" s="2"/>
      <c r="C137" s="63"/>
      <c r="D137" s="63"/>
      <c r="E137" s="6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3.5" customHeight="1" spans="2:24">
      <c r="B138" s="2"/>
      <c r="C138" s="63"/>
      <c r="D138" s="63"/>
      <c r="E138" s="6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3.5" customHeight="1" spans="2:24">
      <c r="B139" s="2"/>
      <c r="C139" s="63"/>
      <c r="D139" s="63"/>
      <c r="E139" s="6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3.5" customHeight="1" spans="2:24">
      <c r="B140" s="2"/>
      <c r="C140" s="63"/>
      <c r="D140" s="63"/>
      <c r="E140" s="6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3.5" customHeight="1" spans="2:24">
      <c r="B141" s="2"/>
      <c r="C141" s="63"/>
      <c r="D141" s="63"/>
      <c r="E141" s="6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3.5" customHeight="1" spans="2:24">
      <c r="B142" s="2"/>
      <c r="C142" s="63"/>
      <c r="D142" s="63"/>
      <c r="E142" s="6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3.5" customHeight="1" spans="2:24">
      <c r="B143" s="2"/>
      <c r="C143" s="63"/>
      <c r="D143" s="63"/>
      <c r="E143" s="6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3.5" customHeight="1" spans="2:24">
      <c r="B144" s="2"/>
      <c r="C144" s="63"/>
      <c r="D144" s="63"/>
      <c r="E144" s="6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3.5" customHeight="1" spans="2:24">
      <c r="B145" s="2"/>
      <c r="C145" s="63"/>
      <c r="D145" s="63"/>
      <c r="E145" s="6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3.5" customHeight="1" spans="2:24">
      <c r="B146" s="2"/>
      <c r="C146" s="63"/>
      <c r="D146" s="63"/>
      <c r="E146" s="6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3.5" customHeight="1" spans="2:24">
      <c r="B147" s="2"/>
      <c r="C147" s="63"/>
      <c r="D147" s="63"/>
      <c r="E147" s="6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3.5" customHeight="1" spans="2:24">
      <c r="B148" s="2"/>
      <c r="C148" s="63"/>
      <c r="D148" s="63"/>
      <c r="E148" s="6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3.5" customHeight="1" spans="2:24">
      <c r="B149" s="2"/>
      <c r="C149" s="63"/>
      <c r="D149" s="63"/>
      <c r="E149" s="6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3.5" customHeight="1" spans="2:24">
      <c r="B150" s="2"/>
      <c r="C150" s="63"/>
      <c r="D150" s="63"/>
      <c r="E150" s="6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3.5" customHeight="1" spans="2:24">
      <c r="B151" s="2"/>
      <c r="C151" s="63"/>
      <c r="D151" s="63"/>
      <c r="E151" s="6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3.5" customHeight="1" spans="2:24">
      <c r="B152" s="2"/>
      <c r="C152" s="63"/>
      <c r="D152" s="63"/>
      <c r="E152" s="6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3.5" customHeight="1" spans="2:24">
      <c r="B153" s="2"/>
      <c r="C153" s="63"/>
      <c r="D153" s="63"/>
      <c r="E153" s="6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3.5" customHeight="1" spans="2:24">
      <c r="B154" s="2"/>
      <c r="C154" s="63"/>
      <c r="D154" s="63"/>
      <c r="E154" s="6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3.5" customHeight="1" spans="2:24">
      <c r="B155" s="2"/>
      <c r="C155" s="63"/>
      <c r="D155" s="63"/>
      <c r="E155" s="6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3.5" customHeight="1" spans="2:24">
      <c r="B156" s="2"/>
      <c r="C156" s="63"/>
      <c r="D156" s="63"/>
      <c r="E156" s="6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3.5" customHeight="1" spans="2:24">
      <c r="B157" s="2"/>
      <c r="C157" s="63"/>
      <c r="D157" s="63"/>
      <c r="E157" s="6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3.5" customHeight="1" spans="2:24">
      <c r="B158" s="2"/>
      <c r="C158" s="63"/>
      <c r="D158" s="63"/>
      <c r="E158" s="6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3.5" customHeight="1" spans="2:24">
      <c r="B159" s="2"/>
      <c r="C159" s="63"/>
      <c r="D159" s="63"/>
      <c r="E159" s="6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3.5" customHeight="1" spans="2:24">
      <c r="B160" s="2"/>
      <c r="C160" s="63"/>
      <c r="D160" s="63"/>
      <c r="E160" s="6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3.5" customHeight="1" spans="2:24">
      <c r="B161" s="2"/>
      <c r="C161" s="63"/>
      <c r="D161" s="63"/>
      <c r="E161" s="6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3.5" customHeight="1" spans="2:24">
      <c r="B162" s="2"/>
      <c r="C162" s="63"/>
      <c r="D162" s="63"/>
      <c r="E162" s="6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3.5" customHeight="1" spans="2:24">
      <c r="B163" s="2"/>
      <c r="C163" s="63"/>
      <c r="D163" s="63"/>
      <c r="E163" s="6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3.5" customHeight="1" spans="2:24">
      <c r="B164" s="2"/>
      <c r="C164" s="63"/>
      <c r="D164" s="63"/>
      <c r="E164" s="6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3.5" customHeight="1" spans="2:24">
      <c r="B165" s="2"/>
      <c r="C165" s="63"/>
      <c r="D165" s="63"/>
      <c r="E165" s="6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3.5" customHeight="1" spans="2:24">
      <c r="B166" s="2"/>
      <c r="C166" s="63"/>
      <c r="D166" s="63"/>
      <c r="E166" s="6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3.5" customHeight="1" spans="2:24">
      <c r="B167" s="2"/>
      <c r="C167" s="63"/>
      <c r="D167" s="63"/>
      <c r="E167" s="6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3.5" customHeight="1" spans="2:24">
      <c r="B168" s="2"/>
      <c r="C168" s="63"/>
      <c r="D168" s="63"/>
      <c r="E168" s="6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3.5" customHeight="1" spans="2:24">
      <c r="B169" s="2"/>
      <c r="C169" s="63"/>
      <c r="D169" s="63"/>
      <c r="E169" s="6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3.5" customHeight="1" spans="2:24">
      <c r="B170" s="2"/>
      <c r="C170" s="63"/>
      <c r="D170" s="63"/>
      <c r="E170" s="6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3.5" customHeight="1" spans="2:24">
      <c r="B171" s="2"/>
      <c r="C171" s="63"/>
      <c r="D171" s="63"/>
      <c r="E171" s="6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3.5" customHeight="1" spans="2:24">
      <c r="B172" s="2"/>
      <c r="C172" s="63"/>
      <c r="D172" s="63"/>
      <c r="E172" s="6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3.5" customHeight="1" spans="2:24">
      <c r="B173" s="2"/>
      <c r="C173" s="63"/>
      <c r="D173" s="63"/>
      <c r="E173" s="6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3.5" customHeight="1" spans="2:24">
      <c r="B174" s="2"/>
      <c r="C174" s="63"/>
      <c r="D174" s="63"/>
      <c r="E174" s="6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3.5" customHeight="1" spans="2:24">
      <c r="B175" s="2"/>
      <c r="C175" s="63"/>
      <c r="D175" s="63"/>
      <c r="E175" s="6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3.5" customHeight="1" spans="2:24">
      <c r="B176" s="2"/>
      <c r="C176" s="63"/>
      <c r="D176" s="63"/>
      <c r="E176" s="6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3.5" customHeight="1" spans="2:24">
      <c r="B177" s="2"/>
      <c r="C177" s="63"/>
      <c r="D177" s="63"/>
      <c r="E177" s="6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3.5" customHeight="1" spans="2:24">
      <c r="B178" s="2"/>
      <c r="C178" s="63"/>
      <c r="D178" s="63"/>
      <c r="E178" s="6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3.5" customHeight="1" spans="2:24">
      <c r="B179" s="2"/>
      <c r="C179" s="63"/>
      <c r="D179" s="63"/>
      <c r="E179" s="6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3.5" customHeight="1" spans="2:24">
      <c r="B180" s="2"/>
      <c r="C180" s="63"/>
      <c r="D180" s="63"/>
      <c r="E180" s="6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3.5" customHeight="1" spans="2:24">
      <c r="B181" s="2"/>
      <c r="C181" s="63"/>
      <c r="D181" s="63"/>
      <c r="E181" s="6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3.5" customHeight="1" spans="2:24">
      <c r="B182" s="2"/>
      <c r="C182" s="63"/>
      <c r="D182" s="63"/>
      <c r="E182" s="6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3.5" customHeight="1" spans="2:24">
      <c r="B183" s="2"/>
      <c r="C183" s="63"/>
      <c r="D183" s="63"/>
      <c r="E183" s="6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3.5" customHeight="1" spans="2:24">
      <c r="B184" s="2"/>
      <c r="C184" s="63"/>
      <c r="D184" s="63"/>
      <c r="E184" s="6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3.5" customHeight="1" spans="2:24">
      <c r="B185" s="2"/>
      <c r="C185" s="63"/>
      <c r="D185" s="63"/>
      <c r="E185" s="6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3.5" customHeight="1" spans="2:24">
      <c r="B186" s="2"/>
      <c r="C186" s="63"/>
      <c r="D186" s="63"/>
      <c r="E186" s="6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3.5" customHeight="1" spans="2:24">
      <c r="B187" s="2"/>
      <c r="C187" s="63"/>
      <c r="D187" s="63"/>
      <c r="E187" s="6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3.5" customHeight="1" spans="2:24">
      <c r="B188" s="2"/>
      <c r="C188" s="63"/>
      <c r="D188" s="63"/>
      <c r="E188" s="6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3.5" customHeight="1" spans="2:24">
      <c r="B189" s="2"/>
      <c r="C189" s="63"/>
      <c r="D189" s="63"/>
      <c r="E189" s="6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3.5" customHeight="1" spans="2:24">
      <c r="B190" s="2"/>
      <c r="C190" s="63"/>
      <c r="D190" s="63"/>
      <c r="E190" s="6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3.5" customHeight="1" spans="2:24">
      <c r="B191" s="2"/>
      <c r="C191" s="63"/>
      <c r="D191" s="63"/>
      <c r="E191" s="6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3.5" customHeight="1" spans="2:24">
      <c r="B192" s="2"/>
      <c r="C192" s="63"/>
      <c r="D192" s="63"/>
      <c r="E192" s="6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3.5" customHeight="1" spans="2:24">
      <c r="B193" s="2"/>
      <c r="C193" s="63"/>
      <c r="D193" s="63"/>
      <c r="E193" s="6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3.5" customHeight="1" spans="2:24">
      <c r="B194" s="2"/>
      <c r="C194" s="63"/>
      <c r="D194" s="63"/>
      <c r="E194" s="6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3.5" customHeight="1" spans="2:24">
      <c r="B195" s="2"/>
      <c r="C195" s="63"/>
      <c r="D195" s="63"/>
      <c r="E195" s="6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3.5" customHeight="1" spans="2:24">
      <c r="B196" s="2"/>
      <c r="C196" s="63"/>
      <c r="D196" s="63"/>
      <c r="E196" s="6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3.5" customHeight="1" spans="2:24">
      <c r="B197" s="2"/>
      <c r="C197" s="63"/>
      <c r="D197" s="63"/>
      <c r="E197" s="6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3.5" customHeight="1" spans="2:24">
      <c r="B198" s="2"/>
      <c r="C198" s="63"/>
      <c r="D198" s="63"/>
      <c r="E198" s="6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3.5" customHeight="1" spans="2:24">
      <c r="B199" s="2"/>
      <c r="C199" s="63"/>
      <c r="D199" s="63"/>
      <c r="E199" s="6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3.5" customHeight="1" spans="2:24">
      <c r="B200" s="2"/>
      <c r="C200" s="63"/>
      <c r="D200" s="63"/>
      <c r="E200" s="6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3.5" customHeight="1" spans="2:24">
      <c r="B201" s="2"/>
      <c r="C201" s="63"/>
      <c r="D201" s="63"/>
      <c r="E201" s="6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3.5" customHeight="1" spans="2:24">
      <c r="B202" s="2"/>
      <c r="C202" s="63"/>
      <c r="D202" s="63"/>
      <c r="E202" s="6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3.5" customHeight="1" spans="2:24">
      <c r="B203" s="2"/>
      <c r="C203" s="63"/>
      <c r="D203" s="63"/>
      <c r="E203" s="6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3.5" customHeight="1" spans="2:24">
      <c r="B204" s="2"/>
      <c r="C204" s="63"/>
      <c r="D204" s="63"/>
      <c r="E204" s="6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3.5" customHeight="1" spans="2:24">
      <c r="B205" s="2"/>
      <c r="C205" s="63"/>
      <c r="D205" s="63"/>
      <c r="E205" s="6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3.5" customHeight="1" spans="2:24">
      <c r="B206" s="2"/>
      <c r="C206" s="63"/>
      <c r="D206" s="63"/>
      <c r="E206" s="6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3.5" customHeight="1" spans="2:24">
      <c r="B207" s="2"/>
      <c r="C207" s="63"/>
      <c r="D207" s="63"/>
      <c r="E207" s="6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3.5" customHeight="1" spans="2:24">
      <c r="B208" s="2"/>
      <c r="C208" s="63"/>
      <c r="D208" s="63"/>
      <c r="E208" s="6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3.5" customHeight="1" spans="2:24">
      <c r="B209" s="2"/>
      <c r="C209" s="63"/>
      <c r="D209" s="63"/>
      <c r="E209" s="6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3.5" customHeight="1" spans="2:24">
      <c r="B210" s="2"/>
      <c r="C210" s="63"/>
      <c r="D210" s="63"/>
      <c r="E210" s="6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3.5" customHeight="1" spans="2:24">
      <c r="B211" s="2"/>
      <c r="C211" s="63"/>
      <c r="D211" s="63"/>
      <c r="E211" s="6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3.5" customHeight="1" spans="2:24">
      <c r="B212" s="2"/>
      <c r="C212" s="63"/>
      <c r="D212" s="63"/>
      <c r="E212" s="6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3.5" customHeight="1" spans="2:24">
      <c r="B213" s="2"/>
      <c r="C213" s="63"/>
      <c r="D213" s="63"/>
      <c r="E213" s="6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3.5" customHeight="1" spans="2:24">
      <c r="B214" s="2"/>
      <c r="C214" s="63"/>
      <c r="D214" s="63"/>
      <c r="E214" s="6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3.5" customHeight="1" spans="2:24">
      <c r="B215" s="2"/>
      <c r="C215" s="63"/>
      <c r="D215" s="63"/>
      <c r="E215" s="6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3.5" customHeight="1" spans="2:24">
      <c r="B216" s="2"/>
      <c r="C216" s="63"/>
      <c r="D216" s="63"/>
      <c r="E216" s="6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3.5" customHeight="1" spans="2:24">
      <c r="B217" s="2"/>
      <c r="C217" s="63"/>
      <c r="D217" s="63"/>
      <c r="E217" s="6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3.5" customHeight="1" spans="2:24">
      <c r="B218" s="2"/>
      <c r="C218" s="63"/>
      <c r="D218" s="63"/>
      <c r="E218" s="6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3.5" customHeight="1" spans="2:24">
      <c r="B219" s="2"/>
      <c r="C219" s="63"/>
      <c r="D219" s="63"/>
      <c r="E219" s="6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3.5" customHeight="1" spans="2:24">
      <c r="B220" s="2"/>
      <c r="C220" s="63"/>
      <c r="D220" s="63"/>
      <c r="E220" s="6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3.5" customHeight="1" spans="2:24">
      <c r="B221" s="2"/>
      <c r="C221" s="63"/>
      <c r="D221" s="63"/>
      <c r="E221" s="6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3.5" customHeight="1" spans="2:24">
      <c r="B222" s="2"/>
      <c r="C222" s="63"/>
      <c r="D222" s="63"/>
      <c r="E222" s="6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3.5" customHeight="1" spans="2:24">
      <c r="B223" s="2"/>
      <c r="C223" s="63"/>
      <c r="D223" s="63"/>
      <c r="E223" s="6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3.5" customHeight="1" spans="2:24">
      <c r="B224" s="2"/>
      <c r="C224" s="63"/>
      <c r="D224" s="63"/>
      <c r="E224" s="6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3.5" customHeight="1" spans="2:24">
      <c r="B225" s="2"/>
      <c r="C225" s="63"/>
      <c r="D225" s="63"/>
      <c r="E225" s="6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3.5" customHeight="1" spans="2:24">
      <c r="B226" s="2"/>
      <c r="C226" s="63"/>
      <c r="D226" s="63"/>
      <c r="E226" s="6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3.5" customHeight="1" spans="2:24">
      <c r="B227" s="2"/>
      <c r="C227" s="63"/>
      <c r="D227" s="63"/>
      <c r="E227" s="6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3.5" customHeight="1" spans="2:24">
      <c r="B228" s="2"/>
      <c r="C228" s="63"/>
      <c r="D228" s="63"/>
      <c r="E228" s="6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3.5" customHeight="1" spans="2:24">
      <c r="B229" s="2"/>
      <c r="C229" s="63"/>
      <c r="D229" s="63"/>
      <c r="E229" s="6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3.5" customHeight="1" spans="2:24">
      <c r="B230" s="2"/>
      <c r="C230" s="63"/>
      <c r="D230" s="63"/>
      <c r="E230" s="6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3.5" customHeight="1" spans="2:24">
      <c r="B231" s="2"/>
      <c r="C231" s="63"/>
      <c r="D231" s="63"/>
      <c r="E231" s="6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3.5" customHeight="1" spans="2:24">
      <c r="B232" s="2"/>
      <c r="C232" s="63"/>
      <c r="D232" s="63"/>
      <c r="E232" s="6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3.5" customHeight="1" spans="2:24">
      <c r="B233" s="2"/>
      <c r="C233" s="63"/>
      <c r="D233" s="63"/>
      <c r="E233" s="6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3.5" customHeight="1" spans="2:24">
      <c r="B234" s="2"/>
      <c r="C234" s="63"/>
      <c r="D234" s="63"/>
      <c r="E234" s="6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3.5" customHeight="1" spans="2:24">
      <c r="B235" s="2"/>
      <c r="C235" s="63"/>
      <c r="D235" s="63"/>
      <c r="E235" s="6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3.5" customHeight="1" spans="2:24">
      <c r="B236" s="2"/>
      <c r="C236" s="63"/>
      <c r="D236" s="63"/>
      <c r="E236" s="6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3.5" customHeight="1" spans="2:24">
      <c r="B237" s="2"/>
      <c r="C237" s="63"/>
      <c r="D237" s="63"/>
      <c r="E237" s="6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3.5" customHeight="1" spans="2:24">
      <c r="B238" s="2"/>
      <c r="C238" s="63"/>
      <c r="D238" s="63"/>
      <c r="E238" s="6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3.5" customHeight="1" spans="2:24">
      <c r="B239" s="2"/>
      <c r="C239" s="63"/>
      <c r="D239" s="63"/>
      <c r="E239" s="6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3.5" customHeight="1" spans="2:24">
      <c r="B240" s="2"/>
      <c r="C240" s="63"/>
      <c r="D240" s="63"/>
      <c r="E240" s="6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3.5" customHeight="1" spans="2:24">
      <c r="B241" s="2"/>
      <c r="C241" s="63"/>
      <c r="D241" s="63"/>
      <c r="E241" s="6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3.5" customHeight="1" spans="2:24">
      <c r="B242" s="2"/>
      <c r="C242" s="63"/>
      <c r="D242" s="63"/>
      <c r="E242" s="6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3.5" customHeight="1" spans="2:24">
      <c r="B243" s="2"/>
      <c r="C243" s="63"/>
      <c r="D243" s="63"/>
      <c r="E243" s="6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3.5" customHeight="1" spans="2:24">
      <c r="B244" s="2"/>
      <c r="C244" s="63"/>
      <c r="D244" s="63"/>
      <c r="E244" s="6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3.5" customHeight="1" spans="2:24">
      <c r="B245" s="2"/>
      <c r="C245" s="63"/>
      <c r="D245" s="63"/>
      <c r="E245" s="6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3.5" customHeight="1" spans="2:24">
      <c r="B246" s="2"/>
      <c r="C246" s="63"/>
      <c r="D246" s="63"/>
      <c r="E246" s="6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3.5" customHeight="1" spans="2:24">
      <c r="B247" s="2"/>
      <c r="C247" s="63"/>
      <c r="D247" s="63"/>
      <c r="E247" s="6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3.5" customHeight="1" spans="2:24">
      <c r="B248" s="2"/>
      <c r="C248" s="63"/>
      <c r="D248" s="63"/>
      <c r="E248" s="6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3.5" customHeight="1" spans="2:24">
      <c r="B249" s="2"/>
      <c r="C249" s="63"/>
      <c r="D249" s="63"/>
      <c r="E249" s="6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3.5" customHeight="1" spans="2:24">
      <c r="B250" s="2"/>
      <c r="C250" s="63"/>
      <c r="D250" s="63"/>
      <c r="E250" s="6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3.5" customHeight="1" spans="2:24">
      <c r="B251" s="2"/>
      <c r="C251" s="63"/>
      <c r="D251" s="63"/>
      <c r="E251" s="6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3.5" customHeight="1" spans="2:24">
      <c r="B252" s="2"/>
      <c r="C252" s="63"/>
      <c r="D252" s="63"/>
      <c r="E252" s="6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3.5" customHeight="1" spans="2:24">
      <c r="B253" s="2"/>
      <c r="C253" s="63"/>
      <c r="D253" s="63"/>
      <c r="E253" s="6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3.5" customHeight="1" spans="2:24">
      <c r="B254" s="2"/>
      <c r="C254" s="63"/>
      <c r="D254" s="63"/>
      <c r="E254" s="6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3.5" customHeight="1" spans="2:24">
      <c r="B255" s="2"/>
      <c r="C255" s="63"/>
      <c r="D255" s="63"/>
      <c r="E255" s="6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3.5" customHeight="1" spans="2:24">
      <c r="B256" s="2"/>
      <c r="C256" s="63"/>
      <c r="D256" s="63"/>
      <c r="E256" s="6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3.5" customHeight="1" spans="2:24">
      <c r="B257" s="2"/>
      <c r="C257" s="63"/>
      <c r="D257" s="63"/>
      <c r="E257" s="6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3.5" customHeight="1" spans="2:24">
      <c r="B258" s="2"/>
      <c r="C258" s="63"/>
      <c r="D258" s="63"/>
      <c r="E258" s="6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3.5" customHeight="1" spans="2:24">
      <c r="B259" s="2"/>
      <c r="C259" s="63"/>
      <c r="D259" s="63"/>
      <c r="E259" s="6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3.5" customHeight="1" spans="2:24">
      <c r="B260" s="2"/>
      <c r="C260" s="63"/>
      <c r="D260" s="63"/>
      <c r="E260" s="6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3.5" customHeight="1" spans="2:24">
      <c r="B261" s="2"/>
      <c r="C261" s="63"/>
      <c r="D261" s="63"/>
      <c r="E261" s="6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3.5" customHeight="1" spans="2:24">
      <c r="B262" s="2"/>
      <c r="C262" s="63"/>
      <c r="D262" s="63"/>
      <c r="E262" s="6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3.5" customHeight="1" spans="2:24">
      <c r="B263" s="2"/>
      <c r="C263" s="63"/>
      <c r="D263" s="63"/>
      <c r="E263" s="6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3.5" customHeight="1" spans="2:24">
      <c r="B264" s="2"/>
      <c r="C264" s="63"/>
      <c r="D264" s="63"/>
      <c r="E264" s="6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3.5" customHeight="1" spans="2:24">
      <c r="B265" s="2"/>
      <c r="C265" s="63"/>
      <c r="D265" s="63"/>
      <c r="E265" s="6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3.5" customHeight="1" spans="2:24">
      <c r="B266" s="2"/>
      <c r="C266" s="63"/>
      <c r="D266" s="63"/>
      <c r="E266" s="6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3.5" customHeight="1" spans="2:24">
      <c r="B267" s="2"/>
      <c r="C267" s="63"/>
      <c r="D267" s="63"/>
      <c r="E267" s="6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3.5" customHeight="1" spans="2:24">
      <c r="B268" s="2"/>
      <c r="C268" s="63"/>
      <c r="D268" s="63"/>
      <c r="E268" s="6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3.5" customHeight="1" spans="2:24">
      <c r="B269" s="2"/>
      <c r="C269" s="63"/>
      <c r="D269" s="63"/>
      <c r="E269" s="6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3.5" customHeight="1" spans="2:24">
      <c r="B270" s="2"/>
      <c r="C270" s="63"/>
      <c r="D270" s="63"/>
      <c r="E270" s="6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3.5" customHeight="1" spans="2:24">
      <c r="B271" s="2"/>
      <c r="C271" s="63"/>
      <c r="D271" s="63"/>
      <c r="E271" s="6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3.5" customHeight="1" spans="2:24">
      <c r="B272" s="2"/>
      <c r="C272" s="63"/>
      <c r="D272" s="63"/>
      <c r="E272" s="6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3.5" customHeight="1" spans="2:24">
      <c r="B273" s="2"/>
      <c r="C273" s="63"/>
      <c r="D273" s="63"/>
      <c r="E273" s="6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3.5" customHeight="1" spans="2:24">
      <c r="B274" s="2"/>
      <c r="C274" s="63"/>
      <c r="D274" s="63"/>
      <c r="E274" s="6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autoFilter ref="B12:H87">
    <filterColumn colId="1">
      <customFilters>
        <customFilter operator="equal" val="Развлечения"/>
      </customFilters>
    </filterColumn>
    <filterColumn colId="2">
      <filters>
        <filter val="Наука и техника"/>
        <filter val="Новости шоу-бизнеса"/>
        <filter val="Спорт"/>
        <filter val="Рецепты"/>
        <filter val="Психология"/>
        <filter val="Музыка"/>
        <filter val="Дети"/>
        <filter val="Развлечения"/>
        <filter val="Женский"/>
        <filter val="Отзывы"/>
        <filter val="Путешествия"/>
        <filter val="Медицина"/>
        <filter val="Кино и ТВ"/>
        <filter val="Сад и огород"/>
        <filter val="Образование"/>
        <filter val="Интерьер и дизайн"/>
        <filter val="Творчество"/>
      </filters>
    </filterColumn>
    <filterColumn colId="6">
      <filters blank="1">
        <filter val="Кино и ТВ"/>
        <filter val="Спорт"/>
        <filter val="Дети"/>
      </filters>
    </filterColumn>
    <extLst/>
  </autoFilter>
  <mergeCells count="4">
    <mergeCell ref="B2:D2"/>
    <mergeCell ref="B3:D6"/>
    <mergeCell ref="B8:D10"/>
    <mergeCell ref="F8:H10"/>
  </mergeCells>
  <pageMargins left="0.7" right="0.7" top="0.75" bottom="0.75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1011"/>
  <sheetViews>
    <sheetView showGridLines="0" topLeftCell="A8" workbookViewId="0">
      <selection activeCell="B119" sqref="B13:B119"/>
    </sheetView>
  </sheetViews>
  <sheetFormatPr defaultColWidth="14.4285714285714" defaultRowHeight="15" customHeight="1"/>
  <cols>
    <col min="1" max="1" width="4.85714285714286" style="1" customWidth="1"/>
    <col min="2" max="2" width="21.4285714285714" style="1" customWidth="1"/>
    <col min="3" max="4" width="34.7142857142857" style="1" customWidth="1"/>
    <col min="5" max="24" width="9.14285714285714" style="1" customWidth="1"/>
    <col min="25" max="16384" width="14.4285714285714" style="1"/>
  </cols>
  <sheetData>
    <row r="1" ht="13.5" customHeight="1" spans="2:22">
      <c r="B1" s="39"/>
      <c r="C1" s="40"/>
      <c r="D1" s="40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5.75" customHeight="1" spans="2:22">
      <c r="B2" s="41" t="s">
        <v>41</v>
      </c>
      <c r="C2" s="9"/>
      <c r="D2" s="24"/>
      <c r="E2" s="4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5.75" customHeight="1" spans="2:22">
      <c r="B3" s="43" t="s">
        <v>42</v>
      </c>
      <c r="C3" s="11"/>
      <c r="D3" s="25"/>
      <c r="E3" s="4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ht="15.75" customHeight="1" spans="2:22">
      <c r="B4" s="12"/>
      <c r="C4" s="43"/>
      <c r="D4" s="27"/>
      <c r="E4" s="4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5.75" customHeight="1" spans="2:22">
      <c r="B5" s="12"/>
      <c r="C5" s="43"/>
      <c r="D5" s="27"/>
      <c r="E5" s="4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ht="15.75" customHeight="1" spans="2:22">
      <c r="B6" s="13"/>
      <c r="C6" s="14"/>
      <c r="D6" s="28"/>
      <c r="E6" s="4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ht="15.75" customHeight="1" spans="2:22">
      <c r="B7" s="44"/>
      <c r="C7" s="45"/>
      <c r="D7" s="4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ht="15.75" customHeight="1" spans="2:22">
      <c r="B8" s="46" t="s">
        <v>173</v>
      </c>
      <c r="C8" s="11"/>
      <c r="D8" s="25"/>
      <c r="E8" s="4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ht="13.5" customHeight="1" spans="2:22">
      <c r="B9" s="12"/>
      <c r="C9" s="46"/>
      <c r="D9" s="27"/>
      <c r="E9" s="3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3.5" customHeight="1" spans="2:19">
      <c r="B10" s="13"/>
      <c r="C10" s="14"/>
      <c r="D10" s="28"/>
      <c r="E10" s="3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ht="13.5" customHeight="1" spans="2:19">
      <c r="B11" s="47"/>
      <c r="C11" s="47"/>
      <c r="D11" s="4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ht="13.5" customHeight="1" spans="2:19">
      <c r="B12" s="48" t="s">
        <v>45</v>
      </c>
      <c r="C12" s="49" t="s">
        <v>46</v>
      </c>
      <c r="D12" s="49" t="s">
        <v>47</v>
      </c>
      <c r="E12" s="3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13.5" customHeight="1" spans="1:19">
      <c r="A13" s="50"/>
      <c r="B13" s="51" t="s">
        <v>174</v>
      </c>
      <c r="C13" s="52" t="s">
        <v>49</v>
      </c>
      <c r="D13" s="53" t="s">
        <v>175</v>
      </c>
      <c r="E13" s="3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13.5" customHeight="1" spans="1:19">
      <c r="A14" s="50"/>
      <c r="B14" s="51" t="s">
        <v>48</v>
      </c>
      <c r="C14" s="52" t="s">
        <v>49</v>
      </c>
      <c r="D14" s="53" t="s">
        <v>50</v>
      </c>
      <c r="E14" s="3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3.5" customHeight="1" spans="1:19">
      <c r="A15" s="50"/>
      <c r="B15" s="51" t="s">
        <v>54</v>
      </c>
      <c r="C15" s="52" t="s">
        <v>52</v>
      </c>
      <c r="D15" s="53" t="s">
        <v>55</v>
      </c>
      <c r="E15" s="3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ht="13.5" customHeight="1" spans="1:19">
      <c r="A16" s="50"/>
      <c r="B16" s="51" t="s">
        <v>58</v>
      </c>
      <c r="C16" s="52" t="s">
        <v>49</v>
      </c>
      <c r="D16" s="53" t="s">
        <v>59</v>
      </c>
      <c r="E16" s="3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13.5" customHeight="1" spans="1:19">
      <c r="A17" s="50"/>
      <c r="B17" s="51" t="s">
        <v>61</v>
      </c>
      <c r="C17" s="52" t="s">
        <v>52</v>
      </c>
      <c r="D17" s="53" t="s">
        <v>62</v>
      </c>
      <c r="E17" s="3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ht="13.5" customHeight="1" spans="1:24">
      <c r="A18" s="50"/>
      <c r="B18" s="51" t="s">
        <v>176</v>
      </c>
      <c r="C18" s="52" t="s">
        <v>49</v>
      </c>
      <c r="D18" s="53" t="s">
        <v>177</v>
      </c>
      <c r="E18" s="3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3.5" customHeight="1" spans="1:24">
      <c r="A19" s="50"/>
      <c r="B19" s="51" t="s">
        <v>65</v>
      </c>
      <c r="C19" s="52" t="s">
        <v>49</v>
      </c>
      <c r="D19" s="53" t="s">
        <v>66</v>
      </c>
      <c r="E19" s="3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3.5" customHeight="1" spans="1:24">
      <c r="A20" s="50"/>
      <c r="B20" s="51" t="s">
        <v>178</v>
      </c>
      <c r="C20" s="52" t="s">
        <v>49</v>
      </c>
      <c r="D20" s="53" t="s">
        <v>179</v>
      </c>
      <c r="E20" s="3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3.5" customHeight="1" spans="1:24">
      <c r="A21" s="50"/>
      <c r="B21" s="51" t="s">
        <v>180</v>
      </c>
      <c r="C21" s="52" t="s">
        <v>49</v>
      </c>
      <c r="D21" s="53" t="s">
        <v>181</v>
      </c>
      <c r="E21" s="3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3.5" customHeight="1" spans="1:24">
      <c r="A22" s="50"/>
      <c r="B22" s="51" t="s">
        <v>182</v>
      </c>
      <c r="C22" s="52" t="s">
        <v>49</v>
      </c>
      <c r="D22" s="53" t="s">
        <v>183</v>
      </c>
      <c r="E22" s="3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3.5" customHeight="1" spans="1:22">
      <c r="A23" s="50"/>
      <c r="B23" s="51" t="s">
        <v>69</v>
      </c>
      <c r="C23" s="52" t="s">
        <v>49</v>
      </c>
      <c r="D23" s="53" t="s">
        <v>70</v>
      </c>
      <c r="E23" s="3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3.5" customHeight="1" spans="1:22">
      <c r="A24" s="50"/>
      <c r="B24" s="51" t="s">
        <v>184</v>
      </c>
      <c r="C24" s="52" t="s">
        <v>49</v>
      </c>
      <c r="D24" s="53" t="s">
        <v>185</v>
      </c>
      <c r="E24" s="3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3.5" customHeight="1" spans="1:22">
      <c r="A25" s="50"/>
      <c r="B25" s="51" t="s">
        <v>72</v>
      </c>
      <c r="C25" s="52" t="s">
        <v>52</v>
      </c>
      <c r="D25" s="53" t="s">
        <v>73</v>
      </c>
      <c r="E25" s="3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3.5" customHeight="1" spans="1:22">
      <c r="A26" s="50"/>
      <c r="B26" s="54" t="s">
        <v>51</v>
      </c>
      <c r="C26" s="52" t="s">
        <v>52</v>
      </c>
      <c r="D26" s="53" t="s">
        <v>53</v>
      </c>
      <c r="E26" s="3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3.5" customHeight="1" spans="1:22">
      <c r="A27" s="50"/>
      <c r="B27" s="51" t="s">
        <v>77</v>
      </c>
      <c r="C27" s="52" t="s">
        <v>52</v>
      </c>
      <c r="D27" s="55" t="s">
        <v>52</v>
      </c>
      <c r="E27" s="3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3.5" customHeight="1" spans="1:22">
      <c r="A28" s="50"/>
      <c r="B28" s="51" t="s">
        <v>80</v>
      </c>
      <c r="C28" s="52" t="s">
        <v>52</v>
      </c>
      <c r="D28" s="53" t="s">
        <v>81</v>
      </c>
      <c r="E28" s="3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3.5" customHeight="1" spans="2:22">
      <c r="B29" s="51" t="s">
        <v>83</v>
      </c>
      <c r="C29" s="52" t="s">
        <v>84</v>
      </c>
      <c r="D29" s="53" t="s">
        <v>85</v>
      </c>
      <c r="E29" s="3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3.5" customHeight="1" spans="2:24">
      <c r="B30" s="51" t="s">
        <v>56</v>
      </c>
      <c r="C30" s="52" t="s">
        <v>52</v>
      </c>
      <c r="D30" s="53" t="s">
        <v>57</v>
      </c>
      <c r="E30" s="3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3.5" customHeight="1" spans="2:24">
      <c r="B31" s="51" t="s">
        <v>92</v>
      </c>
      <c r="C31" s="52" t="s">
        <v>84</v>
      </c>
      <c r="D31" s="53" t="s">
        <v>85</v>
      </c>
      <c r="E31" s="3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3.5" customHeight="1" spans="2:24">
      <c r="B32" s="54" t="s">
        <v>60</v>
      </c>
      <c r="C32" s="52" t="s">
        <v>52</v>
      </c>
      <c r="D32" s="53" t="s">
        <v>53</v>
      </c>
      <c r="E32" s="33"/>
      <c r="F32" s="4"/>
      <c r="G32" s="5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3.5" customHeight="1" spans="2:24">
      <c r="B33" s="51" t="s">
        <v>186</v>
      </c>
      <c r="C33" s="52" t="s">
        <v>52</v>
      </c>
      <c r="D33" s="53" t="s">
        <v>187</v>
      </c>
      <c r="E33" s="33"/>
      <c r="F33" s="4"/>
      <c r="G33" s="3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3.5" customHeight="1" spans="2:24">
      <c r="B34" s="51" t="s">
        <v>95</v>
      </c>
      <c r="C34" s="52" t="s">
        <v>49</v>
      </c>
      <c r="D34" s="53" t="s">
        <v>96</v>
      </c>
      <c r="E34" s="3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3.5" customHeight="1" spans="2:24">
      <c r="B35" s="51" t="s">
        <v>98</v>
      </c>
      <c r="C35" s="52" t="s">
        <v>52</v>
      </c>
      <c r="D35" s="53" t="s">
        <v>99</v>
      </c>
      <c r="E35" s="3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3.5" customHeight="1" spans="2:24">
      <c r="B36" s="51" t="s">
        <v>188</v>
      </c>
      <c r="C36" s="52" t="s">
        <v>49</v>
      </c>
      <c r="D36" s="53" t="s">
        <v>189</v>
      </c>
      <c r="E36" s="3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3.5" customHeight="1" spans="2:24">
      <c r="B37" s="54" t="s">
        <v>101</v>
      </c>
      <c r="C37" s="52" t="s">
        <v>52</v>
      </c>
      <c r="D37" s="53" t="s">
        <v>52</v>
      </c>
      <c r="E37" s="3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3.5" customHeight="1" spans="2:24">
      <c r="B38" s="51" t="s">
        <v>103</v>
      </c>
      <c r="C38" s="52" t="s">
        <v>52</v>
      </c>
      <c r="D38" s="53" t="s">
        <v>104</v>
      </c>
      <c r="E38" s="3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3.5" customHeight="1" spans="2:24">
      <c r="B39" s="51" t="s">
        <v>190</v>
      </c>
      <c r="C39" s="52" t="s">
        <v>84</v>
      </c>
      <c r="D39" s="53" t="s">
        <v>85</v>
      </c>
      <c r="E39" s="3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3.5" customHeight="1" spans="2:24">
      <c r="B40" s="51" t="s">
        <v>191</v>
      </c>
      <c r="C40" s="52" t="s">
        <v>84</v>
      </c>
      <c r="D40" s="53" t="s">
        <v>85</v>
      </c>
      <c r="E40" s="3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3.5" customHeight="1" spans="2:24">
      <c r="B41" s="57" t="s">
        <v>106</v>
      </c>
      <c r="C41" s="52" t="s">
        <v>52</v>
      </c>
      <c r="D41" s="53" t="s">
        <v>89</v>
      </c>
      <c r="E41" s="3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3.5" customHeight="1" spans="2:24">
      <c r="B42" s="51" t="s">
        <v>192</v>
      </c>
      <c r="C42" s="52" t="s">
        <v>49</v>
      </c>
      <c r="D42" s="53" t="s">
        <v>193</v>
      </c>
      <c r="E42" s="3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3.5" customHeight="1" spans="2:24">
      <c r="B43" s="51" t="s">
        <v>108</v>
      </c>
      <c r="C43" s="52" t="s">
        <v>49</v>
      </c>
      <c r="D43" s="55" t="s">
        <v>49</v>
      </c>
      <c r="E43" s="3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3.5" customHeight="1" spans="2:24">
      <c r="B44" s="51" t="s">
        <v>110</v>
      </c>
      <c r="C44" s="52" t="s">
        <v>49</v>
      </c>
      <c r="D44" s="55" t="s">
        <v>49</v>
      </c>
      <c r="E44" s="3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3.5" customHeight="1" spans="2:24">
      <c r="B45" s="51" t="s">
        <v>194</v>
      </c>
      <c r="C45" s="52" t="s">
        <v>52</v>
      </c>
      <c r="D45" s="53" t="s">
        <v>87</v>
      </c>
      <c r="E45" s="3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3.5" customHeight="1" spans="2:24">
      <c r="B46" s="51" t="s">
        <v>112</v>
      </c>
      <c r="C46" s="52" t="s">
        <v>52</v>
      </c>
      <c r="D46" s="53" t="s">
        <v>87</v>
      </c>
      <c r="E46" s="3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3.5" customHeight="1" spans="2:24">
      <c r="B47" s="51" t="s">
        <v>113</v>
      </c>
      <c r="C47" s="52" t="s">
        <v>49</v>
      </c>
      <c r="D47" s="58" t="s">
        <v>76</v>
      </c>
      <c r="E47" s="3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3.5" customHeight="1" spans="2:24">
      <c r="B48" s="51" t="s">
        <v>114</v>
      </c>
      <c r="C48" s="52" t="s">
        <v>52</v>
      </c>
      <c r="D48" s="53" t="s">
        <v>87</v>
      </c>
      <c r="E48" s="3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3.5" customHeight="1" spans="2:24">
      <c r="B49" s="51" t="s">
        <v>115</v>
      </c>
      <c r="C49" s="52" t="s">
        <v>52</v>
      </c>
      <c r="D49" s="53" t="s">
        <v>52</v>
      </c>
      <c r="E49" s="3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3.5" customHeight="1" spans="2:24">
      <c r="B50" s="51" t="s">
        <v>195</v>
      </c>
      <c r="C50" s="52" t="s">
        <v>49</v>
      </c>
      <c r="D50" s="53" t="s">
        <v>196</v>
      </c>
      <c r="E50" s="3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3.5" customHeight="1" spans="2:24">
      <c r="B51" s="51" t="s">
        <v>197</v>
      </c>
      <c r="C51" s="52" t="s">
        <v>52</v>
      </c>
      <c r="D51" s="58" t="s">
        <v>79</v>
      </c>
      <c r="E51" s="3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3.5" customHeight="1" spans="2:24">
      <c r="B52" s="51" t="s">
        <v>198</v>
      </c>
      <c r="C52" s="52" t="s">
        <v>49</v>
      </c>
      <c r="D52" s="53" t="s">
        <v>49</v>
      </c>
      <c r="E52" s="3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3.5" customHeight="1" spans="2:24">
      <c r="B53" s="51" t="s">
        <v>199</v>
      </c>
      <c r="C53" s="52" t="s">
        <v>52</v>
      </c>
      <c r="D53" s="53" t="s">
        <v>200</v>
      </c>
      <c r="E53" s="3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3.5" customHeight="1" spans="2:24">
      <c r="B54" s="51" t="s">
        <v>201</v>
      </c>
      <c r="C54" s="52" t="s">
        <v>84</v>
      </c>
      <c r="D54" s="53" t="s">
        <v>202</v>
      </c>
      <c r="E54" s="3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3.5" customHeight="1" spans="2:24">
      <c r="B55" s="51" t="s">
        <v>203</v>
      </c>
      <c r="C55" s="52" t="s">
        <v>84</v>
      </c>
      <c r="D55" s="53" t="s">
        <v>202</v>
      </c>
      <c r="E55" s="3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3.5" customHeight="1" spans="2:24">
      <c r="B56" s="51" t="s">
        <v>204</v>
      </c>
      <c r="C56" s="52" t="s">
        <v>52</v>
      </c>
      <c r="D56" s="53" t="s">
        <v>187</v>
      </c>
      <c r="E56" s="3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3.5" customHeight="1" spans="2:24">
      <c r="B57" s="51" t="s">
        <v>116</v>
      </c>
      <c r="C57" s="52" t="s">
        <v>52</v>
      </c>
      <c r="D57" s="53" t="s">
        <v>73</v>
      </c>
      <c r="E57" s="3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3.5" customHeight="1" spans="2:24">
      <c r="B58" s="51" t="s">
        <v>117</v>
      </c>
      <c r="C58" s="52" t="s">
        <v>49</v>
      </c>
      <c r="D58" s="53" t="s">
        <v>118</v>
      </c>
      <c r="E58" s="3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3.5" customHeight="1" spans="2:24">
      <c r="B59" s="51" t="s">
        <v>205</v>
      </c>
      <c r="C59" s="52" t="s">
        <v>52</v>
      </c>
      <c r="D59" s="53" t="s">
        <v>52</v>
      </c>
      <c r="E59" s="3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3.5" customHeight="1" spans="2:24">
      <c r="B60" s="51" t="s">
        <v>119</v>
      </c>
      <c r="C60" s="52" t="s">
        <v>52</v>
      </c>
      <c r="D60" s="53" t="s">
        <v>62</v>
      </c>
      <c r="E60" s="3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3.5" customHeight="1" spans="2:24">
      <c r="B61" s="57" t="s">
        <v>121</v>
      </c>
      <c r="C61" s="52" t="s">
        <v>49</v>
      </c>
      <c r="D61" s="55" t="s">
        <v>49</v>
      </c>
      <c r="E61" s="3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3.5" customHeight="1" spans="2:24">
      <c r="B62" s="51" t="s">
        <v>122</v>
      </c>
      <c r="C62" s="52" t="s">
        <v>52</v>
      </c>
      <c r="D62" s="53" t="s">
        <v>52</v>
      </c>
      <c r="E62" s="3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3.5" customHeight="1" spans="2:24">
      <c r="B63" s="51" t="s">
        <v>123</v>
      </c>
      <c r="C63" s="52" t="s">
        <v>52</v>
      </c>
      <c r="D63" s="53" t="s">
        <v>52</v>
      </c>
      <c r="E63" s="3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3.5" customHeight="1" spans="2:24">
      <c r="B64" s="51" t="s">
        <v>206</v>
      </c>
      <c r="C64" s="52" t="s">
        <v>52</v>
      </c>
      <c r="D64" s="53" t="s">
        <v>207</v>
      </c>
      <c r="E64" s="3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3.5" customHeight="1" spans="2:24">
      <c r="B65" s="51" t="s">
        <v>208</v>
      </c>
      <c r="C65" s="52" t="s">
        <v>52</v>
      </c>
      <c r="D65" s="53" t="s">
        <v>207</v>
      </c>
      <c r="E65" s="3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3.5" customHeight="1" spans="2:24">
      <c r="B66" s="51" t="s">
        <v>124</v>
      </c>
      <c r="C66" s="52" t="s">
        <v>52</v>
      </c>
      <c r="D66" s="53" t="s">
        <v>87</v>
      </c>
      <c r="E66" s="3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3.5" customHeight="1" spans="2:24">
      <c r="B67" s="51" t="s">
        <v>125</v>
      </c>
      <c r="C67" s="52" t="s">
        <v>52</v>
      </c>
      <c r="D67" s="53" t="s">
        <v>79</v>
      </c>
      <c r="E67" s="5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3.5" customHeight="1" spans="2:24">
      <c r="B68" s="51" t="s">
        <v>126</v>
      </c>
      <c r="C68" s="52" t="s">
        <v>52</v>
      </c>
      <c r="D68" s="53" t="s">
        <v>127</v>
      </c>
      <c r="E68" s="3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3.5" customHeight="1" spans="2:24">
      <c r="B69" s="51" t="s">
        <v>128</v>
      </c>
      <c r="C69" s="52" t="s">
        <v>52</v>
      </c>
      <c r="D69" s="53" t="s">
        <v>52</v>
      </c>
      <c r="E69" s="3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3.5" customHeight="1" spans="2:24">
      <c r="B70" s="54" t="s">
        <v>209</v>
      </c>
      <c r="C70" s="52" t="s">
        <v>49</v>
      </c>
      <c r="D70" s="53" t="s">
        <v>49</v>
      </c>
      <c r="E70" s="3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3.5" customHeight="1" spans="2:24">
      <c r="B71" s="51" t="s">
        <v>129</v>
      </c>
      <c r="C71" s="52" t="s">
        <v>49</v>
      </c>
      <c r="D71" s="53" t="s">
        <v>49</v>
      </c>
      <c r="E71" s="3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3.5" customHeight="1" spans="2:24">
      <c r="B72" s="51" t="s">
        <v>130</v>
      </c>
      <c r="C72" s="52" t="s">
        <v>49</v>
      </c>
      <c r="D72" s="53" t="s">
        <v>131</v>
      </c>
      <c r="E72" s="4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3.5" customHeight="1" spans="2:24">
      <c r="B73" s="51" t="s">
        <v>132</v>
      </c>
      <c r="C73" s="52" t="s">
        <v>52</v>
      </c>
      <c r="D73" s="53" t="s">
        <v>133</v>
      </c>
      <c r="E73" s="4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3.5" customHeight="1" spans="2:24">
      <c r="B74" s="51" t="s">
        <v>67</v>
      </c>
      <c r="C74" s="52" t="s">
        <v>52</v>
      </c>
      <c r="D74" s="53" t="s">
        <v>68</v>
      </c>
      <c r="E74" s="4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3.5" customHeight="1" spans="2:24">
      <c r="B75" s="51" t="s">
        <v>134</v>
      </c>
      <c r="C75" s="52" t="s">
        <v>49</v>
      </c>
      <c r="D75" s="53" t="s">
        <v>135</v>
      </c>
      <c r="E75" s="4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3.5" customHeight="1" spans="2:24">
      <c r="B76" s="51" t="s">
        <v>136</v>
      </c>
      <c r="C76" s="52" t="s">
        <v>49</v>
      </c>
      <c r="D76" s="53" t="s">
        <v>137</v>
      </c>
      <c r="E76" s="4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3.5" customHeight="1" spans="2:24">
      <c r="B77" s="51" t="s">
        <v>210</v>
      </c>
      <c r="C77" s="52" t="s">
        <v>49</v>
      </c>
      <c r="D77" s="53" t="s">
        <v>211</v>
      </c>
      <c r="E77" s="4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3.5" customHeight="1" spans="2:24">
      <c r="B78" s="51" t="s">
        <v>212</v>
      </c>
      <c r="C78" s="52" t="s">
        <v>49</v>
      </c>
      <c r="D78" s="53" t="s">
        <v>213</v>
      </c>
      <c r="E78" s="4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3.5" customHeight="1" spans="2:24">
      <c r="B79" s="51" t="s">
        <v>138</v>
      </c>
      <c r="C79" s="52" t="s">
        <v>49</v>
      </c>
      <c r="D79" s="53" t="s">
        <v>49</v>
      </c>
      <c r="E79" s="4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3.5" customHeight="1" spans="2:24">
      <c r="B80" s="51" t="s">
        <v>139</v>
      </c>
      <c r="C80" s="52" t="s">
        <v>52</v>
      </c>
      <c r="D80" s="58" t="s">
        <v>140</v>
      </c>
      <c r="E80" s="4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3.5" customHeight="1" spans="2:24">
      <c r="B81" s="51" t="s">
        <v>214</v>
      </c>
      <c r="C81" s="52" t="s">
        <v>84</v>
      </c>
      <c r="D81" s="53" t="s">
        <v>202</v>
      </c>
      <c r="E81" s="4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3.5" customHeight="1" spans="2:24">
      <c r="B82" s="51" t="s">
        <v>141</v>
      </c>
      <c r="C82" s="52" t="s">
        <v>52</v>
      </c>
      <c r="D82" s="53" t="s">
        <v>142</v>
      </c>
      <c r="E82" s="4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3.5" customHeight="1" spans="2:24">
      <c r="B83" s="51" t="s">
        <v>143</v>
      </c>
      <c r="C83" s="52" t="s">
        <v>52</v>
      </c>
      <c r="D83" s="53" t="s">
        <v>57</v>
      </c>
      <c r="E83" s="4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3.5" customHeight="1" spans="2:24">
      <c r="B84" s="51" t="s">
        <v>215</v>
      </c>
      <c r="C84" s="52" t="s">
        <v>52</v>
      </c>
      <c r="D84" s="53" t="s">
        <v>64</v>
      </c>
      <c r="E84" s="4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3.5" customHeight="1" spans="2:24">
      <c r="B85" s="51" t="s">
        <v>144</v>
      </c>
      <c r="C85" s="52" t="s">
        <v>84</v>
      </c>
      <c r="D85" s="53" t="s">
        <v>85</v>
      </c>
      <c r="E85" s="4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3.5" customHeight="1" spans="2:24">
      <c r="B86" s="51" t="s">
        <v>145</v>
      </c>
      <c r="C86" s="52" t="s">
        <v>52</v>
      </c>
      <c r="D86" s="53" t="s">
        <v>146</v>
      </c>
      <c r="E86" s="4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3.5" customHeight="1" spans="2:24">
      <c r="B87" s="51" t="s">
        <v>147</v>
      </c>
      <c r="C87" s="52" t="s">
        <v>52</v>
      </c>
      <c r="D87" s="53" t="s">
        <v>148</v>
      </c>
      <c r="E87" s="4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3.5" customHeight="1" spans="2:24">
      <c r="B88" s="51" t="s">
        <v>74</v>
      </c>
      <c r="C88" s="52" t="s">
        <v>49</v>
      </c>
      <c r="D88" s="53" t="s">
        <v>49</v>
      </c>
      <c r="E88" s="4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3.5" customHeight="1" spans="2:24">
      <c r="B89" s="51" t="s">
        <v>149</v>
      </c>
      <c r="C89" s="52" t="s">
        <v>49</v>
      </c>
      <c r="D89" s="53" t="s">
        <v>49</v>
      </c>
      <c r="E89" s="4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3.5" customHeight="1" spans="2:24">
      <c r="B90" s="51" t="s">
        <v>216</v>
      </c>
      <c r="C90" s="52" t="s">
        <v>84</v>
      </c>
      <c r="D90" s="53" t="s">
        <v>85</v>
      </c>
      <c r="E90" s="4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3.5" customHeight="1" spans="2:24">
      <c r="B91" s="51" t="s">
        <v>217</v>
      </c>
      <c r="C91" s="52" t="s">
        <v>52</v>
      </c>
      <c r="D91" s="53" t="s">
        <v>55</v>
      </c>
      <c r="E91" s="4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3.5" customHeight="1" spans="2:24">
      <c r="B92" s="51" t="s">
        <v>150</v>
      </c>
      <c r="C92" s="52" t="s">
        <v>52</v>
      </c>
      <c r="D92" s="53" t="s">
        <v>76</v>
      </c>
      <c r="E92" s="4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3.5" customHeight="1" spans="2:24">
      <c r="B93" s="51" t="s">
        <v>151</v>
      </c>
      <c r="C93" s="52" t="s">
        <v>52</v>
      </c>
      <c r="D93" s="53" t="s">
        <v>76</v>
      </c>
      <c r="E93" s="4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3.5" customHeight="1" spans="2:24">
      <c r="B94" s="51" t="s">
        <v>152</v>
      </c>
      <c r="C94" s="52" t="s">
        <v>52</v>
      </c>
      <c r="D94" s="53" t="s">
        <v>76</v>
      </c>
      <c r="E94" s="4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3.5" customHeight="1" spans="2:24">
      <c r="B95" s="51" t="s">
        <v>75</v>
      </c>
      <c r="C95" s="52" t="s">
        <v>52</v>
      </c>
      <c r="D95" s="53" t="s">
        <v>76</v>
      </c>
      <c r="E95" s="4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3.5" customHeight="1" spans="2:24">
      <c r="B96" s="51" t="s">
        <v>153</v>
      </c>
      <c r="C96" s="52" t="s">
        <v>52</v>
      </c>
      <c r="D96" s="53" t="s">
        <v>55</v>
      </c>
      <c r="E96" s="4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3.5" customHeight="1" spans="2:24">
      <c r="B97" s="51" t="s">
        <v>78</v>
      </c>
      <c r="C97" s="52" t="s">
        <v>52</v>
      </c>
      <c r="D97" s="53" t="s">
        <v>79</v>
      </c>
      <c r="E97" s="4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3.5" customHeight="1" spans="2:24">
      <c r="B98" s="51" t="s">
        <v>154</v>
      </c>
      <c r="C98" s="52" t="s">
        <v>49</v>
      </c>
      <c r="D98" s="53" t="s">
        <v>49</v>
      </c>
      <c r="E98" s="4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3.5" customHeight="1" spans="2:24">
      <c r="B99" s="60" t="s">
        <v>155</v>
      </c>
      <c r="C99" s="52" t="s">
        <v>84</v>
      </c>
      <c r="D99" s="53" t="s">
        <v>156</v>
      </c>
      <c r="E99" s="4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3.5" customHeight="1" spans="2:24">
      <c r="B100" s="51" t="s">
        <v>82</v>
      </c>
      <c r="C100" s="52" t="s">
        <v>49</v>
      </c>
      <c r="D100" s="53" t="s">
        <v>49</v>
      </c>
      <c r="E100" s="4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3.5" customHeight="1" spans="2:24">
      <c r="B101" s="51" t="s">
        <v>157</v>
      </c>
      <c r="C101" s="52" t="s">
        <v>52</v>
      </c>
      <c r="D101" s="53" t="s">
        <v>87</v>
      </c>
      <c r="E101" s="4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3.5" customHeight="1" spans="2:24">
      <c r="B102" s="51" t="s">
        <v>218</v>
      </c>
      <c r="C102" s="52" t="s">
        <v>49</v>
      </c>
      <c r="D102" s="53" t="s">
        <v>219</v>
      </c>
      <c r="E102" s="4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3.5" customHeight="1" spans="2:24">
      <c r="B103" s="51" t="s">
        <v>158</v>
      </c>
      <c r="C103" s="52" t="s">
        <v>52</v>
      </c>
      <c r="D103" s="53" t="s">
        <v>159</v>
      </c>
      <c r="E103" s="4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3.5" customHeight="1" spans="2:24">
      <c r="B104" s="51" t="s">
        <v>160</v>
      </c>
      <c r="C104" s="52" t="s">
        <v>49</v>
      </c>
      <c r="D104" s="53" t="s">
        <v>161</v>
      </c>
      <c r="E104" s="4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3.5" customHeight="1" spans="2:24">
      <c r="B105" s="51" t="s">
        <v>162</v>
      </c>
      <c r="C105" s="52" t="s">
        <v>49</v>
      </c>
      <c r="D105" s="53" t="s">
        <v>163</v>
      </c>
      <c r="E105" s="4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3.5" customHeight="1" spans="2:24">
      <c r="B106" s="51" t="s">
        <v>164</v>
      </c>
      <c r="C106" s="52" t="s">
        <v>49</v>
      </c>
      <c r="D106" s="58" t="s">
        <v>165</v>
      </c>
      <c r="E106" s="4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3.5" customHeight="1" spans="2:24">
      <c r="B107" s="51" t="s">
        <v>166</v>
      </c>
      <c r="C107" s="52" t="s">
        <v>52</v>
      </c>
      <c r="D107" s="53" t="s">
        <v>159</v>
      </c>
      <c r="E107" s="4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3.5" customHeight="1" spans="2:24">
      <c r="B108" s="51" t="s">
        <v>220</v>
      </c>
      <c r="C108" s="52" t="s">
        <v>49</v>
      </c>
      <c r="D108" s="53" t="s">
        <v>221</v>
      </c>
      <c r="E108" s="4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3.5" customHeight="1" spans="2:24">
      <c r="B109" s="51" t="s">
        <v>167</v>
      </c>
      <c r="C109" s="52" t="s">
        <v>52</v>
      </c>
      <c r="D109" s="53" t="s">
        <v>87</v>
      </c>
      <c r="E109" s="4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3.5" customHeight="1" spans="2:24">
      <c r="B110" s="51" t="s">
        <v>168</v>
      </c>
      <c r="C110" s="52" t="s">
        <v>52</v>
      </c>
      <c r="D110" s="53" t="s">
        <v>87</v>
      </c>
      <c r="E110" s="4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3.5" customHeight="1" spans="2:24">
      <c r="B111" s="51" t="s">
        <v>169</v>
      </c>
      <c r="C111" s="52" t="s">
        <v>52</v>
      </c>
      <c r="D111" s="53" t="s">
        <v>87</v>
      </c>
      <c r="E111" s="4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3.5" customHeight="1" spans="2:24">
      <c r="B112" s="51" t="s">
        <v>170</v>
      </c>
      <c r="C112" s="52" t="s">
        <v>52</v>
      </c>
      <c r="D112" s="53" t="s">
        <v>87</v>
      </c>
      <c r="E112" s="4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3.5" customHeight="1" spans="2:24">
      <c r="B113" s="51" t="s">
        <v>86</v>
      </c>
      <c r="C113" s="52" t="s">
        <v>52</v>
      </c>
      <c r="D113" s="53" t="s">
        <v>87</v>
      </c>
      <c r="E113" s="4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3.5" customHeight="1" spans="2:24">
      <c r="B114" s="51" t="s">
        <v>222</v>
      </c>
      <c r="C114" s="52" t="s">
        <v>49</v>
      </c>
      <c r="D114" s="55" t="s">
        <v>49</v>
      </c>
      <c r="E114" s="4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3.5" customHeight="1" spans="2:24">
      <c r="B115" s="51" t="s">
        <v>171</v>
      </c>
      <c r="C115" s="52" t="s">
        <v>52</v>
      </c>
      <c r="D115" s="53" t="s">
        <v>52</v>
      </c>
      <c r="E115" s="4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3.5" customHeight="1" spans="2:24">
      <c r="B116" s="51" t="s">
        <v>223</v>
      </c>
      <c r="C116" s="52" t="s">
        <v>84</v>
      </c>
      <c r="D116" s="53" t="s">
        <v>73</v>
      </c>
      <c r="E116" s="4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3.5" customHeight="1" spans="2:24">
      <c r="B117" s="51" t="s">
        <v>172</v>
      </c>
      <c r="C117" s="52" t="s">
        <v>52</v>
      </c>
      <c r="D117" s="53" t="s">
        <v>73</v>
      </c>
      <c r="E117" s="4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3.5" customHeight="1" spans="2:24">
      <c r="B118" s="51" t="s">
        <v>224</v>
      </c>
      <c r="C118" s="52" t="s">
        <v>84</v>
      </c>
      <c r="D118" s="53" t="s">
        <v>156</v>
      </c>
      <c r="E118" s="4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3.5" customHeight="1" spans="2:24">
      <c r="B119" s="54" t="s">
        <v>225</v>
      </c>
      <c r="C119" s="52" t="s">
        <v>84</v>
      </c>
      <c r="D119" s="53" t="s">
        <v>73</v>
      </c>
      <c r="E119" s="4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3.5" customHeight="1" spans="2:24">
      <c r="B120" s="61"/>
      <c r="C120" s="62"/>
      <c r="D120" s="6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3.5" customHeight="1" spans="2:24">
      <c r="B121" s="2"/>
      <c r="C121" s="63"/>
      <c r="D121" s="6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3.5" customHeight="1" spans="2:24">
      <c r="B122" s="2"/>
      <c r="C122" s="63"/>
      <c r="D122" s="6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3.5" customHeight="1" spans="2:24">
      <c r="B123" s="2"/>
      <c r="C123" s="63"/>
      <c r="D123" s="6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3.5" customHeight="1" spans="2:24">
      <c r="B124" s="2"/>
      <c r="C124" s="63"/>
      <c r="D124" s="6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3.5" customHeight="1" spans="2:24">
      <c r="B125" s="2"/>
      <c r="C125" s="63"/>
      <c r="D125" s="6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3.5" customHeight="1" spans="2:24">
      <c r="B126" s="2"/>
      <c r="C126" s="63"/>
      <c r="D126" s="6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3.5" customHeight="1" spans="2:24">
      <c r="B127" s="2"/>
      <c r="C127" s="63"/>
      <c r="D127" s="6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3.5" customHeight="1" spans="2:24">
      <c r="B128" s="2"/>
      <c r="C128" s="63"/>
      <c r="D128" s="6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3.5" customHeight="1" spans="2:24">
      <c r="B129" s="2"/>
      <c r="C129" s="63"/>
      <c r="D129" s="6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3.5" customHeight="1" spans="2:24">
      <c r="B130" s="2"/>
      <c r="C130" s="63"/>
      <c r="D130" s="6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3.5" customHeight="1" spans="2:24">
      <c r="B131" s="2"/>
      <c r="C131" s="63"/>
      <c r="D131" s="6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3.5" customHeight="1" spans="2:24">
      <c r="B132" s="2"/>
      <c r="C132" s="63"/>
      <c r="D132" s="6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3.5" customHeight="1" spans="2:24">
      <c r="B133" s="2"/>
      <c r="C133" s="63"/>
      <c r="D133" s="6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3.5" customHeight="1" spans="2:24">
      <c r="B134" s="2"/>
      <c r="C134" s="63"/>
      <c r="D134" s="6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3.5" customHeight="1" spans="2:24">
      <c r="B135" s="2"/>
      <c r="C135" s="63"/>
      <c r="D135" s="6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3.5" customHeight="1" spans="2:24">
      <c r="B136" s="2"/>
      <c r="C136" s="63"/>
      <c r="D136" s="6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3.5" customHeight="1" spans="2:24">
      <c r="B137" s="2"/>
      <c r="C137" s="63"/>
      <c r="D137" s="6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3.5" customHeight="1" spans="2:24">
      <c r="B138" s="2"/>
      <c r="C138" s="63"/>
      <c r="D138" s="6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3.5" customHeight="1" spans="2:24">
      <c r="B139" s="2"/>
      <c r="C139" s="63"/>
      <c r="D139" s="6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3.5" customHeight="1" spans="2:24">
      <c r="B140" s="2"/>
      <c r="C140" s="63"/>
      <c r="D140" s="6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3.5" customHeight="1" spans="2:24">
      <c r="B141" s="2"/>
      <c r="C141" s="63"/>
      <c r="D141" s="6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3.5" customHeight="1" spans="2:24">
      <c r="B142" s="2"/>
      <c r="C142" s="63"/>
      <c r="D142" s="6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3.5" customHeight="1" spans="2:24">
      <c r="B143" s="2"/>
      <c r="C143" s="63"/>
      <c r="D143" s="6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3.5" customHeight="1" spans="2:24">
      <c r="B144" s="2"/>
      <c r="C144" s="63"/>
      <c r="D144" s="6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3.5" customHeight="1" spans="2:24">
      <c r="B145" s="2"/>
      <c r="C145" s="63"/>
      <c r="D145" s="6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3.5" customHeight="1" spans="2:24">
      <c r="B146" s="2"/>
      <c r="C146" s="63"/>
      <c r="D146" s="6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3.5" customHeight="1" spans="2:24">
      <c r="B147" s="2"/>
      <c r="C147" s="63"/>
      <c r="D147" s="6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3.5" customHeight="1" spans="2:24">
      <c r="B148" s="2"/>
      <c r="C148" s="63"/>
      <c r="D148" s="6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3.5" customHeight="1" spans="2:24">
      <c r="B149" s="2"/>
      <c r="C149" s="63"/>
      <c r="D149" s="6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3.5" customHeight="1" spans="2:24">
      <c r="B150" s="2"/>
      <c r="C150" s="63"/>
      <c r="D150" s="6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3.5" customHeight="1" spans="2:24">
      <c r="B151" s="2"/>
      <c r="C151" s="63"/>
      <c r="D151" s="6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3.5" customHeight="1" spans="2:24">
      <c r="B152" s="2"/>
      <c r="C152" s="63"/>
      <c r="D152" s="6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3.5" customHeight="1" spans="2:24">
      <c r="B153" s="2"/>
      <c r="C153" s="63"/>
      <c r="D153" s="6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3.5" customHeight="1" spans="2:24">
      <c r="B154" s="2"/>
      <c r="C154" s="63"/>
      <c r="D154" s="6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3.5" customHeight="1" spans="2:24">
      <c r="B155" s="2"/>
      <c r="C155" s="63"/>
      <c r="D155" s="6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3.5" customHeight="1" spans="2:24">
      <c r="B156" s="2"/>
      <c r="C156" s="63"/>
      <c r="D156" s="6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3.5" customHeight="1" spans="2:24">
      <c r="B157" s="2"/>
      <c r="C157" s="63"/>
      <c r="D157" s="6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3.5" customHeight="1" spans="2:24">
      <c r="B158" s="2"/>
      <c r="C158" s="63"/>
      <c r="D158" s="6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3.5" customHeight="1" spans="2:24">
      <c r="B159" s="2"/>
      <c r="C159" s="63"/>
      <c r="D159" s="6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3.5" customHeight="1" spans="2:24">
      <c r="B160" s="2"/>
      <c r="C160" s="63"/>
      <c r="D160" s="6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3.5" customHeight="1" spans="2:24">
      <c r="B161" s="2"/>
      <c r="C161" s="63"/>
      <c r="D161" s="6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3.5" customHeight="1" spans="2:24">
      <c r="B162" s="2"/>
      <c r="C162" s="63"/>
      <c r="D162" s="6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3.5" customHeight="1" spans="2:24">
      <c r="B163" s="2"/>
      <c r="C163" s="63"/>
      <c r="D163" s="6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3.5" customHeight="1" spans="2:24">
      <c r="B164" s="2"/>
      <c r="C164" s="63"/>
      <c r="D164" s="6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3.5" customHeight="1" spans="2:24">
      <c r="B165" s="2"/>
      <c r="C165" s="63"/>
      <c r="D165" s="6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3.5" customHeight="1" spans="2:24">
      <c r="B166" s="2"/>
      <c r="C166" s="63"/>
      <c r="D166" s="6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3.5" customHeight="1" spans="2:24">
      <c r="B167" s="2"/>
      <c r="C167" s="63"/>
      <c r="D167" s="6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3.5" customHeight="1" spans="2:24">
      <c r="B168" s="2"/>
      <c r="C168" s="63"/>
      <c r="D168" s="6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3.5" customHeight="1" spans="2:24">
      <c r="B169" s="2"/>
      <c r="C169" s="63"/>
      <c r="D169" s="6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3.5" customHeight="1" spans="2:24">
      <c r="B170" s="2"/>
      <c r="C170" s="63"/>
      <c r="D170" s="6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3.5" customHeight="1" spans="2:24">
      <c r="B171" s="2"/>
      <c r="C171" s="63"/>
      <c r="D171" s="6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3.5" customHeight="1" spans="2:24">
      <c r="B172" s="2"/>
      <c r="C172" s="63"/>
      <c r="D172" s="6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3.5" customHeight="1" spans="2:24">
      <c r="B173" s="2"/>
      <c r="C173" s="63"/>
      <c r="D173" s="6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3.5" customHeight="1" spans="2:24">
      <c r="B174" s="2"/>
      <c r="C174" s="63"/>
      <c r="D174" s="6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3.5" customHeight="1" spans="2:24">
      <c r="B175" s="2"/>
      <c r="C175" s="63"/>
      <c r="D175" s="6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3.5" customHeight="1" spans="2:24">
      <c r="B176" s="2"/>
      <c r="C176" s="63"/>
      <c r="D176" s="6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3.5" customHeight="1" spans="2:24">
      <c r="B177" s="2"/>
      <c r="C177" s="63"/>
      <c r="D177" s="6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3.5" customHeight="1" spans="2:24">
      <c r="B178" s="2"/>
      <c r="C178" s="63"/>
      <c r="D178" s="6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3.5" customHeight="1" spans="2:24">
      <c r="B179" s="2"/>
      <c r="C179" s="63"/>
      <c r="D179" s="6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3.5" customHeight="1" spans="2:24">
      <c r="B180" s="2"/>
      <c r="C180" s="63"/>
      <c r="D180" s="6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3.5" customHeight="1" spans="2:24">
      <c r="B181" s="2"/>
      <c r="C181" s="63"/>
      <c r="D181" s="6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3.5" customHeight="1" spans="2:24">
      <c r="B182" s="2"/>
      <c r="C182" s="63"/>
      <c r="D182" s="6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3.5" customHeight="1" spans="2:24">
      <c r="B183" s="2"/>
      <c r="C183" s="63"/>
      <c r="D183" s="6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3.5" customHeight="1" spans="2:24">
      <c r="B184" s="2"/>
      <c r="C184" s="63"/>
      <c r="D184" s="6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3.5" customHeight="1" spans="2:24">
      <c r="B185" s="2"/>
      <c r="C185" s="63"/>
      <c r="D185" s="6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3.5" customHeight="1" spans="2:24">
      <c r="B186" s="2"/>
      <c r="C186" s="63"/>
      <c r="D186" s="6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3.5" customHeight="1" spans="2:24">
      <c r="B187" s="2"/>
      <c r="C187" s="63"/>
      <c r="D187" s="6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3.5" customHeight="1" spans="2:24">
      <c r="B188" s="2"/>
      <c r="C188" s="63"/>
      <c r="D188" s="6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3.5" customHeight="1" spans="2:24">
      <c r="B189" s="2"/>
      <c r="C189" s="63"/>
      <c r="D189" s="6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3.5" customHeight="1" spans="2:24">
      <c r="B190" s="2"/>
      <c r="C190" s="63"/>
      <c r="D190" s="6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3.5" customHeight="1" spans="2:24">
      <c r="B191" s="2"/>
      <c r="C191" s="63"/>
      <c r="D191" s="6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3.5" customHeight="1" spans="2:24">
      <c r="B192" s="2"/>
      <c r="C192" s="63"/>
      <c r="D192" s="6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3.5" customHeight="1" spans="2:24">
      <c r="B193" s="2"/>
      <c r="C193" s="63"/>
      <c r="D193" s="6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3.5" customHeight="1" spans="2:24">
      <c r="B194" s="2"/>
      <c r="C194" s="63"/>
      <c r="D194" s="6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3.5" customHeight="1" spans="2:24">
      <c r="B195" s="2"/>
      <c r="C195" s="63"/>
      <c r="D195" s="6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3.5" customHeight="1" spans="2:24">
      <c r="B196" s="2"/>
      <c r="C196" s="63"/>
      <c r="D196" s="6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3.5" customHeight="1" spans="2:24">
      <c r="B197" s="2"/>
      <c r="C197" s="63"/>
      <c r="D197" s="6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3.5" customHeight="1" spans="2:24">
      <c r="B198" s="2"/>
      <c r="C198" s="63"/>
      <c r="D198" s="6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3.5" customHeight="1" spans="2:24">
      <c r="B199" s="2"/>
      <c r="C199" s="63"/>
      <c r="D199" s="6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3.5" customHeight="1" spans="2:24">
      <c r="B200" s="2"/>
      <c r="C200" s="63"/>
      <c r="D200" s="6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3.5" customHeight="1" spans="2:24">
      <c r="B201" s="2"/>
      <c r="C201" s="63"/>
      <c r="D201" s="6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3.5" customHeight="1" spans="2:24">
      <c r="B202" s="2"/>
      <c r="C202" s="63"/>
      <c r="D202" s="6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3.5" customHeight="1" spans="2:24">
      <c r="B203" s="2"/>
      <c r="C203" s="63"/>
      <c r="D203" s="6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3.5" customHeight="1" spans="2:24">
      <c r="B204" s="2"/>
      <c r="C204" s="63"/>
      <c r="D204" s="6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3.5" customHeight="1" spans="2:24">
      <c r="B205" s="2"/>
      <c r="C205" s="63"/>
      <c r="D205" s="6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3.5" customHeight="1" spans="2:24">
      <c r="B206" s="2"/>
      <c r="C206" s="63"/>
      <c r="D206" s="6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3.5" customHeight="1" spans="2:24">
      <c r="B207" s="2"/>
      <c r="C207" s="63"/>
      <c r="D207" s="6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3.5" customHeight="1" spans="2:24">
      <c r="B208" s="2"/>
      <c r="C208" s="63"/>
      <c r="D208" s="6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3.5" customHeight="1" spans="2:24">
      <c r="B209" s="2"/>
      <c r="C209" s="63"/>
      <c r="D209" s="6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3.5" customHeight="1" spans="2:24">
      <c r="B210" s="2"/>
      <c r="C210" s="63"/>
      <c r="D210" s="6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3.5" customHeight="1" spans="2:24">
      <c r="B211" s="2"/>
      <c r="C211" s="63"/>
      <c r="D211" s="6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3.5" customHeight="1" spans="2:24">
      <c r="B212" s="2"/>
      <c r="C212" s="63"/>
      <c r="D212" s="6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3.5" customHeight="1" spans="2:24">
      <c r="B213" s="2"/>
      <c r="C213" s="63"/>
      <c r="D213" s="6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3.5" customHeight="1" spans="2:24">
      <c r="B214" s="2"/>
      <c r="C214" s="63"/>
      <c r="D214" s="6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3.5" customHeight="1" spans="2:24">
      <c r="B215" s="2"/>
      <c r="C215" s="63"/>
      <c r="D215" s="6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3.5" customHeight="1" spans="2:24">
      <c r="B216" s="2"/>
      <c r="C216" s="63"/>
      <c r="D216" s="6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3.5" customHeight="1" spans="2:24">
      <c r="B217" s="2"/>
      <c r="C217" s="63"/>
      <c r="D217" s="6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3.5" customHeight="1" spans="2:24">
      <c r="B218" s="2"/>
      <c r="C218" s="63"/>
      <c r="D218" s="6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3.5" customHeight="1" spans="2:24">
      <c r="B219" s="2"/>
      <c r="C219" s="63"/>
      <c r="D219" s="6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3.5" customHeight="1" spans="2:24">
      <c r="B220" s="2"/>
      <c r="C220" s="63"/>
      <c r="D220" s="6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3.5" customHeight="1" spans="2:24">
      <c r="B221" s="2"/>
      <c r="C221" s="63"/>
      <c r="D221" s="6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3.5" customHeight="1" spans="2:24">
      <c r="B222" s="2"/>
      <c r="C222" s="63"/>
      <c r="D222" s="6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3.5" customHeight="1" spans="2:24">
      <c r="B223" s="2"/>
      <c r="C223" s="63"/>
      <c r="D223" s="6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3.5" customHeight="1" spans="2:24">
      <c r="B224" s="2"/>
      <c r="C224" s="63"/>
      <c r="D224" s="6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3.5" customHeight="1" spans="2:24">
      <c r="B225" s="2"/>
      <c r="C225" s="63"/>
      <c r="D225" s="6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3.5" customHeight="1" spans="2:24">
      <c r="B226" s="2"/>
      <c r="C226" s="63"/>
      <c r="D226" s="6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3.5" customHeight="1" spans="2:24">
      <c r="B227" s="2"/>
      <c r="C227" s="63"/>
      <c r="D227" s="6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3.5" customHeight="1" spans="2:24">
      <c r="B228" s="2"/>
      <c r="C228" s="63"/>
      <c r="D228" s="6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3.5" customHeight="1" spans="2:24">
      <c r="B229" s="2"/>
      <c r="C229" s="63"/>
      <c r="D229" s="6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3.5" customHeight="1" spans="2:24">
      <c r="B230" s="2"/>
      <c r="C230" s="63"/>
      <c r="D230" s="6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3.5" customHeight="1" spans="2:24">
      <c r="B231" s="2"/>
      <c r="C231" s="63"/>
      <c r="D231" s="6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3.5" customHeight="1" spans="2:24">
      <c r="B232" s="2"/>
      <c r="C232" s="63"/>
      <c r="D232" s="6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3.5" customHeight="1" spans="2:24">
      <c r="B233" s="2"/>
      <c r="C233" s="63"/>
      <c r="D233" s="6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3.5" customHeight="1" spans="2:24">
      <c r="B234" s="2"/>
      <c r="C234" s="63"/>
      <c r="D234" s="6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3.5" customHeight="1" spans="2:24">
      <c r="B235" s="2"/>
      <c r="C235" s="63"/>
      <c r="D235" s="6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3.5" customHeight="1" spans="2:24">
      <c r="B236" s="2"/>
      <c r="C236" s="63"/>
      <c r="D236" s="6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3.5" customHeight="1" spans="2:24">
      <c r="B237" s="2"/>
      <c r="C237" s="63"/>
      <c r="D237" s="6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3.5" customHeight="1" spans="2:24">
      <c r="B238" s="2"/>
      <c r="C238" s="63"/>
      <c r="D238" s="6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3.5" customHeight="1" spans="2:24">
      <c r="B239" s="2"/>
      <c r="C239" s="63"/>
      <c r="D239" s="6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3.5" customHeight="1" spans="2:24">
      <c r="B240" s="2"/>
      <c r="C240" s="63"/>
      <c r="D240" s="6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3.5" customHeight="1" spans="2:24">
      <c r="B241" s="2"/>
      <c r="C241" s="63"/>
      <c r="D241" s="6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3.5" customHeight="1" spans="2:24">
      <c r="B242" s="2"/>
      <c r="C242" s="63"/>
      <c r="D242" s="6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3.5" customHeight="1" spans="2:24">
      <c r="B243" s="2"/>
      <c r="C243" s="63"/>
      <c r="D243" s="6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3.5" customHeight="1" spans="2:24">
      <c r="B244" s="2"/>
      <c r="C244" s="63"/>
      <c r="D244" s="6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3.5" customHeight="1" spans="2:24">
      <c r="B245" s="2"/>
      <c r="C245" s="63"/>
      <c r="D245" s="6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3.5" customHeight="1" spans="2:24">
      <c r="B246" s="2"/>
      <c r="C246" s="63"/>
      <c r="D246" s="6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3.5" customHeight="1" spans="2:24">
      <c r="B247" s="2"/>
      <c r="C247" s="63"/>
      <c r="D247" s="6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3.5" customHeight="1" spans="2:24">
      <c r="B248" s="2"/>
      <c r="C248" s="63"/>
      <c r="D248" s="6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3.5" customHeight="1" spans="2:24">
      <c r="B249" s="2"/>
      <c r="C249" s="63"/>
      <c r="D249" s="6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3.5" customHeight="1" spans="2:24">
      <c r="B250" s="2"/>
      <c r="C250" s="63"/>
      <c r="D250" s="6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3.5" customHeight="1" spans="2:24">
      <c r="B251" s="2"/>
      <c r="C251" s="63"/>
      <c r="D251" s="6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3.5" customHeight="1" spans="2:24">
      <c r="B252" s="2"/>
      <c r="C252" s="63"/>
      <c r="D252" s="6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3.5" customHeight="1" spans="2:24">
      <c r="B253" s="2"/>
      <c r="C253" s="63"/>
      <c r="D253" s="6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3.5" customHeight="1" spans="2:24">
      <c r="B254" s="2"/>
      <c r="C254" s="63"/>
      <c r="D254" s="6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3.5" customHeight="1" spans="2:24">
      <c r="B255" s="2"/>
      <c r="C255" s="63"/>
      <c r="D255" s="6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3.5" customHeight="1" spans="2:24">
      <c r="B256" s="2"/>
      <c r="C256" s="63"/>
      <c r="D256" s="6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3.5" customHeight="1" spans="2:24">
      <c r="B257" s="2"/>
      <c r="C257" s="63"/>
      <c r="D257" s="6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3.5" customHeight="1" spans="2:24">
      <c r="B258" s="2"/>
      <c r="C258" s="63"/>
      <c r="D258" s="6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3.5" customHeight="1" spans="2:24">
      <c r="B259" s="2"/>
      <c r="C259" s="63"/>
      <c r="D259" s="6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3.5" customHeight="1" spans="2:24">
      <c r="B260" s="2"/>
      <c r="C260" s="63"/>
      <c r="D260" s="6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3.5" customHeight="1" spans="2:24">
      <c r="B261" s="2"/>
      <c r="C261" s="63"/>
      <c r="D261" s="6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3.5" customHeight="1" spans="2:24">
      <c r="B262" s="2"/>
      <c r="C262" s="63"/>
      <c r="D262" s="6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3.5" customHeight="1" spans="2:24">
      <c r="B263" s="2"/>
      <c r="C263" s="63"/>
      <c r="D263" s="6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3.5" customHeight="1" spans="2:24">
      <c r="B264" s="2"/>
      <c r="C264" s="63"/>
      <c r="D264" s="6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3.5" customHeight="1" spans="2:24">
      <c r="B265" s="2"/>
      <c r="C265" s="63"/>
      <c r="D265" s="6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3.5" customHeight="1" spans="2:24">
      <c r="B266" s="2"/>
      <c r="C266" s="63"/>
      <c r="D266" s="6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3.5" customHeight="1" spans="2:24">
      <c r="B267" s="2"/>
      <c r="C267" s="63"/>
      <c r="D267" s="6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3.5" customHeight="1" spans="2:24">
      <c r="B268" s="2"/>
      <c r="C268" s="63"/>
      <c r="D268" s="6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3.5" customHeight="1" spans="2:24">
      <c r="B269" s="2"/>
      <c r="C269" s="63"/>
      <c r="D269" s="6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3.5" customHeight="1" spans="2:24">
      <c r="B270" s="2"/>
      <c r="C270" s="63"/>
      <c r="D270" s="6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3.5" customHeight="1" spans="2:24">
      <c r="B271" s="2"/>
      <c r="C271" s="63"/>
      <c r="D271" s="6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autoFilter ref="B12:D119">
    <extLst/>
  </autoFilter>
  <mergeCells count="3">
    <mergeCell ref="B2:D2"/>
    <mergeCell ref="B3:D6"/>
    <mergeCell ref="B8:D10"/>
  </mergeCell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8"/>
  <sheetViews>
    <sheetView workbookViewId="0">
      <selection activeCell="K25" sqref="K25"/>
    </sheetView>
  </sheetViews>
  <sheetFormatPr defaultColWidth="9.14285714285714" defaultRowHeight="15"/>
  <sheetData>
    <row r="2" spans="1:1">
      <c r="A2" t="s">
        <v>226</v>
      </c>
    </row>
    <row r="3" spans="1:1">
      <c r="A3" t="s">
        <v>227</v>
      </c>
    </row>
    <row r="5" spans="1:1">
      <c r="A5" t="s">
        <v>228</v>
      </c>
    </row>
    <row r="6" spans="1:1">
      <c r="A6" t="s">
        <v>229</v>
      </c>
    </row>
    <row r="7" spans="1:1">
      <c r="A7" t="s">
        <v>230</v>
      </c>
    </row>
    <row r="9" spans="1:1">
      <c r="A9" t="s">
        <v>231</v>
      </c>
    </row>
    <row r="10" spans="1:1">
      <c r="A10" t="s">
        <v>232</v>
      </c>
    </row>
    <row r="11" spans="1:1">
      <c r="A11" t="s">
        <v>233</v>
      </c>
    </row>
    <row r="12" spans="1:1">
      <c r="A12" t="s">
        <v>234</v>
      </c>
    </row>
    <row r="13" spans="1:1">
      <c r="A13" t="s">
        <v>235</v>
      </c>
    </row>
    <row r="14" spans="1:1">
      <c r="A14" t="s">
        <v>236</v>
      </c>
    </row>
    <row r="15" spans="1:1">
      <c r="A15" t="s">
        <v>237</v>
      </c>
    </row>
    <row r="16" spans="1:1">
      <c r="A16" t="s">
        <v>238</v>
      </c>
    </row>
    <row r="17" spans="1:1">
      <c r="A17" t="s">
        <v>239</v>
      </c>
    </row>
    <row r="18" spans="1:1">
      <c r="A18" t="s">
        <v>240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014"/>
  <sheetViews>
    <sheetView showGridLines="0" workbookViewId="0">
      <selection activeCell="AA19" sqref="AA19"/>
    </sheetView>
  </sheetViews>
  <sheetFormatPr defaultColWidth="14.4285714285714" defaultRowHeight="15" customHeight="1"/>
  <cols>
    <col min="1" max="1" width="4.71428571428571" style="1" customWidth="1"/>
    <col min="2" max="2" width="5" style="1" customWidth="1"/>
    <col min="3" max="3" width="7" style="1" customWidth="1"/>
    <col min="4" max="8" width="9.14285714285714" style="1" customWidth="1"/>
    <col min="9" max="9" width="7.42857142857143" style="1" customWidth="1"/>
    <col min="10" max="12" width="9.14285714285714" style="1" customWidth="1"/>
    <col min="13" max="13" width="5.57142857142857" style="1" customWidth="1"/>
    <col min="14" max="19" width="9.14285714285714" style="1" customWidth="1"/>
    <col min="20" max="20" width="4" style="1" customWidth="1"/>
    <col min="21" max="22" width="9.14285714285714" style="1" customWidth="1"/>
    <col min="23" max="23" width="5.57142857142857" style="1" customWidth="1"/>
    <col min="24" max="29" width="9.14285714285714" style="1" customWidth="1"/>
    <col min="30" max="16384" width="14.4285714285714" style="1"/>
  </cols>
  <sheetData>
    <row r="1" ht="13.5" customHeight="1" spans="1:29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3.5" customHeight="1" spans="1:29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4"/>
      <c r="Y2" s="4"/>
      <c r="Z2" s="4"/>
      <c r="AA2" s="4"/>
      <c r="AB2" s="4"/>
      <c r="AC2" s="4"/>
    </row>
    <row r="3" ht="18.75" customHeight="1" spans="1:29">
      <c r="A3" s="4"/>
      <c r="B3" s="7"/>
      <c r="C3" s="8" t="s">
        <v>241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24"/>
      <c r="X3" s="33"/>
      <c r="Y3" s="4"/>
      <c r="Z3" s="4"/>
      <c r="AA3" s="4"/>
      <c r="AB3" s="4"/>
      <c r="AC3" s="4"/>
    </row>
    <row r="4" ht="13.5" customHeight="1" spans="1:29">
      <c r="A4" s="4"/>
      <c r="C4" s="10" t="s">
        <v>242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25"/>
      <c r="X4" s="33"/>
      <c r="Y4" s="4"/>
      <c r="Z4" s="4"/>
      <c r="AA4" s="4"/>
      <c r="AB4" s="4"/>
      <c r="AC4" s="4"/>
    </row>
    <row r="5" ht="13.5" customHeight="1" spans="1:29">
      <c r="A5" s="4"/>
      <c r="C5" s="12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7"/>
      <c r="X5" s="33"/>
      <c r="Y5" s="4"/>
      <c r="Z5" s="4"/>
      <c r="AA5" s="4"/>
      <c r="AB5" s="4"/>
      <c r="AC5" s="4"/>
    </row>
    <row r="6" ht="13.5" customHeight="1" spans="1:29">
      <c r="A6" s="4"/>
      <c r="C6" s="12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7"/>
      <c r="X6" s="33"/>
      <c r="Y6" s="4"/>
      <c r="Z6" s="4"/>
      <c r="AA6" s="4"/>
      <c r="AB6" s="4"/>
      <c r="AC6" s="4"/>
    </row>
    <row r="7" ht="13.5" customHeight="1" spans="1:29">
      <c r="A7" s="4"/>
      <c r="C7" s="12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7"/>
      <c r="X7" s="33"/>
      <c r="Y7" s="4"/>
      <c r="Z7" s="4"/>
      <c r="AA7" s="4"/>
      <c r="AB7" s="4"/>
      <c r="AC7" s="4"/>
    </row>
    <row r="8" ht="13.5" customHeight="1" spans="1:29">
      <c r="A8" s="4"/>
      <c r="C8" s="12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7"/>
      <c r="X8" s="33"/>
      <c r="Y8" s="4"/>
      <c r="Z8" s="4"/>
      <c r="AA8" s="4"/>
      <c r="AB8" s="4"/>
      <c r="AC8" s="4"/>
    </row>
    <row r="9" ht="13.5" customHeight="1" spans="1:29">
      <c r="A9" s="4"/>
      <c r="C9" s="12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7"/>
      <c r="X9" s="33"/>
      <c r="Y9" s="4"/>
      <c r="Z9" s="4"/>
      <c r="AA9" s="4"/>
      <c r="AB9" s="4"/>
      <c r="AC9" s="4"/>
    </row>
    <row r="10" ht="13.5" customHeight="1" spans="1:29">
      <c r="A10" s="4"/>
      <c r="C10" s="12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7"/>
      <c r="X10" s="33"/>
      <c r="Y10" s="4"/>
      <c r="Z10" s="4"/>
      <c r="AA10" s="4"/>
      <c r="AB10" s="4"/>
      <c r="AC10" s="4"/>
    </row>
    <row r="11" ht="13.5" customHeight="1" spans="1:29">
      <c r="A11" s="4"/>
      <c r="C11" s="12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7"/>
      <c r="X11" s="33"/>
      <c r="Y11" s="4"/>
      <c r="Z11" s="4"/>
      <c r="AA11" s="4"/>
      <c r="AB11" s="4"/>
      <c r="AC11" s="4"/>
    </row>
    <row r="12" ht="13.5" customHeight="1" spans="1:29">
      <c r="A12" s="4"/>
      <c r="C12" s="12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7"/>
      <c r="X12" s="33"/>
      <c r="Y12" s="4"/>
      <c r="Z12" s="4"/>
      <c r="AA12" s="4"/>
      <c r="AB12" s="4"/>
      <c r="AC12" s="4"/>
    </row>
    <row r="13" ht="13.5" customHeight="1" spans="1:29">
      <c r="A13" s="4"/>
      <c r="C13" s="12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7"/>
      <c r="X13" s="33"/>
      <c r="Y13" s="4"/>
      <c r="Z13" s="4"/>
      <c r="AA13" s="4"/>
      <c r="AB13" s="4"/>
      <c r="AC13" s="4"/>
    </row>
    <row r="14" ht="13.5" customHeight="1" spans="1:29">
      <c r="A14" s="4"/>
      <c r="C14" s="1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7"/>
      <c r="X14" s="33"/>
      <c r="Y14" s="4"/>
      <c r="Z14" s="4"/>
      <c r="AA14" s="4"/>
      <c r="AB14" s="4"/>
      <c r="AC14" s="4"/>
    </row>
    <row r="15" ht="13.5" customHeight="1" spans="1:29">
      <c r="A15" s="4"/>
      <c r="C15" s="12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7"/>
      <c r="X15" s="33"/>
      <c r="Y15" s="4"/>
      <c r="Z15" s="4"/>
      <c r="AA15" s="4"/>
      <c r="AB15" s="4"/>
      <c r="AC15" s="4"/>
    </row>
    <row r="16" ht="13.5" customHeight="1" spans="1:29">
      <c r="A16" s="4"/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7"/>
      <c r="X16" s="33"/>
      <c r="Y16" s="4"/>
      <c r="Z16" s="4"/>
      <c r="AA16" s="4"/>
      <c r="AB16" s="4"/>
      <c r="AC16" s="4"/>
    </row>
    <row r="17" ht="13.5" customHeight="1" spans="1:29">
      <c r="A17" s="4"/>
      <c r="C17" s="12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7"/>
      <c r="X17" s="33"/>
      <c r="Y17" s="4"/>
      <c r="Z17" s="4"/>
      <c r="AA17" s="4"/>
      <c r="AB17" s="4"/>
      <c r="AC17" s="4"/>
    </row>
    <row r="18" ht="13.5" customHeight="1" spans="1:29">
      <c r="A18" s="4"/>
      <c r="C18" s="1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7"/>
      <c r="X18" s="33"/>
      <c r="Y18" s="4"/>
      <c r="Z18" s="4"/>
      <c r="AA18" s="4"/>
      <c r="AB18" s="4"/>
      <c r="AC18" s="4"/>
    </row>
    <row r="19" ht="39" customHeight="1" spans="1:29">
      <c r="A19" s="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8"/>
      <c r="X19" s="33"/>
      <c r="Y19" s="4"/>
      <c r="Z19" s="4"/>
      <c r="AA19" s="4"/>
      <c r="AB19" s="4"/>
      <c r="AC19" s="4"/>
    </row>
    <row r="20" ht="18.75" customHeight="1" spans="1:29">
      <c r="A20" s="4"/>
      <c r="C20" s="8" t="s">
        <v>243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24"/>
      <c r="X20" s="33"/>
      <c r="Y20" s="4"/>
      <c r="Z20" s="4"/>
      <c r="AA20" s="4"/>
      <c r="AB20" s="4"/>
      <c r="AC20" s="4"/>
    </row>
    <row r="21" ht="48.75" customHeight="1" spans="1:29">
      <c r="A21" s="4"/>
      <c r="C21" s="15" t="s">
        <v>244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24"/>
      <c r="X21" s="33"/>
      <c r="Y21" s="4"/>
      <c r="Z21" s="4"/>
      <c r="AA21" s="4"/>
      <c r="AB21" s="4"/>
      <c r="AC21" s="4"/>
    </row>
    <row r="22" ht="29.25" customHeight="1" spans="1:29">
      <c r="A22" s="4"/>
      <c r="C22" s="16" t="s">
        <v>245</v>
      </c>
      <c r="D22" s="9"/>
      <c r="E22" s="9"/>
      <c r="F22" s="9"/>
      <c r="G22" s="9"/>
      <c r="H22" s="9"/>
      <c r="I22" s="9"/>
      <c r="J22" s="16" t="s">
        <v>246</v>
      </c>
      <c r="K22" s="9"/>
      <c r="L22" s="9"/>
      <c r="M22" s="9"/>
      <c r="N22" s="9"/>
      <c r="O22" s="9"/>
      <c r="P22" s="24"/>
      <c r="Q22" s="16" t="s">
        <v>247</v>
      </c>
      <c r="R22" s="9"/>
      <c r="S22" s="9"/>
      <c r="T22" s="9"/>
      <c r="U22" s="9"/>
      <c r="V22" s="9"/>
      <c r="W22" s="24"/>
      <c r="X22" s="33"/>
      <c r="Y22" s="4"/>
      <c r="Z22" s="4"/>
      <c r="AA22" s="4"/>
      <c r="AB22" s="4"/>
      <c r="AC22" s="4"/>
    </row>
    <row r="23" ht="13.5" customHeight="1" spans="1:29">
      <c r="A23" s="4"/>
      <c r="B23" s="7"/>
      <c r="C23" s="17" t="s">
        <v>248</v>
      </c>
      <c r="D23" s="11"/>
      <c r="E23" s="11"/>
      <c r="F23" s="11"/>
      <c r="G23" s="11"/>
      <c r="H23" s="11"/>
      <c r="I23" s="25"/>
      <c r="J23" s="26" t="s">
        <v>249</v>
      </c>
      <c r="K23" s="11"/>
      <c r="L23" s="11"/>
      <c r="M23" s="11"/>
      <c r="N23" s="11"/>
      <c r="O23" s="11"/>
      <c r="P23" s="25"/>
      <c r="Q23" s="17" t="s">
        <v>250</v>
      </c>
      <c r="R23" s="11"/>
      <c r="S23" s="11"/>
      <c r="T23" s="11"/>
      <c r="U23" s="11"/>
      <c r="V23" s="11"/>
      <c r="W23" s="25"/>
      <c r="X23" s="33"/>
      <c r="Y23" s="4"/>
      <c r="Z23" s="4"/>
      <c r="AA23" s="4"/>
      <c r="AB23" s="4"/>
      <c r="AC23" s="4"/>
    </row>
    <row r="24" ht="13.5" customHeight="1" spans="1:29">
      <c r="A24" s="4"/>
      <c r="B24" s="7"/>
      <c r="C24" s="12"/>
      <c r="D24" s="17"/>
      <c r="E24" s="17"/>
      <c r="F24" s="17"/>
      <c r="G24" s="17"/>
      <c r="H24" s="17"/>
      <c r="I24" s="27"/>
      <c r="J24" s="12"/>
      <c r="K24" s="26"/>
      <c r="L24" s="26"/>
      <c r="M24" s="26"/>
      <c r="N24" s="26"/>
      <c r="O24" s="26"/>
      <c r="P24" s="27"/>
      <c r="Q24" s="12"/>
      <c r="R24" s="17"/>
      <c r="S24" s="17"/>
      <c r="T24" s="17"/>
      <c r="U24" s="17"/>
      <c r="V24" s="17"/>
      <c r="W24" s="27"/>
      <c r="X24" s="33"/>
      <c r="Y24" s="4"/>
      <c r="Z24" s="4"/>
      <c r="AA24" s="4"/>
      <c r="AB24" s="4"/>
      <c r="AC24" s="4"/>
    </row>
    <row r="25" ht="13.5" customHeight="1" spans="1:29">
      <c r="A25" s="4"/>
      <c r="B25" s="7"/>
      <c r="C25" s="12"/>
      <c r="D25" s="17"/>
      <c r="E25" s="17"/>
      <c r="F25" s="17"/>
      <c r="G25" s="17"/>
      <c r="H25" s="17"/>
      <c r="I25" s="27"/>
      <c r="J25" s="12"/>
      <c r="K25" s="26"/>
      <c r="L25" s="26"/>
      <c r="M25" s="26"/>
      <c r="N25" s="26"/>
      <c r="O25" s="26"/>
      <c r="P25" s="27"/>
      <c r="Q25" s="12"/>
      <c r="R25" s="17"/>
      <c r="S25" s="17"/>
      <c r="T25" s="17"/>
      <c r="U25" s="17"/>
      <c r="V25" s="17"/>
      <c r="W25" s="27"/>
      <c r="X25" s="33"/>
      <c r="Y25" s="4"/>
      <c r="Z25" s="4"/>
      <c r="AA25" s="4"/>
      <c r="AB25" s="4"/>
      <c r="AC25" s="4"/>
    </row>
    <row r="26" ht="13.5" customHeight="1" spans="1:29">
      <c r="A26" s="4"/>
      <c r="B26" s="7"/>
      <c r="C26" s="12"/>
      <c r="D26" s="17"/>
      <c r="E26" s="17"/>
      <c r="F26" s="17"/>
      <c r="G26" s="17"/>
      <c r="H26" s="17"/>
      <c r="I26" s="27"/>
      <c r="J26" s="12"/>
      <c r="K26" s="26"/>
      <c r="L26" s="26"/>
      <c r="M26" s="26"/>
      <c r="N26" s="26"/>
      <c r="O26" s="26"/>
      <c r="P26" s="27"/>
      <c r="Q26" s="12"/>
      <c r="R26" s="17"/>
      <c r="S26" s="17"/>
      <c r="T26" s="17"/>
      <c r="U26" s="17"/>
      <c r="V26" s="17"/>
      <c r="W26" s="27"/>
      <c r="X26" s="33"/>
      <c r="Y26" s="4"/>
      <c r="Z26" s="4"/>
      <c r="AA26" s="4"/>
      <c r="AB26" s="4"/>
      <c r="AC26" s="4"/>
    </row>
    <row r="27" ht="13.5" customHeight="1" spans="1:29">
      <c r="A27" s="4"/>
      <c r="B27" s="7"/>
      <c r="C27" s="12"/>
      <c r="D27" s="17"/>
      <c r="E27" s="17"/>
      <c r="F27" s="17"/>
      <c r="G27" s="17"/>
      <c r="H27" s="17"/>
      <c r="I27" s="27"/>
      <c r="J27" s="12"/>
      <c r="K27" s="26"/>
      <c r="L27" s="26"/>
      <c r="M27" s="26"/>
      <c r="N27" s="26"/>
      <c r="O27" s="26"/>
      <c r="P27" s="27"/>
      <c r="Q27" s="12"/>
      <c r="R27" s="17"/>
      <c r="S27" s="17"/>
      <c r="T27" s="17"/>
      <c r="U27" s="17"/>
      <c r="V27" s="17"/>
      <c r="W27" s="27"/>
      <c r="X27" s="33"/>
      <c r="Y27" s="4"/>
      <c r="Z27" s="4"/>
      <c r="AA27" s="4"/>
      <c r="AB27" s="4"/>
      <c r="AC27" s="4"/>
    </row>
    <row r="28" ht="13.5" customHeight="1" spans="1:29">
      <c r="A28" s="4"/>
      <c r="B28" s="7"/>
      <c r="C28" s="12"/>
      <c r="D28" s="17"/>
      <c r="E28" s="17"/>
      <c r="F28" s="17"/>
      <c r="G28" s="17"/>
      <c r="H28" s="17"/>
      <c r="I28" s="27"/>
      <c r="J28" s="12"/>
      <c r="K28" s="26"/>
      <c r="L28" s="26"/>
      <c r="M28" s="26"/>
      <c r="N28" s="26"/>
      <c r="O28" s="26"/>
      <c r="P28" s="27"/>
      <c r="Q28" s="12"/>
      <c r="R28" s="17"/>
      <c r="S28" s="17"/>
      <c r="T28" s="17"/>
      <c r="U28" s="17"/>
      <c r="V28" s="17"/>
      <c r="W28" s="27"/>
      <c r="X28" s="33"/>
      <c r="Y28" s="4"/>
      <c r="Z28" s="4"/>
      <c r="AA28" s="4"/>
      <c r="AB28" s="4"/>
      <c r="AC28" s="4"/>
    </row>
    <row r="29" ht="13.5" customHeight="1" spans="1:29">
      <c r="A29" s="4"/>
      <c r="B29" s="7"/>
      <c r="C29" s="12"/>
      <c r="D29" s="17"/>
      <c r="E29" s="17"/>
      <c r="F29" s="17"/>
      <c r="G29" s="17"/>
      <c r="H29" s="17"/>
      <c r="I29" s="27"/>
      <c r="J29" s="12"/>
      <c r="K29" s="26"/>
      <c r="L29" s="26"/>
      <c r="M29" s="26"/>
      <c r="N29" s="26"/>
      <c r="O29" s="26"/>
      <c r="P29" s="27"/>
      <c r="Q29" s="12"/>
      <c r="R29" s="17"/>
      <c r="S29" s="17"/>
      <c r="T29" s="17"/>
      <c r="U29" s="17"/>
      <c r="V29" s="17"/>
      <c r="W29" s="27"/>
      <c r="X29" s="33"/>
      <c r="Y29" s="4"/>
      <c r="Z29" s="4"/>
      <c r="AA29" s="4"/>
      <c r="AB29" s="4"/>
      <c r="AC29" s="4"/>
    </row>
    <row r="30" ht="13.5" customHeight="1" spans="1:29">
      <c r="A30" s="4"/>
      <c r="B30" s="7"/>
      <c r="C30" s="12"/>
      <c r="D30" s="17"/>
      <c r="E30" s="17"/>
      <c r="F30" s="17"/>
      <c r="G30" s="17"/>
      <c r="H30" s="17"/>
      <c r="I30" s="27"/>
      <c r="J30" s="12"/>
      <c r="K30" s="26"/>
      <c r="L30" s="26"/>
      <c r="M30" s="26"/>
      <c r="N30" s="26"/>
      <c r="O30" s="26"/>
      <c r="P30" s="27"/>
      <c r="Q30" s="12"/>
      <c r="R30" s="17"/>
      <c r="S30" s="17"/>
      <c r="T30" s="17"/>
      <c r="U30" s="17"/>
      <c r="V30" s="17"/>
      <c r="W30" s="27"/>
      <c r="X30" s="33"/>
      <c r="Y30" s="4"/>
      <c r="Z30" s="4"/>
      <c r="AA30" s="4"/>
      <c r="AB30" s="4"/>
      <c r="AC30" s="4"/>
    </row>
    <row r="31" ht="13.5" customHeight="1" spans="1:29">
      <c r="A31" s="4"/>
      <c r="B31" s="7"/>
      <c r="C31" s="12"/>
      <c r="D31" s="17"/>
      <c r="E31" s="17"/>
      <c r="F31" s="17"/>
      <c r="G31" s="17"/>
      <c r="H31" s="17"/>
      <c r="I31" s="27"/>
      <c r="J31" s="12"/>
      <c r="K31" s="26"/>
      <c r="L31" s="26"/>
      <c r="M31" s="26"/>
      <c r="N31" s="26"/>
      <c r="O31" s="26"/>
      <c r="P31" s="27"/>
      <c r="Q31" s="12"/>
      <c r="R31" s="17"/>
      <c r="S31" s="17"/>
      <c r="T31" s="17"/>
      <c r="U31" s="17"/>
      <c r="V31" s="17"/>
      <c r="W31" s="27"/>
      <c r="X31" s="33"/>
      <c r="Y31" s="4"/>
      <c r="Z31" s="4"/>
      <c r="AA31" s="4"/>
      <c r="AB31" s="4"/>
      <c r="AC31" s="4"/>
    </row>
    <row r="32" ht="13.5" customHeight="1" spans="1:29">
      <c r="A32" s="4"/>
      <c r="B32" s="7"/>
      <c r="C32" s="12"/>
      <c r="D32" s="17"/>
      <c r="E32" s="17"/>
      <c r="F32" s="17"/>
      <c r="G32" s="17"/>
      <c r="H32" s="17"/>
      <c r="I32" s="27"/>
      <c r="J32" s="12"/>
      <c r="K32" s="26"/>
      <c r="L32" s="26"/>
      <c r="M32" s="26"/>
      <c r="N32" s="26"/>
      <c r="O32" s="26"/>
      <c r="P32" s="27"/>
      <c r="Q32" s="12"/>
      <c r="R32" s="17"/>
      <c r="S32" s="17"/>
      <c r="T32" s="17"/>
      <c r="U32" s="17"/>
      <c r="V32" s="17"/>
      <c r="W32" s="27"/>
      <c r="X32" s="33"/>
      <c r="Y32" s="4"/>
      <c r="Z32" s="4"/>
      <c r="AA32" s="4"/>
      <c r="AB32" s="4"/>
      <c r="AC32" s="4"/>
    </row>
    <row r="33" ht="13.5" customHeight="1" spans="1:29">
      <c r="A33" s="4"/>
      <c r="B33" s="7"/>
      <c r="C33" s="12"/>
      <c r="D33" s="17"/>
      <c r="E33" s="17"/>
      <c r="F33" s="17"/>
      <c r="G33" s="17"/>
      <c r="H33" s="17"/>
      <c r="I33" s="27"/>
      <c r="J33" s="12"/>
      <c r="K33" s="26"/>
      <c r="L33" s="26"/>
      <c r="M33" s="26"/>
      <c r="N33" s="26"/>
      <c r="O33" s="26"/>
      <c r="P33" s="27"/>
      <c r="Q33" s="12"/>
      <c r="R33" s="17"/>
      <c r="S33" s="17"/>
      <c r="T33" s="17"/>
      <c r="U33" s="17"/>
      <c r="V33" s="17"/>
      <c r="W33" s="27"/>
      <c r="X33" s="33"/>
      <c r="Y33" s="4"/>
      <c r="Z33" s="4"/>
      <c r="AA33" s="4"/>
      <c r="AB33" s="4"/>
      <c r="AC33" s="4"/>
    </row>
    <row r="34" ht="13.5" customHeight="1" spans="1:29">
      <c r="A34" s="4"/>
      <c r="B34" s="7"/>
      <c r="C34" s="12"/>
      <c r="D34" s="17"/>
      <c r="E34" s="17"/>
      <c r="F34" s="17"/>
      <c r="G34" s="17"/>
      <c r="H34" s="17"/>
      <c r="I34" s="27"/>
      <c r="J34" s="12"/>
      <c r="K34" s="26"/>
      <c r="L34" s="26"/>
      <c r="M34" s="26"/>
      <c r="N34" s="26"/>
      <c r="O34" s="26"/>
      <c r="P34" s="27"/>
      <c r="Q34" s="12"/>
      <c r="R34" s="17"/>
      <c r="S34" s="17"/>
      <c r="T34" s="17"/>
      <c r="U34" s="17"/>
      <c r="V34" s="17"/>
      <c r="W34" s="27"/>
      <c r="X34" s="33"/>
      <c r="Y34" s="4"/>
      <c r="Z34" s="4"/>
      <c r="AA34" s="4"/>
      <c r="AB34" s="4"/>
      <c r="AC34" s="4"/>
    </row>
    <row r="35" ht="13.5" customHeight="1" spans="1:29">
      <c r="A35" s="4"/>
      <c r="B35" s="7"/>
      <c r="C35" s="12"/>
      <c r="D35" s="17"/>
      <c r="E35" s="17"/>
      <c r="F35" s="17"/>
      <c r="G35" s="17"/>
      <c r="H35" s="17"/>
      <c r="I35" s="27"/>
      <c r="J35" s="12"/>
      <c r="K35" s="26"/>
      <c r="L35" s="26"/>
      <c r="M35" s="26"/>
      <c r="N35" s="26"/>
      <c r="O35" s="26"/>
      <c r="P35" s="27"/>
      <c r="Q35" s="12"/>
      <c r="R35" s="17"/>
      <c r="S35" s="17"/>
      <c r="T35" s="17"/>
      <c r="U35" s="17"/>
      <c r="V35" s="17"/>
      <c r="W35" s="27"/>
      <c r="X35" s="33"/>
      <c r="Y35" s="4"/>
      <c r="Z35" s="4"/>
      <c r="AA35" s="4"/>
      <c r="AB35" s="4"/>
      <c r="AC35" s="4"/>
    </row>
    <row r="36" ht="28.5" customHeight="1" spans="1:29">
      <c r="A36" s="4"/>
      <c r="B36" s="7"/>
      <c r="C36" s="12"/>
      <c r="D36" s="17"/>
      <c r="E36" s="17"/>
      <c r="F36" s="17"/>
      <c r="G36" s="17"/>
      <c r="H36" s="17"/>
      <c r="I36" s="27"/>
      <c r="J36" s="12"/>
      <c r="K36" s="26"/>
      <c r="L36" s="26"/>
      <c r="M36" s="26"/>
      <c r="N36" s="26"/>
      <c r="O36" s="26"/>
      <c r="P36" s="27"/>
      <c r="Q36" s="12"/>
      <c r="R36" s="17"/>
      <c r="S36" s="17"/>
      <c r="T36" s="17"/>
      <c r="U36" s="17"/>
      <c r="V36" s="17"/>
      <c r="W36" s="27"/>
      <c r="X36" s="33"/>
      <c r="Y36" s="4"/>
      <c r="Z36" s="4"/>
      <c r="AA36" s="4"/>
      <c r="AB36" s="4"/>
      <c r="AC36" s="4"/>
    </row>
    <row r="37" ht="13.5" customHeight="1" spans="1:29">
      <c r="A37" s="4"/>
      <c r="B37" s="7"/>
      <c r="C37" s="12"/>
      <c r="D37" s="17"/>
      <c r="E37" s="17"/>
      <c r="F37" s="17"/>
      <c r="G37" s="17"/>
      <c r="H37" s="17"/>
      <c r="I37" s="27"/>
      <c r="J37" s="12"/>
      <c r="K37" s="26"/>
      <c r="L37" s="26"/>
      <c r="M37" s="26"/>
      <c r="N37" s="26"/>
      <c r="O37" s="26"/>
      <c r="P37" s="27"/>
      <c r="Q37" s="12"/>
      <c r="R37" s="17"/>
      <c r="S37" s="17"/>
      <c r="T37" s="17"/>
      <c r="U37" s="17"/>
      <c r="V37" s="17"/>
      <c r="W37" s="27"/>
      <c r="X37" s="33"/>
      <c r="Y37" s="4"/>
      <c r="Z37" s="4"/>
      <c r="AA37" s="4"/>
      <c r="AB37" s="4"/>
      <c r="AC37" s="4"/>
    </row>
    <row r="38" ht="13.5" customHeight="1" spans="1:29">
      <c r="A38" s="4"/>
      <c r="B38" s="7"/>
      <c r="C38" s="12"/>
      <c r="D38" s="17"/>
      <c r="E38" s="17"/>
      <c r="F38" s="17"/>
      <c r="G38" s="17"/>
      <c r="H38" s="17"/>
      <c r="I38" s="27"/>
      <c r="J38" s="12"/>
      <c r="K38" s="26"/>
      <c r="L38" s="26"/>
      <c r="M38" s="26"/>
      <c r="N38" s="26"/>
      <c r="O38" s="26"/>
      <c r="P38" s="27"/>
      <c r="Q38" s="12"/>
      <c r="R38" s="17"/>
      <c r="S38" s="17"/>
      <c r="T38" s="17"/>
      <c r="U38" s="17"/>
      <c r="V38" s="17"/>
      <c r="W38" s="27"/>
      <c r="X38" s="33"/>
      <c r="Y38" s="4"/>
      <c r="Z38" s="4"/>
      <c r="AA38" s="4"/>
      <c r="AB38" s="4"/>
      <c r="AC38" s="4"/>
    </row>
    <row r="39" ht="13.5" customHeight="1" spans="1:29">
      <c r="A39" s="4"/>
      <c r="B39" s="7"/>
      <c r="C39" s="12"/>
      <c r="D39" s="17"/>
      <c r="E39" s="17"/>
      <c r="F39" s="17"/>
      <c r="G39" s="17"/>
      <c r="H39" s="17"/>
      <c r="I39" s="27"/>
      <c r="J39" s="12"/>
      <c r="K39" s="26"/>
      <c r="L39" s="26"/>
      <c r="M39" s="26"/>
      <c r="N39" s="26"/>
      <c r="O39" s="26"/>
      <c r="P39" s="27"/>
      <c r="Q39" s="12"/>
      <c r="R39" s="17"/>
      <c r="S39" s="17"/>
      <c r="T39" s="17"/>
      <c r="U39" s="17"/>
      <c r="V39" s="17"/>
      <c r="W39" s="27"/>
      <c r="X39" s="33"/>
      <c r="Y39" s="4"/>
      <c r="Z39" s="4"/>
      <c r="AA39" s="4"/>
      <c r="AB39" s="4"/>
      <c r="AC39" s="4"/>
    </row>
    <row r="40" ht="13.5" customHeight="1" spans="1:29">
      <c r="A40" s="4"/>
      <c r="B40" s="7"/>
      <c r="C40" s="12"/>
      <c r="D40" s="17"/>
      <c r="E40" s="17"/>
      <c r="F40" s="17"/>
      <c r="G40" s="17"/>
      <c r="H40" s="17"/>
      <c r="I40" s="27"/>
      <c r="J40" s="12"/>
      <c r="K40" s="26"/>
      <c r="L40" s="26"/>
      <c r="M40" s="26"/>
      <c r="N40" s="26"/>
      <c r="O40" s="26"/>
      <c r="P40" s="27"/>
      <c r="Q40" s="12"/>
      <c r="R40" s="17"/>
      <c r="S40" s="17"/>
      <c r="T40" s="17"/>
      <c r="U40" s="17"/>
      <c r="V40" s="17"/>
      <c r="W40" s="27"/>
      <c r="X40" s="33"/>
      <c r="Y40" s="4"/>
      <c r="Z40" s="4"/>
      <c r="AA40" s="4"/>
      <c r="AB40" s="4"/>
      <c r="AC40" s="4"/>
    </row>
    <row r="41" ht="13.5" customHeight="1" spans="1:29">
      <c r="A41" s="4"/>
      <c r="B41" s="7"/>
      <c r="C41" s="12"/>
      <c r="D41" s="17"/>
      <c r="E41" s="17"/>
      <c r="F41" s="17"/>
      <c r="G41" s="17"/>
      <c r="H41" s="17"/>
      <c r="I41" s="27"/>
      <c r="J41" s="12"/>
      <c r="K41" s="26"/>
      <c r="L41" s="26"/>
      <c r="M41" s="26"/>
      <c r="N41" s="26"/>
      <c r="O41" s="26"/>
      <c r="P41" s="27"/>
      <c r="Q41" s="12"/>
      <c r="R41" s="17"/>
      <c r="S41" s="17"/>
      <c r="T41" s="17"/>
      <c r="U41" s="17"/>
      <c r="V41" s="17"/>
      <c r="W41" s="27"/>
      <c r="X41" s="33"/>
      <c r="Y41" s="4"/>
      <c r="Z41" s="4"/>
      <c r="AA41" s="4"/>
      <c r="AB41" s="4"/>
      <c r="AC41" s="4"/>
    </row>
    <row r="42" ht="13.5" customHeight="1" spans="1:29">
      <c r="A42" s="4"/>
      <c r="B42" s="7"/>
      <c r="C42" s="12"/>
      <c r="D42" s="17"/>
      <c r="E42" s="17"/>
      <c r="F42" s="17"/>
      <c r="G42" s="17"/>
      <c r="H42" s="17"/>
      <c r="I42" s="27"/>
      <c r="J42" s="12"/>
      <c r="K42" s="26"/>
      <c r="L42" s="26"/>
      <c r="M42" s="26"/>
      <c r="N42" s="26"/>
      <c r="O42" s="26"/>
      <c r="P42" s="27"/>
      <c r="Q42" s="12"/>
      <c r="R42" s="17"/>
      <c r="S42" s="17"/>
      <c r="T42" s="17"/>
      <c r="U42" s="17"/>
      <c r="V42" s="17"/>
      <c r="W42" s="27"/>
      <c r="X42" s="33"/>
      <c r="Y42" s="4"/>
      <c r="Z42" s="4"/>
      <c r="AA42" s="4"/>
      <c r="AB42" s="4"/>
      <c r="AC42" s="4"/>
    </row>
    <row r="43" ht="13.5" customHeight="1" spans="1:29">
      <c r="A43" s="4"/>
      <c r="B43" s="7"/>
      <c r="C43" s="12"/>
      <c r="D43" s="17"/>
      <c r="E43" s="17"/>
      <c r="F43" s="17"/>
      <c r="G43" s="17"/>
      <c r="H43" s="17"/>
      <c r="I43" s="27"/>
      <c r="J43" s="12"/>
      <c r="K43" s="26"/>
      <c r="L43" s="26"/>
      <c r="M43" s="26"/>
      <c r="N43" s="26"/>
      <c r="O43" s="26"/>
      <c r="P43" s="27"/>
      <c r="Q43" s="12"/>
      <c r="R43" s="17"/>
      <c r="S43" s="17"/>
      <c r="T43" s="17"/>
      <c r="U43" s="17"/>
      <c r="V43" s="17"/>
      <c r="W43" s="27"/>
      <c r="X43" s="33"/>
      <c r="Y43" s="4"/>
      <c r="Z43" s="4"/>
      <c r="AA43" s="4"/>
      <c r="AB43" s="4"/>
      <c r="AC43" s="4"/>
    </row>
    <row r="44" ht="13.5" customHeight="1" spans="1:29">
      <c r="A44" s="4"/>
      <c r="B44" s="7"/>
      <c r="C44" s="12"/>
      <c r="D44" s="17"/>
      <c r="E44" s="17"/>
      <c r="F44" s="17"/>
      <c r="G44" s="17"/>
      <c r="H44" s="17"/>
      <c r="I44" s="27"/>
      <c r="J44" s="12"/>
      <c r="K44" s="26"/>
      <c r="L44" s="26"/>
      <c r="M44" s="26"/>
      <c r="N44" s="26"/>
      <c r="O44" s="26"/>
      <c r="P44" s="27"/>
      <c r="Q44" s="12"/>
      <c r="R44" s="17"/>
      <c r="S44" s="17"/>
      <c r="T44" s="17"/>
      <c r="U44" s="17"/>
      <c r="V44" s="17"/>
      <c r="W44" s="27"/>
      <c r="X44" s="33"/>
      <c r="Y44" s="4"/>
      <c r="Z44" s="4"/>
      <c r="AA44" s="4"/>
      <c r="AB44" s="4"/>
      <c r="AC44" s="4"/>
    </row>
    <row r="45" ht="13.5" customHeight="1" spans="1:29">
      <c r="A45" s="4"/>
      <c r="B45" s="7"/>
      <c r="C45" s="12"/>
      <c r="D45" s="17"/>
      <c r="E45" s="17"/>
      <c r="F45" s="17"/>
      <c r="G45" s="17"/>
      <c r="H45" s="17"/>
      <c r="I45" s="27"/>
      <c r="J45" s="12"/>
      <c r="K45" s="26"/>
      <c r="L45" s="26"/>
      <c r="M45" s="26"/>
      <c r="N45" s="26"/>
      <c r="O45" s="26"/>
      <c r="P45" s="27"/>
      <c r="Q45" s="12"/>
      <c r="R45" s="17"/>
      <c r="S45" s="17"/>
      <c r="T45" s="17"/>
      <c r="U45" s="17"/>
      <c r="V45" s="17"/>
      <c r="W45" s="27"/>
      <c r="X45" s="33"/>
      <c r="Y45" s="4"/>
      <c r="Z45" s="4"/>
      <c r="AA45" s="4"/>
      <c r="AB45" s="4"/>
      <c r="AC45" s="4"/>
    </row>
    <row r="46" ht="13.5" customHeight="1" spans="1:29">
      <c r="A46" s="4"/>
      <c r="B46" s="7"/>
      <c r="C46" s="12"/>
      <c r="D46" s="17"/>
      <c r="E46" s="17"/>
      <c r="F46" s="17"/>
      <c r="G46" s="17"/>
      <c r="H46" s="17"/>
      <c r="I46" s="27"/>
      <c r="J46" s="12"/>
      <c r="K46" s="26"/>
      <c r="L46" s="26"/>
      <c r="M46" s="26"/>
      <c r="N46" s="26"/>
      <c r="O46" s="26"/>
      <c r="P46" s="27"/>
      <c r="Q46" s="12"/>
      <c r="R46" s="17"/>
      <c r="S46" s="17"/>
      <c r="T46" s="17"/>
      <c r="U46" s="17"/>
      <c r="V46" s="17"/>
      <c r="W46" s="27"/>
      <c r="X46" s="33"/>
      <c r="Y46" s="4"/>
      <c r="Z46" s="4"/>
      <c r="AA46" s="4"/>
      <c r="AB46" s="4"/>
      <c r="AC46" s="4"/>
    </row>
    <row r="47" ht="13.5" customHeight="1" spans="1:29">
      <c r="A47" s="4"/>
      <c r="B47" s="7"/>
      <c r="C47" s="12"/>
      <c r="D47" s="17"/>
      <c r="E47" s="17"/>
      <c r="F47" s="17"/>
      <c r="G47" s="17"/>
      <c r="H47" s="17"/>
      <c r="I47" s="27"/>
      <c r="J47" s="12"/>
      <c r="K47" s="26"/>
      <c r="L47" s="26"/>
      <c r="M47" s="26"/>
      <c r="N47" s="26"/>
      <c r="O47" s="26"/>
      <c r="P47" s="27"/>
      <c r="Q47" s="12"/>
      <c r="R47" s="17"/>
      <c r="S47" s="17"/>
      <c r="T47" s="17"/>
      <c r="U47" s="17"/>
      <c r="V47" s="17"/>
      <c r="W47" s="27"/>
      <c r="X47" s="33"/>
      <c r="Y47" s="4"/>
      <c r="Z47" s="4"/>
      <c r="AA47" s="4"/>
      <c r="AB47" s="4"/>
      <c r="AC47" s="4"/>
    </row>
    <row r="48" ht="13.5" customHeight="1" spans="1:29">
      <c r="A48" s="4"/>
      <c r="B48" s="7"/>
      <c r="C48" s="12"/>
      <c r="D48" s="17"/>
      <c r="E48" s="17"/>
      <c r="F48" s="17"/>
      <c r="G48" s="17"/>
      <c r="H48" s="17"/>
      <c r="I48" s="27"/>
      <c r="J48" s="12"/>
      <c r="K48" s="26"/>
      <c r="L48" s="26"/>
      <c r="M48" s="26"/>
      <c r="N48" s="26"/>
      <c r="O48" s="26"/>
      <c r="P48" s="27"/>
      <c r="Q48" s="12"/>
      <c r="R48" s="17"/>
      <c r="S48" s="17"/>
      <c r="T48" s="17"/>
      <c r="U48" s="17"/>
      <c r="V48" s="17"/>
      <c r="W48" s="27"/>
      <c r="X48" s="33"/>
      <c r="Y48" s="4"/>
      <c r="Z48" s="4"/>
      <c r="AA48" s="4"/>
      <c r="AB48" s="4"/>
      <c r="AC48" s="4"/>
    </row>
    <row r="49" ht="13.5" customHeight="1" spans="1:29">
      <c r="A49" s="4"/>
      <c r="B49" s="7"/>
      <c r="C49" s="12"/>
      <c r="D49" s="17"/>
      <c r="E49" s="17"/>
      <c r="F49" s="17"/>
      <c r="G49" s="17"/>
      <c r="H49" s="17"/>
      <c r="I49" s="27"/>
      <c r="J49" s="12"/>
      <c r="K49" s="26"/>
      <c r="L49" s="26"/>
      <c r="M49" s="26"/>
      <c r="N49" s="26"/>
      <c r="O49" s="26"/>
      <c r="P49" s="27"/>
      <c r="Q49" s="12"/>
      <c r="R49" s="17"/>
      <c r="S49" s="17"/>
      <c r="T49" s="17"/>
      <c r="U49" s="17"/>
      <c r="V49" s="17"/>
      <c r="W49" s="27"/>
      <c r="X49" s="33"/>
      <c r="Y49" s="4"/>
      <c r="Z49" s="4"/>
      <c r="AA49" s="4"/>
      <c r="AB49" s="4"/>
      <c r="AC49" s="4"/>
    </row>
    <row r="50" ht="121.5" customHeight="1" spans="1:29">
      <c r="A50" s="4"/>
      <c r="B50" s="7"/>
      <c r="C50" s="13"/>
      <c r="D50" s="14"/>
      <c r="E50" s="14"/>
      <c r="F50" s="14"/>
      <c r="G50" s="14"/>
      <c r="H50" s="14"/>
      <c r="I50" s="28"/>
      <c r="J50" s="13"/>
      <c r="K50" s="14"/>
      <c r="L50" s="14"/>
      <c r="M50" s="14"/>
      <c r="N50" s="14"/>
      <c r="O50" s="14"/>
      <c r="P50" s="28"/>
      <c r="Q50" s="13"/>
      <c r="R50" s="14"/>
      <c r="S50" s="14"/>
      <c r="T50" s="14"/>
      <c r="U50" s="14"/>
      <c r="V50" s="14"/>
      <c r="W50" s="28"/>
      <c r="X50" s="33"/>
      <c r="Y50" s="4"/>
      <c r="Z50" s="4"/>
      <c r="AA50" s="4"/>
      <c r="AB50" s="4"/>
      <c r="AC50" s="4"/>
    </row>
    <row r="51" ht="13.5" customHeight="1" spans="1:29">
      <c r="A51" s="4"/>
      <c r="B51" s="7"/>
      <c r="C51" s="18"/>
      <c r="D51" s="18"/>
      <c r="E51" s="18"/>
      <c r="F51" s="18"/>
      <c r="G51" s="18"/>
      <c r="H51" s="18"/>
      <c r="I51" s="29"/>
      <c r="J51" s="30"/>
      <c r="K51" s="30"/>
      <c r="L51" s="30"/>
      <c r="M51" s="30"/>
      <c r="N51" s="30"/>
      <c r="O51" s="30"/>
      <c r="P51" s="30"/>
      <c r="Q51" s="34"/>
      <c r="R51" s="34"/>
      <c r="S51" s="34"/>
      <c r="T51" s="34"/>
      <c r="U51" s="34"/>
      <c r="V51" s="34"/>
      <c r="W51" s="34"/>
      <c r="X51" s="4"/>
      <c r="Y51" s="4"/>
      <c r="Z51" s="4"/>
      <c r="AA51" s="4"/>
      <c r="AB51" s="4"/>
      <c r="AC51" s="4"/>
    </row>
    <row r="52" ht="13.5" customHeight="1" spans="1:29">
      <c r="A52" s="4"/>
      <c r="B52" s="7"/>
      <c r="C52" s="18"/>
      <c r="D52" s="18"/>
      <c r="E52" s="18"/>
      <c r="F52" s="18"/>
      <c r="G52" s="18"/>
      <c r="H52" s="18"/>
      <c r="I52" s="29"/>
      <c r="J52" s="30"/>
      <c r="K52" s="30"/>
      <c r="L52" s="30"/>
      <c r="M52" s="30"/>
      <c r="N52" s="30"/>
      <c r="O52" s="30"/>
      <c r="P52" s="30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3.5" customHeight="1" spans="1:29">
      <c r="A53" s="4"/>
      <c r="B53" s="7"/>
      <c r="C53" s="18"/>
      <c r="D53" s="18"/>
      <c r="E53" s="18"/>
      <c r="F53" s="18"/>
      <c r="G53" s="18"/>
      <c r="H53" s="18"/>
      <c r="I53" s="29"/>
      <c r="J53" s="30"/>
      <c r="K53" s="30"/>
      <c r="L53" s="30"/>
      <c r="M53" s="30"/>
      <c r="N53" s="30"/>
      <c r="O53" s="30"/>
      <c r="P53" s="30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13.5" customHeight="1" spans="1:29">
      <c r="A54" s="4"/>
      <c r="B54" s="7"/>
      <c r="C54" s="18"/>
      <c r="D54" s="18"/>
      <c r="E54" s="18"/>
      <c r="F54" s="18"/>
      <c r="G54" s="18"/>
      <c r="H54" s="18"/>
      <c r="I54" s="29"/>
      <c r="J54" s="30"/>
      <c r="K54" s="30"/>
      <c r="L54" s="30"/>
      <c r="M54" s="30"/>
      <c r="N54" s="30"/>
      <c r="O54" s="30"/>
      <c r="P54" s="30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13.5" customHeight="1" spans="1:29">
      <c r="A55" s="4"/>
      <c r="B55" s="19"/>
      <c r="C55" s="18"/>
      <c r="D55" s="18"/>
      <c r="E55" s="18"/>
      <c r="F55" s="18"/>
      <c r="G55" s="18"/>
      <c r="H55" s="18"/>
      <c r="I55" s="29"/>
      <c r="J55" s="30"/>
      <c r="K55" s="30"/>
      <c r="L55" s="30"/>
      <c r="M55" s="30"/>
      <c r="N55" s="30"/>
      <c r="O55" s="30"/>
      <c r="P55" s="30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13.5" customHeight="1" spans="1:29">
      <c r="A56" s="4"/>
      <c r="B56" s="19"/>
      <c r="C56" s="18"/>
      <c r="D56" s="18"/>
      <c r="E56" s="18"/>
      <c r="F56" s="18"/>
      <c r="G56" s="18"/>
      <c r="H56" s="18"/>
      <c r="I56" s="29"/>
      <c r="J56" s="30"/>
      <c r="K56" s="30"/>
      <c r="L56" s="30"/>
      <c r="M56" s="30"/>
      <c r="N56" s="30"/>
      <c r="O56" s="30"/>
      <c r="P56" s="30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13.5" customHeight="1" spans="1:29">
      <c r="A57" s="4"/>
      <c r="B57" s="20"/>
      <c r="C57" s="18"/>
      <c r="D57" s="18"/>
      <c r="E57" s="18"/>
      <c r="F57" s="18"/>
      <c r="G57" s="18"/>
      <c r="H57" s="18"/>
      <c r="I57" s="29"/>
      <c r="J57" s="30"/>
      <c r="K57" s="30"/>
      <c r="L57" s="30"/>
      <c r="M57" s="30"/>
      <c r="N57" s="30"/>
      <c r="O57" s="30"/>
      <c r="P57" s="30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13.5" customHeight="1" spans="1:29">
      <c r="A58" s="4"/>
      <c r="B58" s="5"/>
      <c r="C58" s="21"/>
      <c r="D58" s="21"/>
      <c r="E58" s="21"/>
      <c r="F58" s="21"/>
      <c r="G58" s="21"/>
      <c r="H58" s="21"/>
      <c r="I58" s="31"/>
      <c r="J58" s="30"/>
      <c r="K58" s="30"/>
      <c r="L58" s="30"/>
      <c r="M58" s="30"/>
      <c r="N58" s="30"/>
      <c r="O58" s="30"/>
      <c r="P58" s="30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13.5" customHeight="1" spans="1:29">
      <c r="A59" s="22"/>
      <c r="B59" s="23"/>
      <c r="C59" s="21"/>
      <c r="D59" s="21"/>
      <c r="E59" s="21"/>
      <c r="F59" s="21"/>
      <c r="G59" s="21"/>
      <c r="H59" s="21"/>
      <c r="I59" s="31"/>
      <c r="J59" s="30"/>
      <c r="K59" s="30"/>
      <c r="L59" s="30"/>
      <c r="M59" s="30"/>
      <c r="N59" s="30"/>
      <c r="O59" s="30"/>
      <c r="P59" s="30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13.5" customHeight="1" spans="1:29">
      <c r="A60" s="2"/>
      <c r="B60" s="3"/>
      <c r="C60" s="21"/>
      <c r="D60" s="21"/>
      <c r="E60" s="21"/>
      <c r="F60" s="21"/>
      <c r="G60" s="21"/>
      <c r="H60" s="21"/>
      <c r="I60" s="31"/>
      <c r="J60" s="32"/>
      <c r="K60" s="32"/>
      <c r="L60" s="32"/>
      <c r="M60" s="32"/>
      <c r="N60" s="32"/>
      <c r="O60" s="32"/>
      <c r="P60" s="3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3.5" customHeight="1" spans="1:29">
      <c r="A61" s="2"/>
      <c r="B61" s="3"/>
      <c r="C61" s="21"/>
      <c r="D61" s="21"/>
      <c r="E61" s="21"/>
      <c r="F61" s="21"/>
      <c r="G61" s="21"/>
      <c r="H61" s="21"/>
      <c r="I61" s="31"/>
      <c r="J61" s="32"/>
      <c r="K61" s="32"/>
      <c r="L61" s="32"/>
      <c r="M61" s="32"/>
      <c r="N61" s="32"/>
      <c r="O61" s="32"/>
      <c r="P61" s="3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3.5" customHeight="1" spans="1:29">
      <c r="A62" s="2"/>
      <c r="B62" s="3"/>
      <c r="C62" s="21"/>
      <c r="D62" s="21"/>
      <c r="E62" s="21"/>
      <c r="F62" s="21"/>
      <c r="G62" s="21"/>
      <c r="H62" s="21"/>
      <c r="I62" s="31"/>
      <c r="J62" s="32"/>
      <c r="K62" s="32"/>
      <c r="L62" s="32"/>
      <c r="M62" s="32"/>
      <c r="N62" s="32"/>
      <c r="O62" s="32"/>
      <c r="P62" s="3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3.5" customHeight="1" spans="1:29">
      <c r="A63" s="2"/>
      <c r="B63" s="3"/>
      <c r="C63" s="21"/>
      <c r="D63" s="21"/>
      <c r="E63" s="21"/>
      <c r="F63" s="21"/>
      <c r="G63" s="21"/>
      <c r="H63" s="21"/>
      <c r="I63" s="31"/>
      <c r="J63" s="32"/>
      <c r="K63" s="32"/>
      <c r="L63" s="32"/>
      <c r="M63" s="32"/>
      <c r="N63" s="32"/>
      <c r="O63" s="32"/>
      <c r="P63" s="3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3.5" customHeight="1" spans="1:29">
      <c r="A64" s="2"/>
      <c r="B64" s="3"/>
      <c r="C64" s="21"/>
      <c r="D64" s="21"/>
      <c r="E64" s="21"/>
      <c r="F64" s="21"/>
      <c r="G64" s="21"/>
      <c r="H64" s="21"/>
      <c r="I64" s="31"/>
      <c r="J64" s="32"/>
      <c r="K64" s="32"/>
      <c r="L64" s="32"/>
      <c r="M64" s="32"/>
      <c r="N64" s="32"/>
      <c r="O64" s="32"/>
      <c r="P64" s="3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3.5" customHeight="1" spans="1:29">
      <c r="A65" s="2"/>
      <c r="B65" s="3"/>
      <c r="C65" s="21"/>
      <c r="D65" s="21"/>
      <c r="E65" s="21"/>
      <c r="F65" s="21"/>
      <c r="G65" s="21"/>
      <c r="H65" s="21"/>
      <c r="I65" s="31"/>
      <c r="J65" s="32"/>
      <c r="K65" s="32"/>
      <c r="L65" s="32"/>
      <c r="M65" s="32"/>
      <c r="N65" s="32"/>
      <c r="O65" s="32"/>
      <c r="P65" s="3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3.5" customHeight="1" spans="1:29">
      <c r="A66" s="2"/>
      <c r="B66" s="3"/>
      <c r="C66" s="21"/>
      <c r="D66" s="21"/>
      <c r="E66" s="21"/>
      <c r="F66" s="21"/>
      <c r="G66" s="21"/>
      <c r="H66" s="21"/>
      <c r="I66" s="31"/>
      <c r="J66" s="32"/>
      <c r="K66" s="32"/>
      <c r="L66" s="32"/>
      <c r="M66" s="32"/>
      <c r="N66" s="32"/>
      <c r="O66" s="32"/>
      <c r="P66" s="3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3.5" customHeight="1" spans="1:29">
      <c r="A67" s="2"/>
      <c r="B67" s="3"/>
      <c r="C67" s="21"/>
      <c r="D67" s="21"/>
      <c r="E67" s="21"/>
      <c r="F67" s="21"/>
      <c r="G67" s="21"/>
      <c r="H67" s="21"/>
      <c r="I67" s="31"/>
      <c r="J67" s="32"/>
      <c r="K67" s="32"/>
      <c r="L67" s="32"/>
      <c r="M67" s="32"/>
      <c r="N67" s="32"/>
      <c r="O67" s="32"/>
      <c r="P67" s="3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3.5" customHeight="1" spans="1:29">
      <c r="A68" s="2"/>
      <c r="B68" s="3"/>
      <c r="C68" s="21"/>
      <c r="D68" s="21"/>
      <c r="E68" s="21"/>
      <c r="F68" s="21"/>
      <c r="G68" s="21"/>
      <c r="H68" s="21"/>
      <c r="I68" s="31"/>
      <c r="J68" s="32"/>
      <c r="K68" s="32"/>
      <c r="L68" s="32"/>
      <c r="M68" s="32"/>
      <c r="N68" s="32"/>
      <c r="O68" s="32"/>
      <c r="P68" s="3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3.5" customHeight="1" spans="1:29">
      <c r="A69" s="2"/>
      <c r="B69" s="3"/>
      <c r="C69" s="35"/>
      <c r="D69" s="35"/>
      <c r="E69" s="35"/>
      <c r="F69" s="35"/>
      <c r="G69" s="35"/>
      <c r="H69" s="35"/>
      <c r="I69" s="37"/>
      <c r="J69" s="38"/>
      <c r="K69" s="38"/>
      <c r="L69" s="38"/>
      <c r="M69" s="38"/>
      <c r="N69" s="38"/>
      <c r="O69" s="38"/>
      <c r="P69" s="38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3.5" customHeight="1" spans="1:29">
      <c r="A70" s="2"/>
      <c r="B70" s="3"/>
      <c r="C70" s="36"/>
      <c r="D70" s="3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3.5" customHeight="1" spans="1:29">
      <c r="A71" s="2"/>
      <c r="B71" s="3"/>
      <c r="C71" s="36"/>
      <c r="D71" s="3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3.5" customHeight="1" spans="1:29">
      <c r="A72" s="2"/>
      <c r="B72" s="3"/>
      <c r="C72" s="36"/>
      <c r="D72" s="3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3.5" customHeight="1" spans="1:29">
      <c r="A73" s="2"/>
      <c r="B73" s="3"/>
      <c r="C73" s="36"/>
      <c r="D73" s="3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3.5" customHeight="1" spans="1:29">
      <c r="A74" s="2"/>
      <c r="B74" s="3"/>
      <c r="C74" s="36"/>
      <c r="D74" s="3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3.5" customHeight="1" spans="1:29">
      <c r="A75" s="2"/>
      <c r="B75" s="3"/>
      <c r="C75" s="36"/>
      <c r="D75" s="3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3.5" customHeight="1" spans="1:29">
      <c r="A76" s="2"/>
      <c r="B76" s="3"/>
      <c r="C76" s="36"/>
      <c r="D76" s="3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3.5" customHeight="1" spans="1:29">
      <c r="A77" s="2"/>
      <c r="B77" s="3"/>
      <c r="C77" s="36"/>
      <c r="D77" s="3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3.5" customHeight="1" spans="1:29">
      <c r="A78" s="2"/>
      <c r="B78" s="3"/>
      <c r="C78" s="36"/>
      <c r="D78" s="3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3.5" customHeight="1" spans="1:29">
      <c r="A79" s="2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3.5" customHeight="1" spans="1:29">
      <c r="A80" s="2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3.5" customHeight="1" spans="1:29">
      <c r="A81" s="2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3.5" customHeight="1" spans="1:29">
      <c r="A82" s="2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3.5" customHeight="1" spans="1:29">
      <c r="A83" s="2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3.5" customHeight="1" spans="1:29">
      <c r="A84" s="2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3.5" customHeight="1" spans="1:29">
      <c r="A85" s="2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3.5" customHeight="1" spans="1:29">
      <c r="A86" s="2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3.5" customHeight="1" spans="1:29">
      <c r="A87" s="2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3.5" customHeight="1" spans="1:29">
      <c r="A88" s="2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3.5" customHeight="1" spans="1:29">
      <c r="A89" s="2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3.5" customHeight="1" spans="1:29">
      <c r="A90" s="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3.5" customHeight="1" spans="1:29">
      <c r="A91" s="2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3.5" customHeight="1" spans="1:29">
      <c r="A92" s="2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3.5" customHeight="1" spans="1:29">
      <c r="A93" s="2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3.5" customHeight="1" spans="1:29">
      <c r="A94" s="2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3.5" customHeight="1" spans="1:29">
      <c r="A95" s="2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3.5" customHeight="1" spans="1:29">
      <c r="A96" s="2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3.5" customHeight="1" spans="1:29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3.5" customHeight="1" spans="1:29">
      <c r="A98" s="2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3.5" customHeight="1" spans="1:29">
      <c r="A99" s="2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3.5" customHeight="1" spans="1:29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3.5" customHeight="1" spans="1:29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3.5" customHeight="1" spans="1:29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3.5" customHeight="1" spans="1:29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3.5" customHeight="1" spans="1:29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3.5" customHeight="1" spans="1:29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3.5" customHeight="1" spans="1:29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3.5" customHeight="1" spans="1:29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3.5" customHeight="1" spans="1:29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3.5" customHeight="1" spans="1:29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3.5" customHeight="1" spans="1:29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3.5" customHeight="1" spans="1:29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3.5" customHeight="1" spans="1:29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3.5" customHeight="1" spans="1:29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3.5" customHeight="1" spans="1:29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3.5" customHeight="1" spans="1:29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3.5" customHeight="1" spans="1:29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3.5" customHeight="1" spans="1:29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3.5" customHeight="1" spans="1:29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3.5" customHeight="1" spans="1:29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3.5" customHeight="1" spans="1:29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3.5" customHeight="1" spans="1:29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3.5" customHeight="1" spans="1:29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3.5" customHeight="1" spans="1:29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3.5" customHeight="1" spans="1:29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3.5" customHeight="1" spans="1:29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3.5" customHeight="1" spans="1:29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3.5" customHeight="1" spans="1:29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3.5" customHeight="1" spans="1:29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3.5" customHeight="1" spans="1:29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3.5" customHeight="1" spans="1:29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3.5" customHeight="1" spans="1:29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3.5" customHeight="1" spans="1:29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3.5" customHeight="1" spans="1:29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3.5" customHeight="1" spans="1:29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3.5" customHeight="1" spans="1:29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3.5" customHeight="1" spans="1:29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3.5" customHeight="1" spans="1:29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3.5" customHeight="1" spans="1:29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3.5" customHeight="1" spans="1:29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3.5" customHeight="1" spans="1:29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3.5" customHeight="1" spans="1:29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3.5" customHeight="1" spans="1:29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3.5" customHeight="1" spans="1:29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3.5" customHeight="1" spans="1:29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3.5" customHeight="1" spans="1:29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3.5" customHeight="1" spans="1:29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3.5" customHeight="1" spans="1:29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3.5" customHeight="1" spans="1:29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3.5" customHeight="1" spans="1:29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3.5" customHeight="1" spans="1:29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3.5" customHeight="1" spans="1:29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3.5" customHeight="1" spans="1:29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3.5" customHeight="1" spans="1:29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3.5" customHeight="1" spans="1:29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3.5" customHeight="1" spans="1:29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3.5" customHeight="1" spans="1:29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3.5" customHeight="1" spans="1:29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3.5" customHeight="1" spans="1:29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3.5" customHeight="1" spans="1:29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3.5" customHeight="1" spans="1:29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3.5" customHeight="1" spans="1:29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3.5" customHeight="1" spans="1:29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3.5" customHeight="1" spans="1:29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3.5" customHeight="1" spans="1:29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3.5" customHeight="1" spans="1:29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3.5" customHeight="1" spans="1:29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3.5" customHeight="1" spans="1:29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3.5" customHeight="1" spans="1:29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3.5" customHeight="1" spans="1:29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3.5" customHeight="1" spans="1:29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3.5" customHeight="1" spans="1:29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3.5" customHeight="1" spans="1:29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3.5" customHeight="1" spans="1:29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3.5" customHeight="1" spans="1:29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3.5" customHeight="1" spans="1:29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3.5" customHeight="1" spans="1:29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3.5" customHeight="1" spans="1:29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3.5" customHeight="1" spans="1:29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3.5" customHeight="1" spans="1:29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3.5" customHeight="1" spans="1:29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3.5" customHeight="1" spans="1:29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3.5" customHeight="1" spans="1:29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3.5" customHeight="1" spans="1:29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3.5" customHeight="1" spans="1:29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3.5" customHeight="1" spans="1:29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3.5" customHeight="1" spans="1:29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3.5" customHeight="1" spans="1:29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3.5" customHeight="1" spans="1:29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3.5" customHeight="1" spans="1:29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3.5" customHeight="1" spans="1:29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3.5" customHeight="1" spans="1:29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3.5" customHeight="1" spans="1:29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3.5" customHeight="1" spans="1:29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3.5" customHeight="1" spans="1:29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3.5" customHeight="1" spans="1:29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3.5" customHeight="1" spans="1:29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3.5" customHeight="1" spans="1:29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3.5" customHeight="1" spans="1:29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3.5" customHeight="1" spans="1:29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3.5" customHeight="1" spans="1:29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3.5" customHeight="1" spans="1:29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3.5" customHeight="1" spans="1:29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3.5" customHeight="1" spans="1:29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3.5" customHeight="1" spans="1:29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3.5" customHeight="1" spans="1:29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3.5" customHeight="1" spans="1:29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3.5" customHeight="1" spans="1:29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3.5" customHeight="1" spans="1:29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3.5" customHeight="1" spans="1:29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3.5" customHeight="1" spans="1:29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3.5" customHeight="1" spans="1:29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3.5" customHeight="1" spans="1:29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3.5" customHeight="1" spans="1:29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3.5" customHeight="1" spans="1:29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3.5" customHeight="1" spans="1:29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3.5" customHeight="1" spans="1:29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3.5" customHeight="1" spans="1:29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3.5" customHeight="1" spans="1:29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3.5" customHeight="1" spans="1:29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3.5" customHeight="1" spans="1:29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3.5" customHeight="1" spans="1:29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3.5" customHeight="1" spans="1:29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3.5" customHeight="1" spans="1:29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3.5" customHeight="1" spans="1:29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3.5" customHeight="1" spans="1:29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3.5" customHeight="1" spans="1:29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3.5" customHeight="1" spans="1:29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3.5" customHeight="1" spans="1:29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3.5" customHeight="1" spans="1:29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3.5" customHeight="1" spans="1:29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3.5" customHeight="1" spans="1:29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3.5" customHeight="1" spans="1:29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3.5" customHeight="1" spans="1:29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3.5" customHeight="1" spans="1:29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11">
    <mergeCell ref="C3:W3"/>
    <mergeCell ref="C20:W20"/>
    <mergeCell ref="C21:W21"/>
    <mergeCell ref="C22:I22"/>
    <mergeCell ref="J22:P22"/>
    <mergeCell ref="Q22:W22"/>
    <mergeCell ref="A59:B59"/>
    <mergeCell ref="C4:W19"/>
    <mergeCell ref="C23:I50"/>
    <mergeCell ref="J23:P50"/>
    <mergeCell ref="Q23:W50"/>
  </mergeCells>
  <hyperlinks>
    <hyperlink ref="J23" r:id="rId1" display="1. В поле Линк Баннера впишите ссылку вида:&#10;https://www.sitename.ru/![sdt1]/![sdt2]/&#10;Макросы ![sdt1] и ![sdt2] при клике по баннеру подставят переданные значения параметра custom, указанные в кликовой ссылке баннера&#10;2. На странице редактирования баннера поставьте галочку Кликовый баннер&#10;3. Скопируйте кликовую ссылку для баннера (кликовую ссылку можно получить на странице редактирования баннера). Пример кликовой ссылки:&#10;https://ad.adriver.ru/cgi-bin/click.cgi?sid=1&amp;ad=568823&amp;bt=2&amp;pid=2245780&amp;bid=4327920&amp;bn=4327920&amp;rnd=329113546&#10;4. Допишите в конец ссылки параметр custom:&#10;https://ad.adriver.ru/cgi-bin/click.cgi?sid=1&amp;ad=568823&amp;bt=2&amp;pid=2245780&amp;bid=4327920&amp;bn=4327920&amp;rnd=329113546&amp;custom=1=value1;2=value2&#10;После мы на нашей стороне заменим value1 и value2 на свои макросы&#10;&#10;В результате указанных изменений, при клике URL-баннера преобразуется в ссылку:&#10;https://www.sitename.ru/value1/value2/"/>
  </hyperlinks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ПСБ BB Banner</vt:lpstr>
      <vt:lpstr>ПСБ BB OLV</vt:lpstr>
      <vt:lpstr>Список сайтов OLV</vt:lpstr>
      <vt:lpstr>Список сайтов баннеры</vt:lpstr>
      <vt:lpstr>Тех. требования к материалам</vt:lpstr>
      <vt:lpstr>Технические требования к кликов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Хан</dc:creator>
  <cp:lastModifiedBy>Khanser</cp:lastModifiedBy>
  <dcterms:created xsi:type="dcterms:W3CDTF">2023-03-07T10:20:00Z</dcterms:created>
  <dcterms:modified xsi:type="dcterms:W3CDTF">2024-06-25T10:47:32Z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A6F86007435A4177A6FF526D5D6AB9C9_13</vt:lpwstr>
  </property>
  <property fmtid="{D5CDD505-2E9C-101B-9397-08002B2CF9AE}" pid="3" name="KSOProductBuildVer">
    <vt:lpwstr>1033-12.2.0.13472</vt:lpwstr>
  </property>
</Properties>
</file>