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Малина\Desktop\Игроник\Нацлото\День Рождения НЛ\Отчет 22.09.2024\"/>
    </mc:Choice>
  </mc:AlternateContent>
  <xr:revisionPtr revIDLastSave="0" documentId="8_{54D70BA2-3728-48FC-AE40-0287769A1C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5s" sheetId="28" r:id="rId1"/>
    <sheet name="6s" sheetId="29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5" i="29" l="1"/>
  <c r="O66" i="29"/>
  <c r="O67" i="29"/>
  <c r="O68" i="29"/>
  <c r="O69" i="29"/>
  <c r="O70" i="29"/>
  <c r="O71" i="29"/>
  <c r="N65" i="29"/>
  <c r="N66" i="29"/>
  <c r="N67" i="29"/>
  <c r="N68" i="29"/>
  <c r="N69" i="29"/>
  <c r="N70" i="29"/>
  <c r="N71" i="29"/>
  <c r="O33" i="29"/>
  <c r="O34" i="29"/>
  <c r="O35" i="29"/>
  <c r="O36" i="29"/>
  <c r="O37" i="29"/>
  <c r="O38" i="29"/>
  <c r="O39" i="29"/>
  <c r="N33" i="29"/>
  <c r="N34" i="29"/>
  <c r="N35" i="29"/>
  <c r="N36" i="29"/>
  <c r="N37" i="29"/>
  <c r="N38" i="29"/>
  <c r="N39" i="29"/>
  <c r="K33" i="28"/>
  <c r="K34" i="28"/>
  <c r="K35" i="28"/>
  <c r="K36" i="28"/>
  <c r="K37" i="28"/>
  <c r="K38" i="28"/>
  <c r="K39" i="28"/>
  <c r="L33" i="28"/>
  <c r="L34" i="28"/>
  <c r="L35" i="28"/>
  <c r="L36" i="28"/>
  <c r="L37" i="28"/>
  <c r="L38" i="28"/>
  <c r="L39" i="28"/>
  <c r="O58" i="29"/>
  <c r="O59" i="29"/>
  <c r="O60" i="29"/>
  <c r="O61" i="29"/>
  <c r="O62" i="29"/>
  <c r="O63" i="29"/>
  <c r="O64" i="29"/>
  <c r="N58" i="29"/>
  <c r="N59" i="29"/>
  <c r="N60" i="29"/>
  <c r="N61" i="29"/>
  <c r="N62" i="29"/>
  <c r="N63" i="29"/>
  <c r="N64" i="29"/>
  <c r="N26" i="29"/>
  <c r="N27" i="29"/>
  <c r="N28" i="29"/>
  <c r="N29" i="29"/>
  <c r="N30" i="29"/>
  <c r="N31" i="29"/>
  <c r="N32" i="29"/>
  <c r="O26" i="29"/>
  <c r="O27" i="29"/>
  <c r="O28" i="29"/>
  <c r="O29" i="29"/>
  <c r="O30" i="29"/>
  <c r="O31" i="29"/>
  <c r="O32" i="29"/>
  <c r="L26" i="28"/>
  <c r="L27" i="28"/>
  <c r="L28" i="28"/>
  <c r="L29" i="28"/>
  <c r="L30" i="28"/>
  <c r="L31" i="28"/>
  <c r="L32" i="28"/>
  <c r="K26" i="28"/>
  <c r="K27" i="28"/>
  <c r="K28" i="28"/>
  <c r="K29" i="28"/>
  <c r="K30" i="28"/>
  <c r="K31" i="28"/>
  <c r="K32" i="28"/>
  <c r="K19" i="28"/>
  <c r="K20" i="28"/>
  <c r="K21" i="28"/>
  <c r="K22" i="28"/>
  <c r="K23" i="28"/>
  <c r="K24" i="28"/>
  <c r="K25" i="28"/>
  <c r="L19" i="28"/>
  <c r="L20" i="28"/>
  <c r="L21" i="28"/>
  <c r="L22" i="28"/>
  <c r="L23" i="28"/>
  <c r="L24" i="28"/>
  <c r="L25" i="28"/>
  <c r="N51" i="29"/>
  <c r="N52" i="29"/>
  <c r="N53" i="29"/>
  <c r="N54" i="29"/>
  <c r="N55" i="29"/>
  <c r="N56" i="29"/>
  <c r="N57" i="29"/>
  <c r="O51" i="29"/>
  <c r="O52" i="29"/>
  <c r="O53" i="29"/>
  <c r="O54" i="29"/>
  <c r="O55" i="29"/>
  <c r="O56" i="29"/>
  <c r="O57" i="29"/>
  <c r="N19" i="29"/>
  <c r="N20" i="29"/>
  <c r="N21" i="29"/>
  <c r="N22" i="29"/>
  <c r="N23" i="29"/>
  <c r="N24" i="29"/>
  <c r="N25" i="29"/>
  <c r="O19" i="29"/>
  <c r="O20" i="29"/>
  <c r="O21" i="29"/>
  <c r="O22" i="29"/>
  <c r="O23" i="29"/>
  <c r="O24" i="29"/>
  <c r="O25" i="29"/>
  <c r="L18" i="28"/>
  <c r="K18" i="28"/>
  <c r="O50" i="29"/>
  <c r="N50" i="29"/>
  <c r="N18" i="29"/>
  <c r="O18" i="29"/>
  <c r="O49" i="29"/>
  <c r="N49" i="29"/>
  <c r="O48" i="29"/>
  <c r="N48" i="29"/>
  <c r="O47" i="29"/>
  <c r="N47" i="29"/>
  <c r="O46" i="29"/>
  <c r="N46" i="29"/>
  <c r="O45" i="29"/>
  <c r="N45" i="29"/>
  <c r="O44" i="29"/>
  <c r="N44" i="29"/>
  <c r="O43" i="29"/>
  <c r="N43" i="29"/>
  <c r="O17" i="29"/>
  <c r="N17" i="29"/>
  <c r="O16" i="29"/>
  <c r="N16" i="29"/>
  <c r="O15" i="29"/>
  <c r="N15" i="29"/>
  <c r="O14" i="29"/>
  <c r="N14" i="29"/>
  <c r="O13" i="29"/>
  <c r="N13" i="29"/>
  <c r="O12" i="29"/>
  <c r="N12" i="29"/>
  <c r="O11" i="29"/>
  <c r="N11" i="29"/>
  <c r="D7" i="29"/>
  <c r="E7" i="29" s="1"/>
  <c r="D4" i="29"/>
  <c r="L17" i="28"/>
  <c r="K17" i="28"/>
  <c r="L16" i="28"/>
  <c r="K16" i="28"/>
  <c r="L11" i="28"/>
  <c r="L12" i="28"/>
  <c r="L13" i="28"/>
  <c r="L14" i="28"/>
  <c r="L15" i="28"/>
  <c r="K11" i="28"/>
  <c r="K12" i="28"/>
  <c r="K13" i="28"/>
  <c r="K14" i="28"/>
  <c r="K15" i="28"/>
  <c r="D7" i="28"/>
  <c r="D4" i="28"/>
  <c r="E7" i="28"/>
</calcChain>
</file>

<file path=xl/sharedStrings.xml><?xml version="1.0" encoding="utf-8"?>
<sst xmlns="http://schemas.openxmlformats.org/spreadsheetml/2006/main" count="46" uniqueCount="19">
  <si>
    <t>Impressions</t>
  </si>
  <si>
    <t>Clicks</t>
  </si>
  <si>
    <t>Reach</t>
  </si>
  <si>
    <t>Фактическая дата старта</t>
  </si>
  <si>
    <t xml:space="preserve">Дата окончания </t>
  </si>
  <si>
    <t>Кампания Дней</t>
  </si>
  <si>
    <t xml:space="preserve">Дней до завершения (%) </t>
  </si>
  <si>
    <t>Дата формирования отчета</t>
  </si>
  <si>
    <t>CTR</t>
  </si>
  <si>
    <t>Кампания:</t>
  </si>
  <si>
    <t xml:space="preserve"> Complete views</t>
  </si>
  <si>
    <t>VCR</t>
  </si>
  <si>
    <t>First Quartile</t>
  </si>
  <si>
    <t>Midpoint</t>
  </si>
  <si>
    <t>Third Quartile</t>
  </si>
  <si>
    <t>Date</t>
  </si>
  <si>
    <t>[9] Национальная лотерея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</si>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</sst>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_-;\-* #,##0_-;_-* &quot;-&quot;??_-;_-@_-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1">
    <xf numFmtId="0" fontId="0" fillId="0" borderId="0" xfId="0"/>
    <xf numFmtId="165" fontId="16" fillId="33" borderId="0" xfId="42" applyNumberFormat="1" applyFont="1" applyFill="1" applyBorder="1" applyAlignment="1">
      <alignment horizontal="left"/>
    </xf>
    <xf numFmtId="0" fontId="0" fillId="33" borderId="11" xfId="0" applyFill="1" applyBorder="1"/>
    <xf numFmtId="0" fontId="0" fillId="33" borderId="13" xfId="0" applyFill="1" applyBorder="1"/>
    <xf numFmtId="0" fontId="0" fillId="33" borderId="16" xfId="0" applyFill="1" applyBorder="1"/>
    <xf numFmtId="0" fontId="0" fillId="33" borderId="17" xfId="0" applyFill="1" applyBorder="1"/>
    <xf numFmtId="9" fontId="0" fillId="33" borderId="15" xfId="43" applyFont="1" applyFill="1" applyBorder="1"/>
    <xf numFmtId="0" fontId="16" fillId="33" borderId="10" xfId="0" applyFont="1" applyFill="1" applyBorder="1"/>
    <xf numFmtId="0" fontId="16" fillId="33" borderId="16" xfId="0" applyFont="1" applyFill="1" applyBorder="1"/>
    <xf numFmtId="0" fontId="0" fillId="33" borderId="0" xfId="0" applyFill="1"/>
    <xf numFmtId="14" fontId="0" fillId="33" borderId="0" xfId="0" applyNumberFormat="1" applyFill="1"/>
    <xf numFmtId="0" fontId="0" fillId="33" borderId="12" xfId="0" applyFill="1" applyBorder="1"/>
    <xf numFmtId="4" fontId="0" fillId="33" borderId="0" xfId="0" applyNumberFormat="1" applyFill="1"/>
    <xf numFmtId="0" fontId="0" fillId="0" borderId="18" xfId="0" applyBorder="1"/>
    <xf numFmtId="0" fontId="16" fillId="33" borderId="12" xfId="0" applyFont="1" applyFill="1" applyBorder="1"/>
    <xf numFmtId="0" fontId="16" fillId="33" borderId="0" xfId="0" applyFont="1" applyFill="1"/>
    <xf numFmtId="10" fontId="0" fillId="0" borderId="18" xfId="43" applyNumberFormat="1" applyFont="1" applyBorder="1" applyAlignment="1">
      <alignment horizontal="center" vertical="center"/>
    </xf>
    <xf numFmtId="14" fontId="0" fillId="0" borderId="20" xfId="0" applyNumberFormat="1" applyBorder="1"/>
    <xf numFmtId="10" fontId="1" fillId="0" borderId="18" xfId="43" applyNumberFormat="1" applyFont="1" applyBorder="1" applyAlignment="1">
      <alignment horizontal="center" vertical="center"/>
    </xf>
    <xf numFmtId="0" fontId="16" fillId="33" borderId="12" xfId="0" applyFont="1" applyFill="1" applyBorder="1"/>
    <xf numFmtId="0" fontId="16" fillId="33" borderId="0" xfId="0" applyFont="1" applyFill="1"/>
    <xf numFmtId="0" fontId="0" fillId="0" borderId="0" xfId="0" applyBorder="1"/>
    <xf numFmtId="10" fontId="1" fillId="0" borderId="0" xfId="43" applyNumberFormat="1" applyFont="1" applyBorder="1" applyAlignment="1">
      <alignment horizontal="center" vertical="center"/>
    </xf>
    <xf numFmtId="0" fontId="0" fillId="0" borderId="19" xfId="0" applyBorder="1"/>
    <xf numFmtId="10" fontId="1" fillId="0" borderId="19" xfId="43" applyNumberFormat="1" applyFont="1" applyBorder="1" applyAlignment="1">
      <alignment horizontal="center" vertical="center"/>
    </xf>
    <xf numFmtId="165" fontId="20" fillId="34" borderId="19" xfId="42" applyNumberFormat="1" applyFont="1" applyFill="1" applyBorder="1" applyAlignment="1">
      <alignment horizontal="center" vertical="center"/>
    </xf>
    <xf numFmtId="165" fontId="20" fillId="34" borderId="18" xfId="42" applyNumberFormat="1" applyFont="1" applyFill="1" applyBorder="1" applyAlignment="1">
      <alignment horizontal="center" vertical="center"/>
    </xf>
    <xf numFmtId="0" fontId="16" fillId="33" borderId="12" xfId="0" applyFont="1" applyFill="1" applyBorder="1"/>
    <xf numFmtId="0" fontId="16" fillId="33" borderId="0" xfId="0" applyFont="1" applyFill="1"/>
    <xf numFmtId="0" fontId="16" fillId="33" borderId="14" xfId="0" applyFont="1" applyFill="1" applyBorder="1"/>
    <xf numFmtId="0" fontId="16" fillId="33" borderId="17" xfId="0" applyFont="1" applyFill="1" applyBorder="1"/>
  </cellXfs>
  <cellStyles count="7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Гиперссылка" xfId="66" builtinId="8" hidden="1"/>
    <cellStyle name="Гиперссылка" xfId="68" builtinId="8" hidden="1"/>
    <cellStyle name="Гиперссылка" xfId="70" builtinId="8" hidde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Открывавшаяся гиперссылка" xfId="67" builtinId="9" hidden="1"/>
    <cellStyle name="Открывавшаяся гиперссылка" xfId="69" builtinId="9" hidden="1"/>
    <cellStyle name="Открывавшаяся гиперссылка" xfId="71" builtinId="9" hidde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3" builtinId="5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showGridLines="0" tabSelected="1" zoomScale="75" zoomScaleNormal="75" workbookViewId="0">
      <selection activeCell="B39" sqref="B39:H39"/>
    </sheetView>
  </sheetViews>
  <sheetFormatPr defaultColWidth="11.42578125" defaultRowHeight="15" x14ac:dyDescent="0.25"/>
  <cols>
    <col min="1" max="1" width="13.7109375" bestFit="1" customWidth="1"/>
    <col min="2" max="3" width="11.140625" bestFit="1" customWidth="1"/>
    <col min="4" max="5" width="11" bestFit="1" customWidth="1"/>
    <col min="6" max="6" width="11.140625" bestFit="1" customWidth="1"/>
    <col min="7" max="7" width="12.140625" bestFit="1" customWidth="1"/>
    <col min="8" max="10" width="11.140625" bestFit="1" customWidth="1"/>
  </cols>
  <sheetData>
    <row r="1" spans="1:12" x14ac:dyDescent="0.25">
      <c r="A1" s="7" t="s">
        <v>9</v>
      </c>
      <c r="B1" s="8"/>
      <c r="C1" s="8"/>
      <c r="D1" s="4" t="s">
        <v>16</v>
      </c>
      <c r="E1" s="2"/>
      <c r="F1" s="9"/>
      <c r="G1" s="9"/>
      <c r="H1" s="9"/>
      <c r="I1" s="9"/>
      <c r="J1" s="9"/>
    </row>
    <row r="2" spans="1:12" x14ac:dyDescent="0.25">
      <c r="A2" s="27" t="s">
        <v>3</v>
      </c>
      <c r="B2" s="28"/>
      <c r="C2" s="28"/>
      <c r="D2" s="10">
        <v>45530</v>
      </c>
      <c r="E2" s="3"/>
      <c r="F2" s="9"/>
      <c r="G2" s="9"/>
      <c r="H2" s="9"/>
      <c r="I2" s="9"/>
      <c r="J2" s="9"/>
    </row>
    <row r="3" spans="1:12" x14ac:dyDescent="0.25">
      <c r="A3" s="27" t="s">
        <v>4</v>
      </c>
      <c r="B3" s="28"/>
      <c r="C3" s="28"/>
      <c r="D3" s="10">
        <v>45563</v>
      </c>
      <c r="E3" s="3"/>
      <c r="F3" s="9"/>
      <c r="G3" s="9"/>
      <c r="H3" s="9"/>
      <c r="I3" s="9"/>
      <c r="J3" s="9"/>
    </row>
    <row r="4" spans="1:12" x14ac:dyDescent="0.25">
      <c r="A4" s="14" t="s">
        <v>5</v>
      </c>
      <c r="B4" s="15"/>
      <c r="C4" s="15"/>
      <c r="D4" s="9">
        <f>D3-D2+1</f>
        <v>34</v>
      </c>
      <c r="E4" s="3"/>
      <c r="F4" s="9"/>
      <c r="G4" s="9"/>
      <c r="H4" s="9"/>
      <c r="I4" s="9"/>
      <c r="J4" s="9"/>
    </row>
    <row r="5" spans="1:12" x14ac:dyDescent="0.25">
      <c r="A5" s="11"/>
      <c r="B5" s="9"/>
      <c r="C5" s="9"/>
      <c r="D5" s="9"/>
      <c r="E5" s="3"/>
      <c r="F5" s="9"/>
      <c r="G5" s="9"/>
      <c r="H5" s="9"/>
      <c r="I5" s="9"/>
      <c r="J5" s="9"/>
    </row>
    <row r="6" spans="1:12" x14ac:dyDescent="0.25">
      <c r="A6" s="27" t="s">
        <v>7</v>
      </c>
      <c r="B6" s="28"/>
      <c r="C6" s="28"/>
      <c r="D6" s="10">
        <v>45558</v>
      </c>
      <c r="E6" s="3"/>
      <c r="F6" s="9"/>
      <c r="G6" s="9"/>
      <c r="H6" s="9"/>
      <c r="I6" s="9"/>
      <c r="J6" s="9"/>
    </row>
    <row r="7" spans="1:12" ht="15.75" thickBot="1" x14ac:dyDescent="0.3">
      <c r="A7" s="29" t="s">
        <v>6</v>
      </c>
      <c r="B7" s="30"/>
      <c r="C7" s="30"/>
      <c r="D7" s="5">
        <f>(D6-D3)*-1</f>
        <v>5</v>
      </c>
      <c r="E7" s="6">
        <f>1-D7/D4</f>
        <v>0.8529411764705882</v>
      </c>
      <c r="F7" s="9"/>
      <c r="G7" s="9"/>
      <c r="H7" s="9"/>
      <c r="I7" s="9"/>
      <c r="J7" s="9"/>
    </row>
    <row r="8" spans="1:12" x14ac:dyDescent="0.25">
      <c r="A8" s="15"/>
      <c r="B8" s="9"/>
      <c r="C8" s="9"/>
      <c r="D8" s="9"/>
      <c r="E8" s="9"/>
      <c r="F8" s="9"/>
      <c r="G8" s="9"/>
      <c r="H8" s="9"/>
      <c r="I8" s="9"/>
      <c r="J8" s="9"/>
    </row>
    <row r="9" spans="1:12" x14ac:dyDescent="0.25">
      <c r="A9" s="1"/>
      <c r="B9" s="1"/>
      <c r="C9" s="9"/>
      <c r="D9" s="9"/>
      <c r="E9" s="12"/>
      <c r="F9" s="9"/>
      <c r="G9" s="9"/>
      <c r="H9" s="9"/>
      <c r="I9" s="9"/>
      <c r="J9" s="9"/>
    </row>
    <row r="10" spans="1:12" x14ac:dyDescent="0.25">
      <c r="A10" s="25" t="s">
        <v>15</v>
      </c>
      <c r="B10" s="26" t="s">
        <v>0</v>
      </c>
      <c r="C10" s="26" t="s">
        <v>1</v>
      </c>
      <c r="D10" s="26" t="s">
        <v>2</v>
      </c>
      <c r="E10" s="26" t="s">
        <v>12</v>
      </c>
      <c r="F10" s="26" t="s">
        <v>13</v>
      </c>
      <c r="G10" s="26" t="s">
        <v>14</v>
      </c>
      <c r="H10" s="26" t="s">
        <v>10</v>
      </c>
      <c r="K10" s="26" t="s">
        <v>8</v>
      </c>
      <c r="L10" s="26" t="s">
        <v>11</v>
      </c>
    </row>
    <row r="11" spans="1:12" x14ac:dyDescent="0.25">
      <c r="A11" s="17">
        <v>45530</v>
      </c>
      <c r="B11" s="13">
        <v>4250</v>
      </c>
      <c r="C11" s="13">
        <v>32</v>
      </c>
      <c r="D11" s="13">
        <v>1862</v>
      </c>
      <c r="E11" s="13">
        <v>3871</v>
      </c>
      <c r="F11" s="13">
        <v>3704</v>
      </c>
      <c r="G11" s="13">
        <v>3141</v>
      </c>
      <c r="H11" s="13">
        <v>2986</v>
      </c>
      <c r="K11" s="16">
        <f>C11/B11</f>
        <v>7.5294117647058826E-3</v>
      </c>
      <c r="L11" s="16">
        <f>H11/B11</f>
        <v>0.70258823529411762</v>
      </c>
    </row>
    <row r="12" spans="1:12" x14ac:dyDescent="0.25">
      <c r="A12" s="17">
        <v>45531</v>
      </c>
      <c r="B12" s="13">
        <v>2583</v>
      </c>
      <c r="C12" s="13">
        <v>23</v>
      </c>
      <c r="D12" s="13">
        <v>768</v>
      </c>
      <c r="E12" s="13">
        <v>2376</v>
      </c>
      <c r="F12" s="13">
        <v>2254</v>
      </c>
      <c r="G12" s="13">
        <v>1881</v>
      </c>
      <c r="H12" s="13">
        <v>1817</v>
      </c>
      <c r="K12" s="16">
        <f>C12/B12</f>
        <v>8.9043747580332955E-3</v>
      </c>
      <c r="L12" s="16">
        <f>H12/B12</f>
        <v>0.70344560588463023</v>
      </c>
    </row>
    <row r="13" spans="1:12" x14ac:dyDescent="0.25">
      <c r="A13" s="17">
        <v>45532</v>
      </c>
      <c r="B13" s="13">
        <v>1900</v>
      </c>
      <c r="C13" s="13">
        <v>24</v>
      </c>
      <c r="D13" s="13">
        <v>661</v>
      </c>
      <c r="E13" s="13">
        <v>1747</v>
      </c>
      <c r="F13" s="13">
        <v>1665</v>
      </c>
      <c r="G13" s="13">
        <v>1378</v>
      </c>
      <c r="H13" s="13">
        <v>1321</v>
      </c>
      <c r="K13" s="16">
        <f>C13/B13</f>
        <v>1.2631578947368421E-2</v>
      </c>
      <c r="L13" s="16">
        <f>H13/B13</f>
        <v>0.69526315789473681</v>
      </c>
    </row>
    <row r="14" spans="1:12" x14ac:dyDescent="0.25">
      <c r="A14" s="17">
        <v>45533</v>
      </c>
      <c r="B14" s="13">
        <v>453</v>
      </c>
      <c r="C14" s="13">
        <v>10</v>
      </c>
      <c r="D14" s="13">
        <v>146</v>
      </c>
      <c r="E14" s="13">
        <v>421</v>
      </c>
      <c r="F14" s="13">
        <v>400</v>
      </c>
      <c r="G14" s="13">
        <v>321</v>
      </c>
      <c r="H14" s="13">
        <v>314</v>
      </c>
      <c r="K14" s="16">
        <f>C14/B14</f>
        <v>2.2075055187637971E-2</v>
      </c>
      <c r="L14" s="16">
        <f>H14/B14</f>
        <v>0.69315673289183222</v>
      </c>
    </row>
    <row r="15" spans="1:12" x14ac:dyDescent="0.25">
      <c r="A15" s="17">
        <v>45534</v>
      </c>
      <c r="B15" s="13">
        <v>50303</v>
      </c>
      <c r="C15" s="13">
        <v>504</v>
      </c>
      <c r="D15" s="13">
        <v>20787</v>
      </c>
      <c r="E15" s="13">
        <v>47409</v>
      </c>
      <c r="F15" s="13">
        <v>45999</v>
      </c>
      <c r="G15" s="13">
        <v>45005</v>
      </c>
      <c r="H15" s="13">
        <v>43014</v>
      </c>
      <c r="K15" s="16">
        <f>C15/B15</f>
        <v>1.0019283144146473E-2</v>
      </c>
      <c r="L15" s="16">
        <f>H15/B15</f>
        <v>0.85509810548078646</v>
      </c>
    </row>
    <row r="16" spans="1:12" x14ac:dyDescent="0.25">
      <c r="A16" s="17">
        <v>45535</v>
      </c>
      <c r="B16" s="13">
        <v>54014</v>
      </c>
      <c r="C16" s="13">
        <v>556</v>
      </c>
      <c r="D16" s="13">
        <v>22230</v>
      </c>
      <c r="E16" s="13">
        <v>50973</v>
      </c>
      <c r="F16" s="13">
        <v>48602</v>
      </c>
      <c r="G16" s="13">
        <v>47620</v>
      </c>
      <c r="H16" s="13">
        <v>46467</v>
      </c>
      <c r="K16" s="16">
        <f>C16/B16</f>
        <v>1.0293627578035324E-2</v>
      </c>
      <c r="L16" s="16">
        <f>H16/B16</f>
        <v>0.86027696523123631</v>
      </c>
    </row>
    <row r="17" spans="1:12" x14ac:dyDescent="0.25">
      <c r="A17" s="17">
        <v>45536</v>
      </c>
      <c r="B17" s="13">
        <v>38608</v>
      </c>
      <c r="C17" s="13">
        <v>369</v>
      </c>
      <c r="D17" s="13">
        <v>15464</v>
      </c>
      <c r="E17" s="13">
        <v>34749</v>
      </c>
      <c r="F17" s="13">
        <v>31894</v>
      </c>
      <c r="G17" s="13">
        <v>31025</v>
      </c>
      <c r="H17" s="13">
        <v>30381</v>
      </c>
      <c r="K17" s="18">
        <f>C17/B17</f>
        <v>9.5576046415250717E-3</v>
      </c>
      <c r="L17" s="18">
        <f>H17/B17</f>
        <v>0.78690944881889768</v>
      </c>
    </row>
    <row r="18" spans="1:12" x14ac:dyDescent="0.25">
      <c r="A18" s="17">
        <v>45537</v>
      </c>
      <c r="B18" s="13">
        <v>30696</v>
      </c>
      <c r="C18" s="13">
        <v>306</v>
      </c>
      <c r="D18" s="13">
        <v>11030</v>
      </c>
      <c r="E18" s="13">
        <v>28149</v>
      </c>
      <c r="F18" s="13">
        <v>25598</v>
      </c>
      <c r="G18" s="13">
        <v>24812</v>
      </c>
      <c r="H18" s="13">
        <v>24290</v>
      </c>
      <c r="K18" s="18">
        <f>C18/B18</f>
        <v>9.9687255668491001E-3</v>
      </c>
      <c r="L18" s="18">
        <f>H18/B18</f>
        <v>0.79130831378681266</v>
      </c>
    </row>
    <row r="19" spans="1:12" x14ac:dyDescent="0.25">
      <c r="A19" s="17">
        <v>45538</v>
      </c>
      <c r="B19" s="13">
        <v>23676</v>
      </c>
      <c r="C19" s="13">
        <v>233</v>
      </c>
      <c r="D19" s="13">
        <v>10524</v>
      </c>
      <c r="E19" s="13">
        <v>20724</v>
      </c>
      <c r="F19" s="13">
        <v>18755</v>
      </c>
      <c r="G19" s="13">
        <v>18039</v>
      </c>
      <c r="H19" s="13">
        <v>17570</v>
      </c>
      <c r="K19" s="18">
        <f>C19/B19</f>
        <v>9.8411893900996784E-3</v>
      </c>
      <c r="L19" s="18">
        <f>H19/B19</f>
        <v>0.74210170636931916</v>
      </c>
    </row>
    <row r="20" spans="1:12" x14ac:dyDescent="0.25">
      <c r="A20" s="17">
        <v>45539</v>
      </c>
      <c r="B20" s="13">
        <v>23902</v>
      </c>
      <c r="C20" s="13">
        <v>242</v>
      </c>
      <c r="D20" s="13">
        <v>9633</v>
      </c>
      <c r="E20" s="13">
        <v>19757</v>
      </c>
      <c r="F20" s="13">
        <v>16757</v>
      </c>
      <c r="G20" s="13">
        <v>15869</v>
      </c>
      <c r="H20" s="13">
        <v>15403</v>
      </c>
      <c r="K20" s="18">
        <f>C20/B20</f>
        <v>1.0124675759350683E-2</v>
      </c>
      <c r="L20" s="18">
        <f>H20/B20</f>
        <v>0.64442306083172951</v>
      </c>
    </row>
    <row r="21" spans="1:12" x14ac:dyDescent="0.25">
      <c r="A21" s="17">
        <v>45540</v>
      </c>
      <c r="B21" s="13">
        <v>22320</v>
      </c>
      <c r="C21" s="13">
        <v>224</v>
      </c>
      <c r="D21" s="13">
        <v>10287</v>
      </c>
      <c r="E21" s="13">
        <v>19552</v>
      </c>
      <c r="F21" s="13">
        <v>17227</v>
      </c>
      <c r="G21" s="13">
        <v>16194</v>
      </c>
      <c r="H21" s="13">
        <v>15694</v>
      </c>
      <c r="K21" s="18">
        <f>C21/B21</f>
        <v>1.003584229390681E-2</v>
      </c>
      <c r="L21" s="18">
        <f>H21/B21</f>
        <v>0.7031362007168459</v>
      </c>
    </row>
    <row r="22" spans="1:12" x14ac:dyDescent="0.25">
      <c r="A22" s="17">
        <v>45541</v>
      </c>
      <c r="B22" s="13">
        <v>21859</v>
      </c>
      <c r="C22" s="13">
        <v>220</v>
      </c>
      <c r="D22" s="13">
        <v>9006</v>
      </c>
      <c r="E22" s="13">
        <v>19130</v>
      </c>
      <c r="F22" s="13">
        <v>16645</v>
      </c>
      <c r="G22" s="13">
        <v>16104</v>
      </c>
      <c r="H22" s="13">
        <v>15664</v>
      </c>
      <c r="K22" s="18">
        <f>C22/B22</f>
        <v>1.0064504323162084E-2</v>
      </c>
      <c r="L22" s="18">
        <f>H22/B22</f>
        <v>0.71659270780914042</v>
      </c>
    </row>
    <row r="23" spans="1:12" x14ac:dyDescent="0.25">
      <c r="A23" s="17">
        <v>45542</v>
      </c>
      <c r="B23" s="13">
        <v>22442</v>
      </c>
      <c r="C23" s="13">
        <v>225</v>
      </c>
      <c r="D23" s="13">
        <v>10053</v>
      </c>
      <c r="E23" s="13">
        <v>19513</v>
      </c>
      <c r="F23" s="13">
        <v>16566</v>
      </c>
      <c r="G23" s="13">
        <v>16002</v>
      </c>
      <c r="H23" s="13">
        <v>15522</v>
      </c>
      <c r="K23" s="18">
        <f>C23/B23</f>
        <v>1.002584439889493E-2</v>
      </c>
      <c r="L23" s="18">
        <f>H23/B23</f>
        <v>0.69164958559843148</v>
      </c>
    </row>
    <row r="24" spans="1:12" x14ac:dyDescent="0.25">
      <c r="A24" s="17">
        <v>45543</v>
      </c>
      <c r="B24" s="13">
        <v>23966</v>
      </c>
      <c r="C24" s="13">
        <v>238</v>
      </c>
      <c r="D24" s="13">
        <v>9265</v>
      </c>
      <c r="E24" s="13">
        <v>21176</v>
      </c>
      <c r="F24" s="13">
        <v>18009</v>
      </c>
      <c r="G24" s="13">
        <v>17328</v>
      </c>
      <c r="H24" s="13">
        <v>16842</v>
      </c>
      <c r="K24" s="18">
        <f>C24/B24</f>
        <v>9.9307352082116333E-3</v>
      </c>
      <c r="L24" s="18">
        <f>H24/B24</f>
        <v>0.7027455562046232</v>
      </c>
    </row>
    <row r="25" spans="1:12" x14ac:dyDescent="0.25">
      <c r="A25" s="17">
        <v>45544</v>
      </c>
      <c r="B25" s="13">
        <v>20605</v>
      </c>
      <c r="C25" s="13">
        <v>203</v>
      </c>
      <c r="D25" s="13">
        <v>7678</v>
      </c>
      <c r="E25" s="13">
        <v>19023</v>
      </c>
      <c r="F25" s="13">
        <v>17697</v>
      </c>
      <c r="G25" s="13">
        <v>17172</v>
      </c>
      <c r="H25" s="13">
        <v>16839</v>
      </c>
      <c r="K25" s="18">
        <f>C25/B25</f>
        <v>9.851977675321524E-3</v>
      </c>
      <c r="L25" s="18">
        <f>H25/B25</f>
        <v>0.81722882795438001</v>
      </c>
    </row>
    <row r="26" spans="1:12" x14ac:dyDescent="0.25">
      <c r="A26" s="17">
        <v>45545</v>
      </c>
      <c r="B26" s="13">
        <v>21615</v>
      </c>
      <c r="C26" s="13">
        <v>221</v>
      </c>
      <c r="D26" s="13">
        <v>7964</v>
      </c>
      <c r="E26" s="13">
        <v>18725</v>
      </c>
      <c r="F26" s="13">
        <v>16171</v>
      </c>
      <c r="G26" s="13">
        <v>15316</v>
      </c>
      <c r="H26" s="13">
        <v>14927</v>
      </c>
      <c r="K26" s="18">
        <f>C26/B26</f>
        <v>1.022438121674763E-2</v>
      </c>
      <c r="L26" s="18">
        <f>H26/B26</f>
        <v>0.69058524173027991</v>
      </c>
    </row>
    <row r="27" spans="1:12" x14ac:dyDescent="0.25">
      <c r="A27" s="17">
        <v>45546</v>
      </c>
      <c r="B27" s="13">
        <v>22090</v>
      </c>
      <c r="C27" s="13">
        <v>219</v>
      </c>
      <c r="D27" s="13">
        <v>8516</v>
      </c>
      <c r="E27" s="13">
        <v>19518</v>
      </c>
      <c r="F27" s="13">
        <v>17000</v>
      </c>
      <c r="G27" s="13">
        <v>16210</v>
      </c>
      <c r="H27" s="13">
        <v>15839</v>
      </c>
      <c r="K27" s="18">
        <f>C27/B27</f>
        <v>9.9139882299683121E-3</v>
      </c>
      <c r="L27" s="18">
        <f>H27/B27</f>
        <v>0.71702127659574466</v>
      </c>
    </row>
    <row r="28" spans="1:12" x14ac:dyDescent="0.25">
      <c r="A28" s="17">
        <v>45547</v>
      </c>
      <c r="B28" s="13">
        <v>21634</v>
      </c>
      <c r="C28" s="13">
        <v>219</v>
      </c>
      <c r="D28" s="13">
        <v>7956</v>
      </c>
      <c r="E28" s="13">
        <v>19653</v>
      </c>
      <c r="F28" s="13">
        <v>17457</v>
      </c>
      <c r="G28" s="13">
        <v>16790</v>
      </c>
      <c r="H28" s="13">
        <v>16477</v>
      </c>
      <c r="K28" s="18">
        <f>C28/B28</f>
        <v>1.0122954608486641E-2</v>
      </c>
      <c r="L28" s="18">
        <f>H28/B28</f>
        <v>0.76162521956180085</v>
      </c>
    </row>
    <row r="29" spans="1:12" x14ac:dyDescent="0.25">
      <c r="A29" s="17">
        <v>45548</v>
      </c>
      <c r="B29" s="13">
        <v>21456</v>
      </c>
      <c r="C29" s="13">
        <v>216</v>
      </c>
      <c r="D29" s="13">
        <v>7956</v>
      </c>
      <c r="E29" s="13">
        <v>19660</v>
      </c>
      <c r="F29" s="13">
        <v>17535</v>
      </c>
      <c r="G29" s="13">
        <v>16881</v>
      </c>
      <c r="H29" s="13">
        <v>16621</v>
      </c>
      <c r="K29" s="18">
        <f>C29/B29</f>
        <v>1.0067114093959731E-2</v>
      </c>
      <c r="L29" s="18">
        <f>H29/B29</f>
        <v>0.77465510812826244</v>
      </c>
    </row>
    <row r="30" spans="1:12" x14ac:dyDescent="0.25">
      <c r="A30" s="17">
        <v>45549</v>
      </c>
      <c r="B30" s="13">
        <v>22292</v>
      </c>
      <c r="C30" s="13">
        <v>218</v>
      </c>
      <c r="D30" s="13">
        <v>7876</v>
      </c>
      <c r="E30" s="13">
        <v>20205</v>
      </c>
      <c r="F30" s="13">
        <v>17688</v>
      </c>
      <c r="G30" s="13">
        <v>17042</v>
      </c>
      <c r="H30" s="13">
        <v>16757</v>
      </c>
      <c r="K30" s="18">
        <f>C30/B30</f>
        <v>9.7792930199174597E-3</v>
      </c>
      <c r="L30" s="18">
        <f>H30/B30</f>
        <v>0.7517046474071416</v>
      </c>
    </row>
    <row r="31" spans="1:12" x14ac:dyDescent="0.25">
      <c r="A31" s="17">
        <v>45550</v>
      </c>
      <c r="B31" s="13">
        <v>21538</v>
      </c>
      <c r="C31" s="13">
        <v>221</v>
      </c>
      <c r="D31" s="13">
        <v>7948</v>
      </c>
      <c r="E31" s="13">
        <v>19026</v>
      </c>
      <c r="F31" s="13">
        <v>16231</v>
      </c>
      <c r="G31" s="13">
        <v>15634</v>
      </c>
      <c r="H31" s="13">
        <v>15354</v>
      </c>
      <c r="K31" s="18">
        <f>C31/B31</f>
        <v>1.0260934162874919E-2</v>
      </c>
      <c r="L31" s="18">
        <f>H31/B31</f>
        <v>0.71287956170489364</v>
      </c>
    </row>
    <row r="32" spans="1:12" x14ac:dyDescent="0.25">
      <c r="A32" s="17">
        <v>45551</v>
      </c>
      <c r="B32" s="23">
        <v>21635</v>
      </c>
      <c r="C32" s="23">
        <v>214</v>
      </c>
      <c r="D32" s="23">
        <v>8039</v>
      </c>
      <c r="E32" s="23">
        <v>19258</v>
      </c>
      <c r="F32" s="23">
        <v>16844</v>
      </c>
      <c r="G32" s="23">
        <v>16317</v>
      </c>
      <c r="H32" s="23">
        <v>16021</v>
      </c>
      <c r="K32" s="24">
        <f>C32/B32</f>
        <v>9.8913797088051765E-3</v>
      </c>
      <c r="L32" s="24">
        <f>H32/B32</f>
        <v>0.74051305754564367</v>
      </c>
    </row>
    <row r="33" spans="1:12" x14ac:dyDescent="0.25">
      <c r="A33" s="17">
        <v>45552</v>
      </c>
      <c r="B33" s="13">
        <v>22149</v>
      </c>
      <c r="C33" s="13">
        <v>224</v>
      </c>
      <c r="D33" s="13">
        <v>7975</v>
      </c>
      <c r="E33" s="13">
        <v>19155</v>
      </c>
      <c r="F33" s="13">
        <v>15901</v>
      </c>
      <c r="G33" s="13">
        <v>15263</v>
      </c>
      <c r="H33" s="13">
        <v>14951</v>
      </c>
      <c r="K33" s="18">
        <f>C33/B33</f>
        <v>1.0113323400604994E-2</v>
      </c>
      <c r="L33" s="18">
        <f>H33/B33</f>
        <v>0.67501918822520202</v>
      </c>
    </row>
    <row r="34" spans="1:12" x14ac:dyDescent="0.25">
      <c r="A34" s="17">
        <v>45553</v>
      </c>
      <c r="B34" s="13">
        <v>24994</v>
      </c>
      <c r="C34" s="13">
        <v>249</v>
      </c>
      <c r="D34" s="13">
        <v>8880</v>
      </c>
      <c r="E34" s="13">
        <v>21669</v>
      </c>
      <c r="F34" s="13">
        <v>17883</v>
      </c>
      <c r="G34" s="13">
        <v>17047</v>
      </c>
      <c r="H34" s="13">
        <v>16617</v>
      </c>
      <c r="K34" s="18">
        <f>C34/B34</f>
        <v>9.96239097383372E-3</v>
      </c>
      <c r="L34" s="18">
        <f>H34/B34</f>
        <v>0.66483956149475876</v>
      </c>
    </row>
    <row r="35" spans="1:12" x14ac:dyDescent="0.25">
      <c r="A35" s="17">
        <v>45554</v>
      </c>
      <c r="B35" s="13">
        <v>25049</v>
      </c>
      <c r="C35" s="13">
        <v>253</v>
      </c>
      <c r="D35" s="13">
        <v>8751</v>
      </c>
      <c r="E35" s="13">
        <v>22160</v>
      </c>
      <c r="F35" s="13">
        <v>19071</v>
      </c>
      <c r="G35" s="13">
        <v>18203</v>
      </c>
      <c r="H35" s="13">
        <v>17759</v>
      </c>
      <c r="K35" s="18">
        <f>C35/B35</f>
        <v>1.0100203600942154E-2</v>
      </c>
      <c r="L35" s="18">
        <f>H35/B35</f>
        <v>0.70897041798075766</v>
      </c>
    </row>
    <row r="36" spans="1:12" x14ac:dyDescent="0.25">
      <c r="A36" s="17">
        <v>45555</v>
      </c>
      <c r="B36" s="13">
        <v>22637</v>
      </c>
      <c r="C36" s="13">
        <v>224</v>
      </c>
      <c r="D36" s="13">
        <v>8295</v>
      </c>
      <c r="E36" s="13">
        <v>20105</v>
      </c>
      <c r="F36" s="13">
        <v>17680</v>
      </c>
      <c r="G36" s="13">
        <v>16984</v>
      </c>
      <c r="H36" s="13">
        <v>16593</v>
      </c>
      <c r="K36" s="18">
        <f>C36/B36</f>
        <v>9.8953041480761578E-3</v>
      </c>
      <c r="L36" s="18">
        <f>H36/B36</f>
        <v>0.73300348986173081</v>
      </c>
    </row>
    <row r="37" spans="1:12" x14ac:dyDescent="0.25">
      <c r="A37" s="17">
        <v>45556</v>
      </c>
      <c r="B37" s="13">
        <v>22832</v>
      </c>
      <c r="C37" s="13">
        <v>229</v>
      </c>
      <c r="D37" s="13">
        <v>8200</v>
      </c>
      <c r="E37" s="13">
        <v>19118</v>
      </c>
      <c r="F37" s="13">
        <v>16369</v>
      </c>
      <c r="G37" s="13">
        <v>14993</v>
      </c>
      <c r="H37" s="13">
        <v>14480</v>
      </c>
      <c r="K37" s="18">
        <f>C37/B37</f>
        <v>1.0029782761037141E-2</v>
      </c>
      <c r="L37" s="18">
        <f>H37/B37</f>
        <v>0.63419761737911706</v>
      </c>
    </row>
    <row r="38" spans="1:12" x14ac:dyDescent="0.25">
      <c r="A38" s="17">
        <v>45557</v>
      </c>
      <c r="B38" s="13">
        <v>21911</v>
      </c>
      <c r="C38" s="13">
        <v>218</v>
      </c>
      <c r="D38" s="13">
        <v>7762</v>
      </c>
      <c r="E38" s="13">
        <v>18564</v>
      </c>
      <c r="F38" s="13">
        <v>16038</v>
      </c>
      <c r="G38" s="13">
        <v>15284</v>
      </c>
      <c r="H38" s="13">
        <v>14929</v>
      </c>
      <c r="K38" s="18">
        <f>C38/B38</f>
        <v>9.9493405138971289E-3</v>
      </c>
      <c r="L38" s="18">
        <f>H38/B38</f>
        <v>0.68134726849527638</v>
      </c>
    </row>
    <row r="39" spans="1:12" x14ac:dyDescent="0.25">
      <c r="B39" s="13">
        <v>633409</v>
      </c>
      <c r="C39" s="13">
        <v>6334</v>
      </c>
      <c r="D39" s="13">
        <v>217285</v>
      </c>
      <c r="E39" s="13">
        <v>565386</v>
      </c>
      <c r="F39" s="13">
        <v>503640</v>
      </c>
      <c r="G39" s="13">
        <v>483855</v>
      </c>
      <c r="H39" s="13">
        <v>471449</v>
      </c>
      <c r="K39" s="18">
        <f>C39/B39</f>
        <v>9.9998579117126524E-3</v>
      </c>
      <c r="L39" s="18">
        <f>H39/B39</f>
        <v>0.74430423312583183</v>
      </c>
    </row>
  </sheetData>
  <mergeCells count="4">
    <mergeCell ref="A2:C2"/>
    <mergeCell ref="A3:C3"/>
    <mergeCell ref="A6:C6"/>
    <mergeCell ref="A7:C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1"/>
  <sheetViews>
    <sheetView showGridLines="0" topLeftCell="A25" zoomScale="75" zoomScaleNormal="75" workbookViewId="0">
      <selection activeCell="S63" sqref="S63"/>
    </sheetView>
  </sheetViews>
  <sheetFormatPr defaultColWidth="11.42578125" defaultRowHeight="15" x14ac:dyDescent="0.25"/>
  <sheetData>
    <row r="1" spans="1:15" x14ac:dyDescent="0.25">
      <c r="A1" s="7" t="s">
        <v>9</v>
      </c>
      <c r="B1" s="8"/>
      <c r="C1" s="8"/>
      <c r="D1" s="4" t="s">
        <v>16</v>
      </c>
      <c r="E1" s="2"/>
      <c r="F1" s="9"/>
      <c r="G1" s="9"/>
      <c r="H1" s="9"/>
      <c r="I1" s="9"/>
      <c r="J1" s="9"/>
    </row>
    <row r="2" spans="1:15" x14ac:dyDescent="0.25">
      <c r="A2" s="27" t="s">
        <v>3</v>
      </c>
      <c r="B2" s="28"/>
      <c r="C2" s="28"/>
      <c r="D2" s="10">
        <v>45530</v>
      </c>
      <c r="E2" s="3"/>
      <c r="F2" s="9"/>
      <c r="G2" s="9"/>
      <c r="H2" s="9"/>
      <c r="I2" s="9"/>
      <c r="J2" s="9"/>
    </row>
    <row r="3" spans="1:15" x14ac:dyDescent="0.25">
      <c r="A3" s="27" t="s">
        <v>4</v>
      </c>
      <c r="B3" s="28"/>
      <c r="C3" s="28"/>
      <c r="D3" s="10">
        <v>45563</v>
      </c>
      <c r="E3" s="3"/>
      <c r="F3" s="9"/>
      <c r="G3" s="9"/>
      <c r="H3" s="9"/>
      <c r="I3" s="9"/>
      <c r="J3" s="9"/>
    </row>
    <row r="4" spans="1:15" x14ac:dyDescent="0.25">
      <c r="A4" s="19" t="s">
        <v>5</v>
      </c>
      <c r="B4" s="20"/>
      <c r="C4" s="20"/>
      <c r="D4" s="9">
        <f>D3-D2+1</f>
        <v>34</v>
      </c>
      <c r="E4" s="3"/>
      <c r="F4" s="9"/>
      <c r="G4" s="9"/>
      <c r="H4" s="9"/>
      <c r="I4" s="9"/>
      <c r="J4" s="9"/>
    </row>
    <row r="5" spans="1:15" x14ac:dyDescent="0.25">
      <c r="A5" s="11"/>
      <c r="B5" s="9"/>
      <c r="C5" s="9"/>
      <c r="D5" s="9"/>
      <c r="E5" s="3"/>
      <c r="F5" s="9"/>
      <c r="G5" s="9"/>
      <c r="H5" s="9"/>
      <c r="I5" s="9"/>
      <c r="J5" s="9"/>
    </row>
    <row r="6" spans="1:15" x14ac:dyDescent="0.25">
      <c r="A6" s="27" t="s">
        <v>7</v>
      </c>
      <c r="B6" s="28"/>
      <c r="C6" s="28"/>
      <c r="D6" s="10">
        <v>45558</v>
      </c>
      <c r="E6" s="3"/>
      <c r="F6" s="9"/>
      <c r="G6" s="9"/>
      <c r="H6" s="9"/>
      <c r="I6" s="9"/>
      <c r="J6" s="9"/>
    </row>
    <row r="7" spans="1:15" ht="15.75" thickBot="1" x14ac:dyDescent="0.3">
      <c r="A7" s="29" t="s">
        <v>6</v>
      </c>
      <c r="B7" s="30"/>
      <c r="C7" s="30"/>
      <c r="D7" s="5">
        <f>(D6-D3)*-1</f>
        <v>5</v>
      </c>
      <c r="E7" s="6">
        <f>1-D7/D4</f>
        <v>0.8529411764705882</v>
      </c>
      <c r="F7" s="9"/>
      <c r="G7" s="9"/>
      <c r="H7" s="9"/>
      <c r="I7" s="9"/>
      <c r="J7" s="9"/>
    </row>
    <row r="8" spans="1:15" x14ac:dyDescent="0.25">
      <c r="A8" s="20"/>
      <c r="B8" s="9"/>
      <c r="C8" s="9"/>
      <c r="D8" s="9"/>
      <c r="E8" s="9"/>
      <c r="F8" s="9"/>
      <c r="G8" s="9"/>
      <c r="H8" s="9"/>
      <c r="I8" s="9"/>
      <c r="J8" s="9"/>
    </row>
    <row r="9" spans="1:15" x14ac:dyDescent="0.25">
      <c r="A9" s="1" t="s">
        <v>17</v>
      </c>
      <c r="B9" s="1"/>
      <c r="C9" s="9"/>
      <c r="D9" s="9"/>
      <c r="E9" s="12"/>
      <c r="F9" s="9"/>
      <c r="G9" s="9"/>
      <c r="H9" s="9"/>
      <c r="I9" s="9"/>
      <c r="J9" s="9"/>
    </row>
    <row r="10" spans="1:15" x14ac:dyDescent="0.25">
      <c r="A10" s="25" t="s">
        <v>15</v>
      </c>
      <c r="B10" s="26" t="s">
        <v>0</v>
      </c>
      <c r="C10" s="26" t="s">
        <v>1</v>
      </c>
      <c r="D10" s="26" t="s">
        <v>2</v>
      </c>
      <c r="E10" s="26" t="s">
        <v>12</v>
      </c>
      <c r="F10" s="26" t="s">
        <v>13</v>
      </c>
      <c r="G10" s="26" t="s">
        <v>14</v>
      </c>
      <c r="H10" s="26" t="s">
        <v>10</v>
      </c>
      <c r="N10" s="26" t="s">
        <v>8</v>
      </c>
      <c r="O10" s="26" t="s">
        <v>11</v>
      </c>
    </row>
    <row r="11" spans="1:15" x14ac:dyDescent="0.25">
      <c r="A11" s="17">
        <v>45530</v>
      </c>
      <c r="B11" s="13">
        <v>11876</v>
      </c>
      <c r="C11" s="13">
        <v>35</v>
      </c>
      <c r="D11" s="13">
        <v>4378</v>
      </c>
      <c r="E11" s="13">
        <v>11005</v>
      </c>
      <c r="F11" s="13">
        <v>10808</v>
      </c>
      <c r="G11" s="13">
        <v>10527</v>
      </c>
      <c r="H11" s="13">
        <v>10160</v>
      </c>
      <c r="N11" s="16">
        <f>C11/B11</f>
        <v>2.9471202425058944E-3</v>
      </c>
      <c r="O11" s="16">
        <f>H11/B11</f>
        <v>0.85550690468171098</v>
      </c>
    </row>
    <row r="12" spans="1:15" x14ac:dyDescent="0.25">
      <c r="A12" s="17">
        <v>45531</v>
      </c>
      <c r="B12" s="13">
        <v>19093</v>
      </c>
      <c r="C12" s="13">
        <v>150</v>
      </c>
      <c r="D12" s="13">
        <v>7335</v>
      </c>
      <c r="E12" s="13">
        <v>17666</v>
      </c>
      <c r="F12" s="13">
        <v>17199</v>
      </c>
      <c r="G12" s="13">
        <v>16740</v>
      </c>
      <c r="H12" s="13">
        <v>16281</v>
      </c>
      <c r="N12" s="16">
        <f>C12/B12</f>
        <v>7.8562824071649294E-3</v>
      </c>
      <c r="O12" s="16">
        <f>H12/B12</f>
        <v>0.85272089247368144</v>
      </c>
    </row>
    <row r="13" spans="1:15" x14ac:dyDescent="0.25">
      <c r="A13" s="17">
        <v>45532</v>
      </c>
      <c r="B13" s="13">
        <v>51772</v>
      </c>
      <c r="C13" s="13">
        <v>308</v>
      </c>
      <c r="D13" s="13">
        <v>23142</v>
      </c>
      <c r="E13" s="13">
        <v>48135</v>
      </c>
      <c r="F13" s="13">
        <v>46831</v>
      </c>
      <c r="G13" s="13">
        <v>45520</v>
      </c>
      <c r="H13" s="13">
        <v>44148</v>
      </c>
      <c r="N13" s="16">
        <f>C13/B13</f>
        <v>5.9491617090319093E-3</v>
      </c>
      <c r="O13" s="16">
        <f>H13/B13</f>
        <v>0.85273893224136599</v>
      </c>
    </row>
    <row r="14" spans="1:15" x14ac:dyDescent="0.25">
      <c r="A14" s="17">
        <v>45533</v>
      </c>
      <c r="B14" s="13">
        <v>33285</v>
      </c>
      <c r="C14" s="13">
        <v>200</v>
      </c>
      <c r="D14" s="13">
        <v>13565</v>
      </c>
      <c r="E14" s="13">
        <v>30776</v>
      </c>
      <c r="F14" s="13">
        <v>30003</v>
      </c>
      <c r="G14" s="13">
        <v>29253</v>
      </c>
      <c r="H14" s="13">
        <v>28176</v>
      </c>
      <c r="N14" s="16">
        <f>C14/B14</f>
        <v>6.0087126333183112E-3</v>
      </c>
      <c r="O14" s="16">
        <f>H14/B14</f>
        <v>0.8465074357818837</v>
      </c>
    </row>
    <row r="15" spans="1:15" x14ac:dyDescent="0.25">
      <c r="A15" s="17">
        <v>45534</v>
      </c>
      <c r="B15" s="13">
        <v>1857</v>
      </c>
      <c r="C15" s="13">
        <v>13</v>
      </c>
      <c r="D15" s="13">
        <v>826</v>
      </c>
      <c r="E15" s="13">
        <v>1717</v>
      </c>
      <c r="F15" s="13">
        <v>1686</v>
      </c>
      <c r="G15" s="13">
        <v>1640</v>
      </c>
      <c r="H15" s="13">
        <v>1577</v>
      </c>
      <c r="N15" s="16">
        <f>C15/B15</f>
        <v>7.0005385029617666E-3</v>
      </c>
      <c r="O15" s="16">
        <f>H15/B15</f>
        <v>0.84921917070543884</v>
      </c>
    </row>
    <row r="16" spans="1:15" x14ac:dyDescent="0.25">
      <c r="A16" s="17">
        <v>45535</v>
      </c>
      <c r="B16" s="13">
        <v>590</v>
      </c>
      <c r="C16" s="13">
        <v>2</v>
      </c>
      <c r="D16" s="13">
        <v>251</v>
      </c>
      <c r="E16" s="13">
        <v>566</v>
      </c>
      <c r="F16" s="13">
        <v>556</v>
      </c>
      <c r="G16" s="13">
        <v>548</v>
      </c>
      <c r="H16" s="13">
        <v>542</v>
      </c>
      <c r="N16" s="16">
        <f>C16/B16</f>
        <v>3.3898305084745762E-3</v>
      </c>
      <c r="O16" s="16">
        <f>H16/B16</f>
        <v>0.91864406779661012</v>
      </c>
    </row>
    <row r="17" spans="1:15" x14ac:dyDescent="0.25">
      <c r="A17" s="17">
        <v>45536</v>
      </c>
      <c r="B17" s="13">
        <v>8462</v>
      </c>
      <c r="C17" s="13">
        <v>51</v>
      </c>
      <c r="D17" s="13">
        <v>3599</v>
      </c>
      <c r="E17" s="13">
        <v>8159</v>
      </c>
      <c r="F17" s="13">
        <v>8014</v>
      </c>
      <c r="G17" s="13">
        <v>7858</v>
      </c>
      <c r="H17" s="13">
        <v>7656</v>
      </c>
      <c r="N17" s="18">
        <f>C17/B17</f>
        <v>6.0269439848735524E-3</v>
      </c>
      <c r="O17" s="18">
        <f>H17/B17</f>
        <v>0.90475064996454735</v>
      </c>
    </row>
    <row r="18" spans="1:15" x14ac:dyDescent="0.25">
      <c r="A18" s="17">
        <v>45537</v>
      </c>
      <c r="B18" s="13">
        <v>13397</v>
      </c>
      <c r="C18" s="13">
        <v>83</v>
      </c>
      <c r="D18" s="13">
        <v>5729</v>
      </c>
      <c r="E18" s="13">
        <v>13031</v>
      </c>
      <c r="F18" s="13">
        <v>12779</v>
      </c>
      <c r="G18" s="13">
        <v>12555</v>
      </c>
      <c r="H18" s="13">
        <v>12279</v>
      </c>
      <c r="N18" s="18">
        <f>C18/B18</f>
        <v>6.1954168843770989E-3</v>
      </c>
      <c r="O18" s="18">
        <f>H18/B18</f>
        <v>0.91654848100320963</v>
      </c>
    </row>
    <row r="19" spans="1:15" x14ac:dyDescent="0.25">
      <c r="A19" s="17">
        <v>45538</v>
      </c>
      <c r="B19" s="13">
        <v>15160</v>
      </c>
      <c r="C19" s="13">
        <v>91</v>
      </c>
      <c r="D19" s="13">
        <v>6130</v>
      </c>
      <c r="E19" s="13">
        <v>14535</v>
      </c>
      <c r="F19" s="13">
        <v>14014</v>
      </c>
      <c r="G19" s="13">
        <v>13504</v>
      </c>
      <c r="H19" s="13">
        <v>12856</v>
      </c>
      <c r="N19" s="18">
        <f>C19/B19</f>
        <v>6.002638522427441E-3</v>
      </c>
      <c r="O19" s="18">
        <f>H19/B19</f>
        <v>0.84802110817941956</v>
      </c>
    </row>
    <row r="20" spans="1:15" x14ac:dyDescent="0.25">
      <c r="A20" s="17">
        <v>45539</v>
      </c>
      <c r="B20" s="13">
        <v>16680</v>
      </c>
      <c r="C20" s="13">
        <v>98</v>
      </c>
      <c r="D20" s="13">
        <v>6286</v>
      </c>
      <c r="E20" s="13">
        <v>16008</v>
      </c>
      <c r="F20" s="13">
        <v>15395</v>
      </c>
      <c r="G20" s="13">
        <v>14744</v>
      </c>
      <c r="H20" s="13">
        <v>13863</v>
      </c>
      <c r="N20" s="18">
        <f>C20/B20</f>
        <v>5.8752997601918466E-3</v>
      </c>
      <c r="O20" s="18">
        <f>H20/B20</f>
        <v>0.83111510791366905</v>
      </c>
    </row>
    <row r="21" spans="1:15" x14ac:dyDescent="0.25">
      <c r="A21" s="17">
        <v>45540</v>
      </c>
      <c r="B21" s="13">
        <v>16760</v>
      </c>
      <c r="C21" s="13">
        <v>102</v>
      </c>
      <c r="D21" s="13">
        <v>6082</v>
      </c>
      <c r="E21" s="13">
        <v>15957</v>
      </c>
      <c r="F21" s="13">
        <v>15302</v>
      </c>
      <c r="G21" s="13">
        <v>14697</v>
      </c>
      <c r="H21" s="13">
        <v>13931</v>
      </c>
      <c r="N21" s="18">
        <f>C21/B21</f>
        <v>6.0859188544152747E-3</v>
      </c>
      <c r="O21" s="18">
        <f>H21/B21</f>
        <v>0.83120525059665873</v>
      </c>
    </row>
    <row r="22" spans="1:15" x14ac:dyDescent="0.25">
      <c r="A22" s="17">
        <v>45541</v>
      </c>
      <c r="B22" s="13">
        <v>16827</v>
      </c>
      <c r="C22" s="13">
        <v>100</v>
      </c>
      <c r="D22" s="13">
        <v>6155</v>
      </c>
      <c r="E22" s="13">
        <v>16252</v>
      </c>
      <c r="F22" s="13">
        <v>15693</v>
      </c>
      <c r="G22" s="13">
        <v>15089</v>
      </c>
      <c r="H22" s="13">
        <v>14219</v>
      </c>
      <c r="N22" s="18">
        <f>C22/B22</f>
        <v>5.9428299756343972E-3</v>
      </c>
      <c r="O22" s="18">
        <f>H22/B22</f>
        <v>0.84501099423545489</v>
      </c>
    </row>
    <row r="23" spans="1:15" x14ac:dyDescent="0.25">
      <c r="A23" s="17">
        <v>45542</v>
      </c>
      <c r="B23" s="13">
        <v>15719</v>
      </c>
      <c r="C23" s="13">
        <v>98</v>
      </c>
      <c r="D23" s="13">
        <v>6059</v>
      </c>
      <c r="E23" s="13">
        <v>15116</v>
      </c>
      <c r="F23" s="13">
        <v>14661</v>
      </c>
      <c r="G23" s="13">
        <v>14149</v>
      </c>
      <c r="H23" s="13">
        <v>13385</v>
      </c>
      <c r="N23" s="18">
        <f>C23/B23</f>
        <v>6.2344932883771232E-3</v>
      </c>
      <c r="O23" s="18">
        <f>H23/B23</f>
        <v>0.85151727209109995</v>
      </c>
    </row>
    <row r="24" spans="1:15" x14ac:dyDescent="0.25">
      <c r="A24" s="17">
        <v>45543</v>
      </c>
      <c r="B24" s="13">
        <v>15983</v>
      </c>
      <c r="C24" s="13">
        <v>92</v>
      </c>
      <c r="D24" s="13">
        <v>6276</v>
      </c>
      <c r="E24" s="13">
        <v>15421</v>
      </c>
      <c r="F24" s="13">
        <v>14925</v>
      </c>
      <c r="G24" s="13">
        <v>14369</v>
      </c>
      <c r="H24" s="13">
        <v>13433</v>
      </c>
      <c r="N24" s="18">
        <f>C24/B24</f>
        <v>5.7561158731151852E-3</v>
      </c>
      <c r="O24" s="18">
        <f>H24/B24</f>
        <v>0.84045548395169867</v>
      </c>
    </row>
    <row r="25" spans="1:15" x14ac:dyDescent="0.25">
      <c r="A25" s="17">
        <v>45544</v>
      </c>
      <c r="B25" s="13">
        <v>17614</v>
      </c>
      <c r="C25" s="13">
        <v>100</v>
      </c>
      <c r="D25" s="13">
        <v>6469</v>
      </c>
      <c r="E25" s="13">
        <v>17047</v>
      </c>
      <c r="F25" s="13">
        <v>16685</v>
      </c>
      <c r="G25" s="13">
        <v>16322</v>
      </c>
      <c r="H25" s="13">
        <v>15852</v>
      </c>
      <c r="N25" s="18">
        <f>C25/B25</f>
        <v>5.6773021460202111E-3</v>
      </c>
      <c r="O25" s="18">
        <f>H25/B25</f>
        <v>0.89996593618712384</v>
      </c>
    </row>
    <row r="26" spans="1:15" x14ac:dyDescent="0.25">
      <c r="A26" s="17">
        <v>45545</v>
      </c>
      <c r="B26" s="13">
        <v>16669</v>
      </c>
      <c r="C26" s="13">
        <v>107</v>
      </c>
      <c r="D26" s="13">
        <v>6209</v>
      </c>
      <c r="E26" s="13">
        <v>15824</v>
      </c>
      <c r="F26" s="13">
        <v>15188</v>
      </c>
      <c r="G26" s="13">
        <v>14432</v>
      </c>
      <c r="H26" s="13">
        <v>13206</v>
      </c>
      <c r="N26" s="18">
        <f>C26/B26</f>
        <v>6.4191013258143859E-3</v>
      </c>
      <c r="O26" s="18">
        <f>H26/B26</f>
        <v>0.79224908512808212</v>
      </c>
    </row>
    <row r="27" spans="1:15" x14ac:dyDescent="0.25">
      <c r="A27" s="17">
        <v>45546</v>
      </c>
      <c r="B27" s="13">
        <v>16176</v>
      </c>
      <c r="C27" s="13">
        <v>97</v>
      </c>
      <c r="D27" s="13">
        <v>6515</v>
      </c>
      <c r="E27" s="13">
        <v>15637</v>
      </c>
      <c r="F27" s="13">
        <v>15166</v>
      </c>
      <c r="G27" s="13">
        <v>14732</v>
      </c>
      <c r="H27" s="13">
        <v>14025</v>
      </c>
      <c r="N27" s="18">
        <f>C27/B27</f>
        <v>5.9965380811078141E-3</v>
      </c>
      <c r="O27" s="18">
        <f>H27/B27</f>
        <v>0.86702522255192882</v>
      </c>
    </row>
    <row r="28" spans="1:15" x14ac:dyDescent="0.25">
      <c r="A28" s="17">
        <v>45547</v>
      </c>
      <c r="B28" s="13">
        <v>16729</v>
      </c>
      <c r="C28" s="13">
        <v>101</v>
      </c>
      <c r="D28" s="13">
        <v>5949</v>
      </c>
      <c r="E28" s="13">
        <v>16100</v>
      </c>
      <c r="F28" s="13">
        <v>15586</v>
      </c>
      <c r="G28" s="13">
        <v>14985</v>
      </c>
      <c r="H28" s="13">
        <v>14075</v>
      </c>
      <c r="N28" s="18">
        <f>C28/B28</f>
        <v>6.0374200490166778E-3</v>
      </c>
      <c r="O28" s="18">
        <f>H28/B28</f>
        <v>0.84135333851395777</v>
      </c>
    </row>
    <row r="29" spans="1:15" x14ac:dyDescent="0.25">
      <c r="A29" s="17">
        <v>45548</v>
      </c>
      <c r="B29" s="13">
        <v>16695</v>
      </c>
      <c r="C29" s="13">
        <v>101</v>
      </c>
      <c r="D29" s="13">
        <v>5943</v>
      </c>
      <c r="E29" s="13">
        <v>16100</v>
      </c>
      <c r="F29" s="13">
        <v>15557</v>
      </c>
      <c r="G29" s="13">
        <v>14940</v>
      </c>
      <c r="H29" s="13">
        <v>14075</v>
      </c>
      <c r="N29" s="18">
        <f>C29/B29</f>
        <v>6.0497154836777478E-3</v>
      </c>
      <c r="O29" s="18">
        <f>H29/B29</f>
        <v>0.84306678646301292</v>
      </c>
    </row>
    <row r="30" spans="1:15" x14ac:dyDescent="0.25">
      <c r="A30" s="17">
        <v>45549</v>
      </c>
      <c r="B30" s="13">
        <v>16147</v>
      </c>
      <c r="C30" s="13">
        <v>97</v>
      </c>
      <c r="D30" s="13">
        <v>5910</v>
      </c>
      <c r="E30" s="13">
        <v>15623</v>
      </c>
      <c r="F30" s="13">
        <v>15197</v>
      </c>
      <c r="G30" s="13">
        <v>14688</v>
      </c>
      <c r="H30" s="13">
        <v>13932</v>
      </c>
      <c r="N30" s="18">
        <f>C30/B30</f>
        <v>6.0073078590450243E-3</v>
      </c>
      <c r="O30" s="18">
        <f>H30/B30</f>
        <v>0.86282281538366257</v>
      </c>
    </row>
    <row r="31" spans="1:15" x14ac:dyDescent="0.25">
      <c r="A31" s="17">
        <v>45550</v>
      </c>
      <c r="B31" s="13">
        <v>16734</v>
      </c>
      <c r="C31" s="13">
        <v>99</v>
      </c>
      <c r="D31" s="13">
        <v>6106</v>
      </c>
      <c r="E31" s="13">
        <v>16088</v>
      </c>
      <c r="F31" s="13">
        <v>15515</v>
      </c>
      <c r="G31" s="13">
        <v>14894</v>
      </c>
      <c r="H31" s="13">
        <v>13983</v>
      </c>
      <c r="N31" s="18">
        <f>C31/B31</f>
        <v>5.9160989602007885E-3</v>
      </c>
      <c r="O31" s="18">
        <f>H31/B31</f>
        <v>0.83560415919684472</v>
      </c>
    </row>
    <row r="32" spans="1:15" x14ac:dyDescent="0.25">
      <c r="A32" s="17">
        <v>45551</v>
      </c>
      <c r="B32" s="13">
        <v>16670</v>
      </c>
      <c r="C32" s="13">
        <v>99</v>
      </c>
      <c r="D32" s="13">
        <v>6062</v>
      </c>
      <c r="E32" s="13">
        <v>16026</v>
      </c>
      <c r="F32" s="13">
        <v>15463</v>
      </c>
      <c r="G32" s="13">
        <v>14853</v>
      </c>
      <c r="H32" s="13">
        <v>14037</v>
      </c>
      <c r="N32" s="18">
        <f>C32/B32</f>
        <v>5.9388122375524897E-3</v>
      </c>
      <c r="O32" s="18">
        <f>H32/B32</f>
        <v>0.84205158968206362</v>
      </c>
    </row>
    <row r="33" spans="1:15" x14ac:dyDescent="0.25">
      <c r="A33" s="17">
        <v>45552</v>
      </c>
      <c r="B33" s="13">
        <v>15983</v>
      </c>
      <c r="C33" s="13">
        <v>98</v>
      </c>
      <c r="D33" s="13">
        <v>5991</v>
      </c>
      <c r="E33" s="13">
        <v>15327</v>
      </c>
      <c r="F33" s="13">
        <v>14889</v>
      </c>
      <c r="G33" s="13">
        <v>14427</v>
      </c>
      <c r="H33" s="13">
        <v>13808</v>
      </c>
      <c r="N33" s="18">
        <f>C33/B33</f>
        <v>6.1315147344053059E-3</v>
      </c>
      <c r="O33" s="18">
        <f>H33/B33</f>
        <v>0.86391791278233121</v>
      </c>
    </row>
    <row r="34" spans="1:15" x14ac:dyDescent="0.25">
      <c r="A34" s="17">
        <v>45553</v>
      </c>
      <c r="B34" s="13">
        <v>16678</v>
      </c>
      <c r="C34" s="13">
        <v>100</v>
      </c>
      <c r="D34" s="13">
        <v>6059</v>
      </c>
      <c r="E34" s="13">
        <v>16071</v>
      </c>
      <c r="F34" s="13">
        <v>15467</v>
      </c>
      <c r="G34" s="13">
        <v>14888</v>
      </c>
      <c r="H34" s="13">
        <v>14068</v>
      </c>
      <c r="N34" s="18">
        <f>C34/B34</f>
        <v>5.9959227725146901E-3</v>
      </c>
      <c r="O34" s="18">
        <f>H34/B34</f>
        <v>0.84350641563736661</v>
      </c>
    </row>
    <row r="35" spans="1:15" x14ac:dyDescent="0.25">
      <c r="A35" s="17">
        <v>45554</v>
      </c>
      <c r="B35" s="13">
        <v>15738</v>
      </c>
      <c r="C35" s="13">
        <v>93</v>
      </c>
      <c r="D35" s="13">
        <v>5878</v>
      </c>
      <c r="E35" s="13">
        <v>15280</v>
      </c>
      <c r="F35" s="13">
        <v>14850</v>
      </c>
      <c r="G35" s="13">
        <v>14392</v>
      </c>
      <c r="H35" s="13">
        <v>13701</v>
      </c>
      <c r="N35" s="18">
        <f>C35/B35</f>
        <v>5.9092642012962254E-3</v>
      </c>
      <c r="O35" s="18">
        <f>H35/B35</f>
        <v>0.87056805184902786</v>
      </c>
    </row>
    <row r="36" spans="1:15" x14ac:dyDescent="0.25">
      <c r="A36" s="17">
        <v>45555</v>
      </c>
      <c r="B36" s="13">
        <v>16333</v>
      </c>
      <c r="C36" s="13">
        <v>98</v>
      </c>
      <c r="D36" s="13">
        <v>5578</v>
      </c>
      <c r="E36" s="13">
        <v>15647</v>
      </c>
      <c r="F36" s="13">
        <v>14967</v>
      </c>
      <c r="G36" s="13">
        <v>14338</v>
      </c>
      <c r="H36" s="13">
        <v>13440</v>
      </c>
      <c r="N36" s="18">
        <f>C36/B36</f>
        <v>6.000122451478602E-3</v>
      </c>
      <c r="O36" s="18">
        <f>H36/B36</f>
        <v>0.8228739362027796</v>
      </c>
    </row>
    <row r="37" spans="1:15" x14ac:dyDescent="0.25">
      <c r="A37" s="17">
        <v>45556</v>
      </c>
      <c r="B37" s="13">
        <v>16801</v>
      </c>
      <c r="C37" s="13">
        <v>102</v>
      </c>
      <c r="D37" s="13">
        <v>6056</v>
      </c>
      <c r="E37" s="13">
        <v>15919</v>
      </c>
      <c r="F37" s="13">
        <v>15407</v>
      </c>
      <c r="G37" s="13">
        <v>15086</v>
      </c>
      <c r="H37" s="13">
        <v>14677</v>
      </c>
      <c r="N37" s="18">
        <f>C37/B37</f>
        <v>6.0710671983810489E-3</v>
      </c>
      <c r="O37" s="18">
        <f>H37/B37</f>
        <v>0.8735789536337123</v>
      </c>
    </row>
    <row r="38" spans="1:15" x14ac:dyDescent="0.25">
      <c r="A38" s="17">
        <v>45557</v>
      </c>
      <c r="B38" s="13">
        <v>16770</v>
      </c>
      <c r="C38" s="13">
        <v>100</v>
      </c>
      <c r="D38" s="13">
        <v>6042</v>
      </c>
      <c r="E38" s="13">
        <v>16059</v>
      </c>
      <c r="F38" s="13">
        <v>15422</v>
      </c>
      <c r="G38" s="13">
        <v>14967</v>
      </c>
      <c r="H38" s="13">
        <v>14343</v>
      </c>
      <c r="N38" s="18">
        <f>C38/B38</f>
        <v>5.9630292188431726E-3</v>
      </c>
      <c r="O38" s="18">
        <f>H38/B38</f>
        <v>0.85527728085867616</v>
      </c>
    </row>
    <row r="39" spans="1:15" x14ac:dyDescent="0.25">
      <c r="B39" s="13">
        <v>469198</v>
      </c>
      <c r="C39" s="13">
        <v>2815</v>
      </c>
      <c r="D39" s="13">
        <v>160103</v>
      </c>
      <c r="E39" s="13">
        <v>447092</v>
      </c>
      <c r="F39" s="13">
        <v>433225</v>
      </c>
      <c r="G39" s="13">
        <v>419137</v>
      </c>
      <c r="H39" s="13">
        <v>399728</v>
      </c>
      <c r="N39" s="18">
        <f>C39/B39</f>
        <v>5.9995993162801206E-3</v>
      </c>
      <c r="O39" s="18">
        <f>H39/B39</f>
        <v>0.85193884031901246</v>
      </c>
    </row>
    <row r="40" spans="1:15" x14ac:dyDescent="0.25">
      <c r="B40" s="21"/>
      <c r="C40" s="21"/>
      <c r="D40" s="21"/>
      <c r="E40" s="21"/>
      <c r="F40" s="21"/>
      <c r="G40" s="21"/>
      <c r="H40" s="21"/>
      <c r="N40" s="22"/>
      <c r="O40" s="22"/>
    </row>
    <row r="41" spans="1:15" x14ac:dyDescent="0.25">
      <c r="A41" s="1" t="s">
        <v>18</v>
      </c>
    </row>
    <row r="42" spans="1:15" x14ac:dyDescent="0.25">
      <c r="A42" s="25" t="s">
        <v>15</v>
      </c>
      <c r="B42" s="26" t="s">
        <v>0</v>
      </c>
      <c r="C42" s="26" t="s">
        <v>1</v>
      </c>
      <c r="D42" s="26" t="s">
        <v>2</v>
      </c>
      <c r="E42" s="26" t="s">
        <v>12</v>
      </c>
      <c r="F42" s="26" t="s">
        <v>13</v>
      </c>
      <c r="G42" s="26" t="s">
        <v>14</v>
      </c>
      <c r="H42" s="26" t="s">
        <v>10</v>
      </c>
      <c r="N42" s="26" t="s">
        <v>8</v>
      </c>
      <c r="O42" s="26" t="s">
        <v>11</v>
      </c>
    </row>
    <row r="43" spans="1:15" x14ac:dyDescent="0.25">
      <c r="A43" s="17">
        <v>45530</v>
      </c>
      <c r="B43" s="13">
        <v>11827</v>
      </c>
      <c r="C43" s="13">
        <v>61</v>
      </c>
      <c r="D43" s="13">
        <v>5709</v>
      </c>
      <c r="E43" s="13">
        <v>10892</v>
      </c>
      <c r="F43" s="13">
        <v>10636</v>
      </c>
      <c r="G43" s="13">
        <v>10395</v>
      </c>
      <c r="H43" s="13">
        <v>10099</v>
      </c>
      <c r="N43" s="16">
        <f>C43/B43</f>
        <v>5.1576900312843496E-3</v>
      </c>
      <c r="O43" s="16">
        <f>H43/B43</f>
        <v>0.85389363321214173</v>
      </c>
    </row>
    <row r="44" spans="1:15" x14ac:dyDescent="0.25">
      <c r="A44" s="17">
        <v>45531</v>
      </c>
      <c r="B44" s="13">
        <v>43138</v>
      </c>
      <c r="C44" s="13">
        <v>267</v>
      </c>
      <c r="D44" s="13">
        <v>20018</v>
      </c>
      <c r="E44" s="13">
        <v>39897</v>
      </c>
      <c r="F44" s="13">
        <v>38729</v>
      </c>
      <c r="G44" s="13">
        <v>37725</v>
      </c>
      <c r="H44" s="13">
        <v>36779</v>
      </c>
      <c r="N44" s="16">
        <f>C44/B44</f>
        <v>6.1894385460614775E-3</v>
      </c>
      <c r="O44" s="16">
        <f>H44/B44</f>
        <v>0.85258936436552457</v>
      </c>
    </row>
    <row r="45" spans="1:15" x14ac:dyDescent="0.25">
      <c r="A45" s="17">
        <v>45532</v>
      </c>
      <c r="B45" s="13">
        <v>61226</v>
      </c>
      <c r="C45" s="13">
        <v>368</v>
      </c>
      <c r="D45" s="13">
        <v>28108</v>
      </c>
      <c r="E45" s="13">
        <v>56111</v>
      </c>
      <c r="F45" s="13">
        <v>54702</v>
      </c>
      <c r="G45" s="13">
        <v>53550</v>
      </c>
      <c r="H45" s="13">
        <v>52144</v>
      </c>
      <c r="N45" s="16">
        <f>C45/B45</f>
        <v>6.0105184072126224E-3</v>
      </c>
      <c r="O45" s="16">
        <f>H45/B45</f>
        <v>0.85166432561330152</v>
      </c>
    </row>
    <row r="46" spans="1:15" x14ac:dyDescent="0.25">
      <c r="A46" s="17">
        <v>45533</v>
      </c>
      <c r="B46" s="13">
        <v>46119</v>
      </c>
      <c r="C46" s="13">
        <v>278</v>
      </c>
      <c r="D46" s="13">
        <v>19007</v>
      </c>
      <c r="E46" s="13">
        <v>42252</v>
      </c>
      <c r="F46" s="13">
        <v>41225</v>
      </c>
      <c r="G46" s="13">
        <v>40423</v>
      </c>
      <c r="H46" s="13">
        <v>39144</v>
      </c>
      <c r="N46" s="16">
        <f>C46/B46</f>
        <v>6.0278843860447975E-3</v>
      </c>
      <c r="O46" s="16">
        <f>H46/B46</f>
        <v>0.84876081441488327</v>
      </c>
    </row>
    <row r="47" spans="1:15" x14ac:dyDescent="0.25">
      <c r="A47" s="17">
        <v>45534</v>
      </c>
      <c r="B47" s="13">
        <v>3404</v>
      </c>
      <c r="C47" s="13">
        <v>21</v>
      </c>
      <c r="D47" s="13">
        <v>1556</v>
      </c>
      <c r="E47" s="13">
        <v>3100</v>
      </c>
      <c r="F47" s="13">
        <v>3011</v>
      </c>
      <c r="G47" s="13">
        <v>2936</v>
      </c>
      <c r="H47" s="13">
        <v>2843</v>
      </c>
      <c r="N47" s="16">
        <f>C47/B47</f>
        <v>6.1692126909518212E-3</v>
      </c>
      <c r="O47" s="16">
        <f>H47/B47</f>
        <v>0.83519388954171558</v>
      </c>
    </row>
    <row r="48" spans="1:15" x14ac:dyDescent="0.25">
      <c r="A48" s="17">
        <v>45535</v>
      </c>
      <c r="B48" s="13">
        <v>1031</v>
      </c>
      <c r="C48" s="13">
        <v>5</v>
      </c>
      <c r="D48" s="13">
        <v>398</v>
      </c>
      <c r="E48" s="13">
        <v>985</v>
      </c>
      <c r="F48" s="13">
        <v>974</v>
      </c>
      <c r="G48" s="13">
        <v>957</v>
      </c>
      <c r="H48" s="13">
        <v>945</v>
      </c>
      <c r="N48" s="16">
        <f>C48/B48</f>
        <v>4.849660523763337E-3</v>
      </c>
      <c r="O48" s="16">
        <f>H48/B48</f>
        <v>0.91658583899127066</v>
      </c>
    </row>
    <row r="49" spans="1:15" x14ac:dyDescent="0.25">
      <c r="A49" s="17">
        <v>45536</v>
      </c>
      <c r="B49" s="13">
        <v>8213</v>
      </c>
      <c r="C49" s="13">
        <v>52</v>
      </c>
      <c r="D49" s="13">
        <v>3431</v>
      </c>
      <c r="E49" s="13">
        <v>7923</v>
      </c>
      <c r="F49" s="13">
        <v>7747</v>
      </c>
      <c r="G49" s="13">
        <v>7609</v>
      </c>
      <c r="H49" s="13">
        <v>7374</v>
      </c>
      <c r="N49" s="18">
        <f>C49/B49</f>
        <v>6.3314257883842692E-3</v>
      </c>
      <c r="O49" s="18">
        <f>H49/B49</f>
        <v>0.89784488006818464</v>
      </c>
    </row>
    <row r="50" spans="1:15" x14ac:dyDescent="0.25">
      <c r="A50" s="17">
        <v>45537</v>
      </c>
      <c r="B50" s="13">
        <v>11452</v>
      </c>
      <c r="C50" s="13">
        <v>69</v>
      </c>
      <c r="D50" s="13">
        <v>4383</v>
      </c>
      <c r="E50" s="13">
        <v>11196</v>
      </c>
      <c r="F50" s="13">
        <v>11011</v>
      </c>
      <c r="G50" s="13">
        <v>10865</v>
      </c>
      <c r="H50" s="13">
        <v>10696</v>
      </c>
      <c r="N50" s="18">
        <f>C50/B50</f>
        <v>6.025148445686343E-3</v>
      </c>
      <c r="O50" s="18">
        <f>H50/B50</f>
        <v>0.93398533007334961</v>
      </c>
    </row>
    <row r="51" spans="1:15" x14ac:dyDescent="0.25">
      <c r="A51" s="17">
        <v>45538</v>
      </c>
      <c r="B51" s="13">
        <v>16781</v>
      </c>
      <c r="C51" s="13">
        <v>98</v>
      </c>
      <c r="D51" s="13">
        <v>6228</v>
      </c>
      <c r="E51" s="13">
        <v>16006</v>
      </c>
      <c r="F51" s="13">
        <v>15346</v>
      </c>
      <c r="G51" s="13">
        <v>14773</v>
      </c>
      <c r="H51" s="13">
        <v>13993</v>
      </c>
      <c r="N51" s="18">
        <f>C51/B51</f>
        <v>5.8399380251474885E-3</v>
      </c>
      <c r="O51" s="18">
        <f>H51/B51</f>
        <v>0.83385972230498784</v>
      </c>
    </row>
    <row r="52" spans="1:15" x14ac:dyDescent="0.25">
      <c r="A52" s="17">
        <v>45539</v>
      </c>
      <c r="B52" s="13">
        <v>14616</v>
      </c>
      <c r="C52" s="13">
        <v>88</v>
      </c>
      <c r="D52" s="13">
        <v>5323</v>
      </c>
      <c r="E52" s="13">
        <v>13996</v>
      </c>
      <c r="F52" s="13">
        <v>13433</v>
      </c>
      <c r="G52" s="13">
        <v>12846</v>
      </c>
      <c r="H52" s="13">
        <v>12120</v>
      </c>
      <c r="N52" s="18">
        <f>C52/B52</f>
        <v>6.0207991242474E-3</v>
      </c>
      <c r="O52" s="18">
        <f>H52/B52</f>
        <v>0.82922824302134646</v>
      </c>
    </row>
    <row r="53" spans="1:15" x14ac:dyDescent="0.25">
      <c r="A53" s="17">
        <v>45540</v>
      </c>
      <c r="B53" s="13">
        <v>16078</v>
      </c>
      <c r="C53" s="13">
        <v>98</v>
      </c>
      <c r="D53" s="13">
        <v>5550</v>
      </c>
      <c r="E53" s="13">
        <v>15286</v>
      </c>
      <c r="F53" s="13">
        <v>14613</v>
      </c>
      <c r="G53" s="13">
        <v>14042</v>
      </c>
      <c r="H53" s="13">
        <v>13184</v>
      </c>
      <c r="N53" s="18">
        <f>C53/B53</f>
        <v>6.0952854832690634E-3</v>
      </c>
      <c r="O53" s="18">
        <f>H53/B53</f>
        <v>0.82000248787162577</v>
      </c>
    </row>
    <row r="54" spans="1:15" x14ac:dyDescent="0.25">
      <c r="A54" s="17">
        <v>45541</v>
      </c>
      <c r="B54" s="13">
        <v>16671</v>
      </c>
      <c r="C54" s="13">
        <v>101</v>
      </c>
      <c r="D54" s="13">
        <v>5997</v>
      </c>
      <c r="E54" s="13">
        <v>16257</v>
      </c>
      <c r="F54" s="13">
        <v>15848</v>
      </c>
      <c r="G54" s="13">
        <v>15535</v>
      </c>
      <c r="H54" s="13">
        <v>14938</v>
      </c>
      <c r="N54" s="18">
        <f>C54/B54</f>
        <v>6.0584248095495175E-3</v>
      </c>
      <c r="O54" s="18">
        <f>H54/B54</f>
        <v>0.89604702777277911</v>
      </c>
    </row>
    <row r="55" spans="1:15" x14ac:dyDescent="0.25">
      <c r="A55" s="17">
        <v>45542</v>
      </c>
      <c r="B55" s="13">
        <v>16810</v>
      </c>
      <c r="C55" s="13">
        <v>100</v>
      </c>
      <c r="D55" s="13">
        <v>6155</v>
      </c>
      <c r="E55" s="13">
        <v>16084</v>
      </c>
      <c r="F55" s="13">
        <v>15373</v>
      </c>
      <c r="G55" s="13">
        <v>14711</v>
      </c>
      <c r="H55" s="13">
        <v>13692</v>
      </c>
      <c r="N55" s="18">
        <f>C55/B55</f>
        <v>5.9488399762046397E-3</v>
      </c>
      <c r="O55" s="18">
        <f>H55/B55</f>
        <v>0.81451516954193937</v>
      </c>
    </row>
    <row r="56" spans="1:15" x14ac:dyDescent="0.25">
      <c r="A56" s="17">
        <v>45543</v>
      </c>
      <c r="B56" s="13">
        <v>15131</v>
      </c>
      <c r="C56" s="13">
        <v>92</v>
      </c>
      <c r="D56" s="13">
        <v>5757</v>
      </c>
      <c r="E56" s="13">
        <v>14631</v>
      </c>
      <c r="F56" s="13">
        <v>14163</v>
      </c>
      <c r="G56" s="13">
        <v>13701</v>
      </c>
      <c r="H56" s="13">
        <v>12991</v>
      </c>
      <c r="N56" s="18">
        <f>C56/B56</f>
        <v>6.0802326349877738E-3</v>
      </c>
      <c r="O56" s="18">
        <f>H56/B56</f>
        <v>0.85856850175137134</v>
      </c>
    </row>
    <row r="57" spans="1:15" x14ac:dyDescent="0.25">
      <c r="A57" s="17">
        <v>45544</v>
      </c>
      <c r="B57" s="13">
        <v>16939</v>
      </c>
      <c r="C57" s="13">
        <v>93</v>
      </c>
      <c r="D57" s="13">
        <v>6278</v>
      </c>
      <c r="E57" s="13">
        <v>16356</v>
      </c>
      <c r="F57" s="13">
        <v>15905</v>
      </c>
      <c r="G57" s="13">
        <v>15535</v>
      </c>
      <c r="H57" s="13">
        <v>15067</v>
      </c>
      <c r="N57" s="18">
        <f>C57/B57</f>
        <v>5.4902886829210698E-3</v>
      </c>
      <c r="O57" s="18">
        <f>H57/B57</f>
        <v>0.88948580199539529</v>
      </c>
    </row>
    <row r="58" spans="1:15" x14ac:dyDescent="0.25">
      <c r="A58" s="17">
        <v>45545</v>
      </c>
      <c r="B58" s="13">
        <v>16730</v>
      </c>
      <c r="C58" s="13">
        <v>107</v>
      </c>
      <c r="D58" s="13">
        <v>6407</v>
      </c>
      <c r="E58" s="13">
        <v>15897</v>
      </c>
      <c r="F58" s="13">
        <v>15192</v>
      </c>
      <c r="G58" s="13">
        <v>14457</v>
      </c>
      <c r="H58" s="13">
        <v>13282</v>
      </c>
      <c r="N58" s="18">
        <f>C58/B58</f>
        <v>6.3956963538553497E-3</v>
      </c>
      <c r="O58" s="18">
        <f>H58/B58</f>
        <v>0.79390316796174532</v>
      </c>
    </row>
    <row r="59" spans="1:15" x14ac:dyDescent="0.25">
      <c r="A59" s="17">
        <v>45546</v>
      </c>
      <c r="B59" s="13">
        <v>16681</v>
      </c>
      <c r="C59" s="13">
        <v>102</v>
      </c>
      <c r="D59" s="13">
        <v>6499</v>
      </c>
      <c r="E59" s="13">
        <v>16093</v>
      </c>
      <c r="F59" s="13">
        <v>15533</v>
      </c>
      <c r="G59" s="13">
        <v>15066</v>
      </c>
      <c r="H59" s="13">
        <v>14345</v>
      </c>
      <c r="N59" s="18">
        <f>C59/B59</f>
        <v>6.1147413224626824E-3</v>
      </c>
      <c r="O59" s="18">
        <f>H59/B59</f>
        <v>0.85996043402673705</v>
      </c>
    </row>
    <row r="60" spans="1:15" x14ac:dyDescent="0.25">
      <c r="A60" s="17">
        <v>45547</v>
      </c>
      <c r="B60" s="13">
        <v>16692</v>
      </c>
      <c r="C60" s="13">
        <v>98</v>
      </c>
      <c r="D60" s="13">
        <v>6165</v>
      </c>
      <c r="E60" s="13">
        <v>16118</v>
      </c>
      <c r="F60" s="13">
        <v>15671</v>
      </c>
      <c r="G60" s="13">
        <v>15154</v>
      </c>
      <c r="H60" s="13">
        <v>14351</v>
      </c>
      <c r="N60" s="18">
        <f>C60/B60</f>
        <v>5.8710759645339084E-3</v>
      </c>
      <c r="O60" s="18">
        <f>H60/B60</f>
        <v>0.85975317517373595</v>
      </c>
    </row>
    <row r="61" spans="1:15" x14ac:dyDescent="0.25">
      <c r="A61" s="17">
        <v>45548</v>
      </c>
      <c r="B61" s="13">
        <v>17022</v>
      </c>
      <c r="C61" s="13">
        <v>102</v>
      </c>
      <c r="D61" s="13">
        <v>6103</v>
      </c>
      <c r="E61" s="13">
        <v>16366</v>
      </c>
      <c r="F61" s="13">
        <v>15757</v>
      </c>
      <c r="G61" s="13">
        <v>15178</v>
      </c>
      <c r="H61" s="13">
        <v>14203</v>
      </c>
      <c r="N61" s="18">
        <f>C61/B61</f>
        <v>5.9922453295734928E-3</v>
      </c>
      <c r="O61" s="18">
        <f>H61/B61</f>
        <v>0.83439078839149339</v>
      </c>
    </row>
    <row r="62" spans="1:15" x14ac:dyDescent="0.25">
      <c r="A62" s="17">
        <v>45549</v>
      </c>
      <c r="B62" s="13">
        <v>16630</v>
      </c>
      <c r="C62" s="13">
        <v>101</v>
      </c>
      <c r="D62" s="13">
        <v>6220</v>
      </c>
      <c r="E62" s="13">
        <v>16147</v>
      </c>
      <c r="F62" s="13">
        <v>15635</v>
      </c>
      <c r="G62" s="13">
        <v>15125</v>
      </c>
      <c r="H62" s="13">
        <v>14395</v>
      </c>
      <c r="N62" s="18">
        <f>C62/B62</f>
        <v>6.0733613950691521E-3</v>
      </c>
      <c r="O62" s="18">
        <f>H62/B62</f>
        <v>0.86560432952495492</v>
      </c>
    </row>
    <row r="63" spans="1:15" x14ac:dyDescent="0.25">
      <c r="A63" s="17">
        <v>45550</v>
      </c>
      <c r="B63" s="13">
        <v>16779</v>
      </c>
      <c r="C63" s="13">
        <v>101</v>
      </c>
      <c r="D63" s="13">
        <v>6180</v>
      </c>
      <c r="E63" s="13">
        <v>16176</v>
      </c>
      <c r="F63" s="13">
        <v>15566</v>
      </c>
      <c r="G63" s="13">
        <v>14943</v>
      </c>
      <c r="H63" s="13">
        <v>14194</v>
      </c>
      <c r="N63" s="18">
        <f>C63/B63</f>
        <v>6.0194290482150307E-3</v>
      </c>
      <c r="O63" s="18">
        <f>H63/B63</f>
        <v>0.84593837535014005</v>
      </c>
    </row>
    <row r="64" spans="1:15" x14ac:dyDescent="0.25">
      <c r="A64" s="17">
        <v>45551</v>
      </c>
      <c r="B64" s="13">
        <v>16746</v>
      </c>
      <c r="C64" s="13">
        <v>99</v>
      </c>
      <c r="D64" s="13">
        <v>6699</v>
      </c>
      <c r="E64" s="13">
        <v>16079</v>
      </c>
      <c r="F64" s="13">
        <v>15404</v>
      </c>
      <c r="G64" s="13">
        <v>14762</v>
      </c>
      <c r="H64" s="13">
        <v>13999</v>
      </c>
      <c r="N64" s="18">
        <f>C64/B64</f>
        <v>5.911859548548907E-3</v>
      </c>
      <c r="O64" s="18">
        <f>H64/B64</f>
        <v>0.83596082646602177</v>
      </c>
    </row>
    <row r="65" spans="1:15" x14ac:dyDescent="0.25">
      <c r="A65" s="17">
        <v>45552</v>
      </c>
      <c r="B65" s="13">
        <v>16782</v>
      </c>
      <c r="C65" s="13">
        <v>102</v>
      </c>
      <c r="D65" s="13">
        <v>6110</v>
      </c>
      <c r="E65" s="13">
        <v>16066</v>
      </c>
      <c r="F65" s="13">
        <v>15499</v>
      </c>
      <c r="G65" s="13">
        <v>14992</v>
      </c>
      <c r="H65" s="13">
        <v>14218</v>
      </c>
      <c r="N65" s="18">
        <f>C65/B65</f>
        <v>6.0779406506971754E-3</v>
      </c>
      <c r="O65" s="18">
        <f>H65/B65</f>
        <v>0.8472172565844357</v>
      </c>
    </row>
    <row r="66" spans="1:15" x14ac:dyDescent="0.25">
      <c r="A66" s="17">
        <v>45553</v>
      </c>
      <c r="B66" s="13">
        <v>13567</v>
      </c>
      <c r="C66" s="13">
        <v>80</v>
      </c>
      <c r="D66" s="13">
        <v>4916</v>
      </c>
      <c r="E66" s="13">
        <v>13104</v>
      </c>
      <c r="F66" s="13">
        <v>12665</v>
      </c>
      <c r="G66" s="13">
        <v>12206</v>
      </c>
      <c r="H66" s="13">
        <v>11528</v>
      </c>
      <c r="N66" s="18">
        <f>C66/B66</f>
        <v>5.8966610156998599E-3</v>
      </c>
      <c r="O66" s="18">
        <f>H66/B66</f>
        <v>0.84970885236234983</v>
      </c>
    </row>
    <row r="67" spans="1:15" x14ac:dyDescent="0.25">
      <c r="A67" s="17">
        <v>45554</v>
      </c>
      <c r="B67" s="13">
        <v>14249</v>
      </c>
      <c r="C67" s="13">
        <v>86</v>
      </c>
      <c r="D67" s="13">
        <v>5079</v>
      </c>
      <c r="E67" s="13">
        <v>13803</v>
      </c>
      <c r="F67" s="13">
        <v>13393</v>
      </c>
      <c r="G67" s="13">
        <v>12993</v>
      </c>
      <c r="H67" s="13">
        <v>12389</v>
      </c>
      <c r="N67" s="18">
        <f>C67/B67</f>
        <v>6.035511263948347E-3</v>
      </c>
      <c r="O67" s="18">
        <f>H67/B67</f>
        <v>0.8694645238262334</v>
      </c>
    </row>
    <row r="68" spans="1:15" x14ac:dyDescent="0.25">
      <c r="A68" s="17">
        <v>45555</v>
      </c>
      <c r="B68" s="13">
        <v>16140</v>
      </c>
      <c r="C68" s="13">
        <v>97</v>
      </c>
      <c r="D68" s="13">
        <v>5845</v>
      </c>
      <c r="E68" s="13">
        <v>15550</v>
      </c>
      <c r="F68" s="13">
        <v>14848</v>
      </c>
      <c r="G68" s="13">
        <v>14191</v>
      </c>
      <c r="H68" s="13">
        <v>13297</v>
      </c>
      <c r="N68" s="18">
        <f>C68/B68</f>
        <v>6.0099132589838912E-3</v>
      </c>
      <c r="O68" s="18">
        <f>H68/B68</f>
        <v>0.82385377942998761</v>
      </c>
    </row>
    <row r="69" spans="1:15" x14ac:dyDescent="0.25">
      <c r="A69" s="17">
        <v>45556</v>
      </c>
      <c r="B69" s="13">
        <v>15213</v>
      </c>
      <c r="C69" s="13">
        <v>92</v>
      </c>
      <c r="D69" s="13">
        <v>5423</v>
      </c>
      <c r="E69" s="13">
        <v>14457</v>
      </c>
      <c r="F69" s="13">
        <v>13965</v>
      </c>
      <c r="G69" s="13">
        <v>13640</v>
      </c>
      <c r="H69" s="13">
        <v>13210</v>
      </c>
      <c r="N69" s="18">
        <f>C69/B69</f>
        <v>6.0474594097153752E-3</v>
      </c>
      <c r="O69" s="18">
        <f>H69/B69</f>
        <v>0.86833629132978374</v>
      </c>
    </row>
    <row r="70" spans="1:15" x14ac:dyDescent="0.25">
      <c r="A70" s="17">
        <v>45557</v>
      </c>
      <c r="B70" s="13">
        <v>16779</v>
      </c>
      <c r="C70" s="13">
        <v>101</v>
      </c>
      <c r="D70" s="13">
        <v>5609</v>
      </c>
      <c r="E70" s="13">
        <v>15994</v>
      </c>
      <c r="F70" s="13">
        <v>15276</v>
      </c>
      <c r="G70" s="13">
        <v>14777</v>
      </c>
      <c r="H70" s="13">
        <v>14168</v>
      </c>
      <c r="N70" s="18">
        <f>C70/B70</f>
        <v>6.0194290482150307E-3</v>
      </c>
      <c r="O70" s="18">
        <f>H70/B70</f>
        <v>0.8443888193575303</v>
      </c>
    </row>
    <row r="71" spans="1:15" x14ac:dyDescent="0.25">
      <c r="B71" s="13">
        <v>509446</v>
      </c>
      <c r="C71" s="13">
        <v>3059</v>
      </c>
      <c r="D71" s="13">
        <v>174296</v>
      </c>
      <c r="E71" s="13">
        <v>482822</v>
      </c>
      <c r="F71" s="13">
        <v>467120</v>
      </c>
      <c r="G71" s="13">
        <v>453087</v>
      </c>
      <c r="H71" s="13">
        <v>433588</v>
      </c>
      <c r="N71" s="18">
        <f>C71/B71</f>
        <v>6.0045618181318533E-3</v>
      </c>
      <c r="O71" s="18">
        <f>H71/B71</f>
        <v>0.85109707407654589</v>
      </c>
    </row>
  </sheetData>
  <mergeCells count="4">
    <mergeCell ref="A2:C2"/>
    <mergeCell ref="A3:C3"/>
    <mergeCell ref="A6:C6"/>
    <mergeCell ref="A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15s</vt:lpstr>
      <vt:lpstr>6s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Zelenov</dc:creator>
  <cp:lastModifiedBy>Малина</cp:lastModifiedBy>
  <dcterms:created xsi:type="dcterms:W3CDTF">2016-11-22T11:40:02Z</dcterms:created>
  <dcterms:modified xsi:type="dcterms:W3CDTF">2024-09-23T15:00:02Z</dcterms:modified>
</cp:coreProperties>
</file>