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Отчет по всем РК" sheetId="1" state="visible" r:id="rId1"/>
    <sheet name="Отчет по дням" sheetId="2" state="visible" r:id="rId2"/>
    <sheet name="Worksheet 1" sheetId="3" state="visible" r:id="rId3"/>
  </sheets>
  <calcPr/>
</workbook>
</file>

<file path=xl/sharedStrings.xml><?xml version="1.0" encoding="utf-8"?>
<sst xmlns="http://schemas.openxmlformats.org/spreadsheetml/2006/main" count="32" uniqueCount="32">
  <si>
    <t xml:space="preserve">Отчет за период 2024-07-17 - 2024-07-31</t>
  </si>
  <si>
    <t>Кампания</t>
  </si>
  <si>
    <t>Показы</t>
  </si>
  <si>
    <t>Клики</t>
  </si>
  <si>
    <t>CTR</t>
  </si>
  <si>
    <t>Охват</t>
  </si>
  <si>
    <t>15Snew</t>
  </si>
  <si>
    <t>6snew</t>
  </si>
  <si>
    <t>15s</t>
  </si>
  <si>
    <t>6s</t>
  </si>
  <si>
    <t>Итог</t>
  </si>
  <si>
    <t>VTR</t>
  </si>
  <si>
    <t xml:space="preserve">Досмотры 6S</t>
  </si>
  <si>
    <t xml:space="preserve">Досмотры 6Snew</t>
  </si>
  <si>
    <t xml:space="preserve">Досмотры 15S</t>
  </si>
  <si>
    <t xml:space="preserve">Досмотры 15Snew</t>
  </si>
  <si>
    <t>Дата</t>
  </si>
  <si>
    <t>2024-07-28</t>
  </si>
  <si>
    <t>2024-07-29</t>
  </si>
  <si>
    <t>2024-07-30</t>
  </si>
  <si>
    <t>2024-07-31</t>
  </si>
  <si>
    <t>2024-07-17</t>
  </si>
  <si>
    <t>2024-07-18</t>
  </si>
  <si>
    <t>2024-07-19</t>
  </si>
  <si>
    <t>2024-07-20</t>
  </si>
  <si>
    <t>2024-07-21</t>
  </si>
  <si>
    <t>2024-07-22</t>
  </si>
  <si>
    <t>2024-07-23</t>
  </si>
  <si>
    <t>2024-07-24</t>
  </si>
  <si>
    <t>2024-07-25</t>
  </si>
  <si>
    <t>2024-07-26</t>
  </si>
  <si>
    <t>2024-07-27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</si>
</sst>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indexed="63"/>
      <name val="Times New Roman"/>
    </font>
    <font>
      <sz val="14.000000"/>
      <color indexed="63"/>
      <name val="Times New Roman"/>
    </font>
  </fonts>
  <fills count="2">
    <fill>
      <patternFill patternType="none"/>
    </fill>
    <fill>
      <patternFill patternType="gray125"/>
    </fill>
  </fills>
  <borders count="11">
    <border>
      <left style="none"/>
      <right style="none"/>
      <top style="none"/>
      <bottom style="none"/>
      <diagonal style="none"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 style="none"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 style="none"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 style="none"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none"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none"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 style="none"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 style="none"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 style="none"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</borders>
  <cellStyleXfs count="2">
    <xf fontId="0" fillId="0" borderId="0" numFmtId="0" applyNumberFormat="1" applyFont="1" applyFill="1" applyBorder="1"/>
    <xf fontId="0" fillId="0" borderId="0" numFmtId="9" applyNumberFormat="1" applyFont="0" applyFill="0" applyBorder="0" applyProtection="0"/>
  </cellStyleXfs>
  <cellXfs count="17">
    <xf fontId="0" fillId="0" borderId="0" numFmtId="0" xfId="0"/>
    <xf fontId="1" fillId="0" borderId="0" numFmtId="0" xfId="0" applyFont="1"/>
    <xf fontId="1" fillId="0" borderId="1" numFmtId="0" xfId="0" applyFont="1" applyBorder="1"/>
    <xf fontId="1" fillId="0" borderId="2" numFmtId="0" xfId="0" applyFont="1" applyBorder="1"/>
    <xf fontId="1" fillId="0" borderId="3" numFmtId="0" xfId="0" applyFont="1" applyBorder="1"/>
    <xf fontId="0" fillId="0" borderId="4" numFmtId="0" xfId="0" applyBorder="1"/>
    <xf fontId="0" fillId="0" borderId="5" numFmtId="0" xfId="0" applyBorder="1"/>
    <xf fontId="0" fillId="0" borderId="5" numFmtId="0" xfId="0" applyBorder="1" applyAlignment="1">
      <alignment wrapText="1"/>
    </xf>
    <xf fontId="0" fillId="0" borderId="6" numFmtId="0" xfId="0" applyBorder="1"/>
    <xf fontId="0" fillId="0" borderId="7" numFmtId="0" xfId="0" applyBorder="1"/>
    <xf fontId="0" fillId="0" borderId="8" numFmtId="0" xfId="0" applyBorder="1"/>
    <xf fontId="0" fillId="0" borderId="9" numFmtId="0" xfId="0" applyBorder="1"/>
    <xf fontId="0" fillId="0" borderId="10" numFmtId="14" xfId="0" applyNumberFormat="1" applyBorder="1"/>
    <xf fontId="0" fillId="0" borderId="10" numFmtId="0" xfId="0" applyBorder="1"/>
    <xf fontId="0" fillId="0" borderId="10" numFmtId="9" xfId="1" applyNumberFormat="1" applyBorder="1"/>
    <xf fontId="0" fillId="0" borderId="0" numFmtId="0" xfId="0" applyAlignment="1">
      <alignment wrapText="1"/>
    </xf>
    <xf fontId="0" fillId="0" borderId="0" numFmtId="1" xfId="0" applyNumberForma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B13" zoomScale="100" workbookViewId="0">
      <selection activeCell="D12" activeCellId="0" sqref="D12"/>
    </sheetView>
  </sheetViews>
  <sheetFormatPr defaultRowHeight="14.25"/>
  <cols>
    <col customWidth="1" min="1" max="1" width="75"/>
    <col customWidth="1" min="2" max="12" width="14"/>
  </cols>
  <sheetData>
    <row r="1" ht="24.949999999999999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17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ht="17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ht="17.25">
      <c r="A4" s="2" t="s">
        <v>1</v>
      </c>
      <c r="B4" s="3" t="s">
        <v>2</v>
      </c>
      <c r="C4" s="3" t="s">
        <v>3</v>
      </c>
      <c r="D4" s="3" t="s">
        <v>4</v>
      </c>
      <c r="E4" s="4" t="s">
        <v>5</v>
      </c>
      <c r="F4" s="1"/>
      <c r="G4" s="1"/>
      <c r="H4" s="1"/>
      <c r="I4" s="1"/>
      <c r="J4" s="1"/>
    </row>
    <row r="5">
      <c r="A5" s="5" t="s">
        <v>6</v>
      </c>
      <c r="B5" s="6">
        <v>149442</v>
      </c>
      <c r="C5" s="7">
        <v>1654</v>
      </c>
      <c r="D5" s="7">
        <v>1.1100000000000001</v>
      </c>
      <c r="E5" s="8">
        <v>88482</v>
      </c>
    </row>
    <row r="6">
      <c r="A6" s="5" t="s">
        <v>7</v>
      </c>
      <c r="B6" s="6">
        <v>142215</v>
      </c>
      <c r="C6" s="7">
        <v>934</v>
      </c>
      <c r="D6" s="7">
        <v>0.66000000000000003</v>
      </c>
      <c r="E6" s="8">
        <v>83349</v>
      </c>
    </row>
    <row r="7">
      <c r="A7" s="5" t="s">
        <v>8</v>
      </c>
      <c r="B7" s="6">
        <v>438087</v>
      </c>
      <c r="C7" s="7">
        <v>2463</v>
      </c>
      <c r="D7" s="7">
        <v>0.56000000000000005</v>
      </c>
      <c r="E7" s="8">
        <v>221942</v>
      </c>
    </row>
    <row r="8">
      <c r="A8" s="5" t="s">
        <v>9</v>
      </c>
      <c r="B8" s="6">
        <v>440585</v>
      </c>
      <c r="C8" s="7">
        <v>2081</v>
      </c>
      <c r="D8" s="7">
        <v>0.46999999999999997</v>
      </c>
      <c r="E8" s="8">
        <v>228309</v>
      </c>
    </row>
    <row r="9">
      <c r="A9" s="9" t="s">
        <v>10</v>
      </c>
      <c r="B9" s="10">
        <f>SUM(B5:B8)</f>
        <v>1170329</v>
      </c>
      <c r="C9" s="10">
        <f>SUM(C5:C8)</f>
        <v>7132</v>
      </c>
      <c r="D9" s="10">
        <f>IFERROR(ROUND(AVERAGEIF(D5:D8, "&lt;&gt;0"), 2), 0)</f>
        <v>0.69999999999999996</v>
      </c>
      <c r="E9" s="11">
        <f>SUM(E5:E8)</f>
        <v>622082</v>
      </c>
    </row>
    <row r="14">
      <c r="C14">
        <v>25</v>
      </c>
      <c r="D14">
        <v>50</v>
      </c>
      <c r="E14">
        <v>75</v>
      </c>
      <c r="F14">
        <v>100</v>
      </c>
      <c r="G14" t="s">
        <v>11</v>
      </c>
    </row>
    <row r="15">
      <c r="A15" s="12" t="s">
        <v>12</v>
      </c>
      <c r="B15" s="6">
        <v>440585</v>
      </c>
      <c r="C15" s="13">
        <v>440581</v>
      </c>
      <c r="D15" s="13">
        <v>401255</v>
      </c>
      <c r="E15" s="13">
        <v>389087</v>
      </c>
      <c r="F15" s="13">
        <v>349872</v>
      </c>
      <c r="G15" s="14">
        <f>F15/B15</f>
        <v>0.79410783390265216</v>
      </c>
    </row>
    <row r="18">
      <c r="C18">
        <v>25</v>
      </c>
      <c r="D18">
        <v>50</v>
      </c>
      <c r="E18">
        <v>75</v>
      </c>
      <c r="F18">
        <v>100</v>
      </c>
      <c r="G18" t="s">
        <v>11</v>
      </c>
    </row>
    <row r="19">
      <c r="A19" s="12" t="s">
        <v>13</v>
      </c>
      <c r="B19" s="6">
        <v>142215</v>
      </c>
      <c r="C19" s="6">
        <v>142213</v>
      </c>
      <c r="D19" s="13">
        <v>138764</v>
      </c>
      <c r="E19" s="13">
        <v>129097</v>
      </c>
      <c r="F19" s="13">
        <v>122412</v>
      </c>
      <c r="G19" s="14">
        <f>F19/B19</f>
        <v>0.86075308511760362</v>
      </c>
    </row>
    <row r="25">
      <c r="C25">
        <v>25</v>
      </c>
      <c r="D25">
        <v>50</v>
      </c>
      <c r="E25">
        <v>75</v>
      </c>
      <c r="F25">
        <v>100</v>
      </c>
      <c r="G25" t="s">
        <v>11</v>
      </c>
    </row>
    <row r="26">
      <c r="A26" s="12" t="s">
        <v>14</v>
      </c>
      <c r="B26" s="6">
        <v>438086</v>
      </c>
      <c r="C26" s="13">
        <v>438002</v>
      </c>
      <c r="D26" s="13">
        <v>399471</v>
      </c>
      <c r="E26" s="13">
        <v>301982</v>
      </c>
      <c r="F26" s="13">
        <v>289762</v>
      </c>
      <c r="G26" s="14">
        <f>F26/B26</f>
        <v>0.66142720835635016</v>
      </c>
    </row>
    <row r="29">
      <c r="C29">
        <v>25</v>
      </c>
      <c r="D29">
        <v>50</v>
      </c>
      <c r="E29">
        <v>75</v>
      </c>
      <c r="F29">
        <v>100</v>
      </c>
      <c r="G29" t="s">
        <v>11</v>
      </c>
    </row>
    <row r="30">
      <c r="A30" s="12" t="s">
        <v>15</v>
      </c>
      <c r="B30" s="6">
        <v>149442</v>
      </c>
      <c r="C30" s="6">
        <v>149440</v>
      </c>
      <c r="D30" s="13">
        <v>139766</v>
      </c>
      <c r="E30" s="13">
        <v>120994</v>
      </c>
      <c r="F30" s="13">
        <v>115642</v>
      </c>
      <c r="G30" s="14">
        <f>F30/B30</f>
        <v>0.77382529677065348</v>
      </c>
    </row>
  </sheetData>
  <sheetProtection autoFilter="0" deleteColumns="0" deleteRows="0" formatCells="0" formatColumns="0" formatRows="0" insertColumns="0" insertHyperlinks="0" insertRows="0" pivotTables="0" selectLockedCells="0" selectUnlockedCells="0" sheet="0" sort="0"/>
  <printOptions headings="0" gridLines="0"/>
  <pageMargins left="0.75" right="0.75" top="1" bottom="1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2" zoomScale="100" workbookViewId="0">
      <selection activeCell="G39" activeCellId="0" sqref="G39"/>
    </sheetView>
  </sheetViews>
  <sheetFormatPr defaultRowHeight="14.25"/>
  <cols>
    <col customWidth="1" min="1" max="1" width="75"/>
    <col customWidth="1" min="2" max="12" width="14"/>
  </cols>
  <sheetData>
    <row r="1" ht="24.949999999999999" customHeight="1"/>
    <row r="2">
      <c r="A2" t="s">
        <v>6</v>
      </c>
    </row>
    <row r="3">
      <c r="A3" t="s">
        <v>16</v>
      </c>
      <c r="B3" t="s">
        <v>2</v>
      </c>
      <c r="C3" t="s">
        <v>3</v>
      </c>
      <c r="D3" t="s">
        <v>4</v>
      </c>
      <c r="E3" t="s">
        <v>5</v>
      </c>
    </row>
    <row r="4">
      <c r="A4" t="s">
        <v>17</v>
      </c>
      <c r="B4">
        <v>48993</v>
      </c>
      <c r="C4" s="15">
        <v>380</v>
      </c>
      <c r="D4" s="15">
        <v>0.78000000000000003</v>
      </c>
      <c r="E4" s="16">
        <v>35975</v>
      </c>
    </row>
    <row r="5">
      <c r="A5" t="s">
        <v>18</v>
      </c>
      <c r="B5">
        <v>46157</v>
      </c>
      <c r="C5" s="15">
        <v>381</v>
      </c>
      <c r="D5" s="15">
        <v>0.82999999999999996</v>
      </c>
      <c r="E5" s="16">
        <v>24165.968586387</v>
      </c>
    </row>
    <row r="6">
      <c r="A6" t="s">
        <v>19</v>
      </c>
      <c r="B6">
        <v>29636</v>
      </c>
      <c r="C6" s="15">
        <v>453</v>
      </c>
      <c r="D6" s="15">
        <v>1.53</v>
      </c>
      <c r="E6" s="16">
        <v>15355.440414508001</v>
      </c>
    </row>
    <row r="7">
      <c r="A7" t="s">
        <v>20</v>
      </c>
      <c r="B7">
        <v>24932</v>
      </c>
      <c r="C7" s="15">
        <v>440</v>
      </c>
      <c r="D7" s="15">
        <v>1.76</v>
      </c>
      <c r="E7" s="16">
        <v>12985.416666667001</v>
      </c>
    </row>
    <row r="8">
      <c r="A8" t="s">
        <v>10</v>
      </c>
      <c r="B8">
        <f>SUM(B4:B7)</f>
        <v>149718</v>
      </c>
      <c r="C8">
        <f>SUM(C4:C7)</f>
        <v>1654</v>
      </c>
      <c r="D8">
        <v>1.1100000000000001</v>
      </c>
      <c r="E8" s="16">
        <f>SUM(E4:E7)</f>
        <v>88481.825667562007</v>
      </c>
    </row>
    <row r="9">
      <c r="E9" s="16"/>
    </row>
    <row r="10">
      <c r="A10" t="s">
        <v>7</v>
      </c>
      <c r="E10" s="16"/>
    </row>
    <row r="11">
      <c r="A11" t="s">
        <v>16</v>
      </c>
      <c r="B11" t="s">
        <v>2</v>
      </c>
      <c r="C11" t="s">
        <v>3</v>
      </c>
      <c r="D11" t="s">
        <v>4</v>
      </c>
      <c r="E11" s="16" t="s">
        <v>5</v>
      </c>
    </row>
    <row r="12">
      <c r="A12" t="s">
        <v>17</v>
      </c>
      <c r="B12">
        <v>48615</v>
      </c>
      <c r="C12" s="15">
        <v>300</v>
      </c>
      <c r="D12" s="15">
        <v>0.62</v>
      </c>
      <c r="E12" s="16">
        <v>35697</v>
      </c>
    </row>
    <row r="13">
      <c r="A13" t="s">
        <v>18</v>
      </c>
      <c r="B13">
        <v>37744</v>
      </c>
      <c r="C13" s="15">
        <v>280</v>
      </c>
      <c r="D13" s="15">
        <v>0.73999999999999999</v>
      </c>
      <c r="E13" s="16">
        <v>19062.626262626</v>
      </c>
    </row>
    <row r="14">
      <c r="A14" t="s">
        <v>19</v>
      </c>
      <c r="B14">
        <v>28745</v>
      </c>
      <c r="C14" s="15">
        <v>300</v>
      </c>
      <c r="D14" s="15">
        <v>1.04</v>
      </c>
      <c r="E14" s="16">
        <v>14517.676767677</v>
      </c>
    </row>
    <row r="15">
      <c r="A15" t="s">
        <v>20</v>
      </c>
      <c r="B15">
        <v>27439</v>
      </c>
      <c r="C15" s="15">
        <v>54</v>
      </c>
      <c r="D15" s="15">
        <v>0.20000000000000001</v>
      </c>
      <c r="E15" s="16">
        <v>14071.282051282</v>
      </c>
    </row>
    <row r="16">
      <c r="A16" t="s">
        <v>10</v>
      </c>
      <c r="B16">
        <f>SUM(B12:B15)</f>
        <v>142543</v>
      </c>
      <c r="C16">
        <f>SUM(C12:C15)</f>
        <v>934</v>
      </c>
      <c r="D16">
        <v>0.66000000000000003</v>
      </c>
      <c r="E16" s="16">
        <f>SUM(E12:E15)</f>
        <v>83348.585081584999</v>
      </c>
    </row>
    <row r="17">
      <c r="E17" s="16"/>
    </row>
    <row r="18">
      <c r="A18" t="s">
        <v>8</v>
      </c>
      <c r="E18" s="16"/>
    </row>
    <row r="19">
      <c r="A19" t="s">
        <v>16</v>
      </c>
      <c r="B19" t="s">
        <v>2</v>
      </c>
      <c r="C19" t="s">
        <v>3</v>
      </c>
      <c r="D19" t="s">
        <v>4</v>
      </c>
      <c r="E19" s="16" t="s">
        <v>5</v>
      </c>
    </row>
    <row r="20">
      <c r="A20" t="s">
        <v>21</v>
      </c>
      <c r="B20">
        <v>21248</v>
      </c>
      <c r="C20" s="15">
        <v>80</v>
      </c>
      <c r="D20" s="15">
        <v>0.38</v>
      </c>
      <c r="E20" s="16">
        <v>10785.786802029999</v>
      </c>
    </row>
    <row r="21">
      <c r="A21" t="s">
        <v>22</v>
      </c>
      <c r="B21">
        <v>35722</v>
      </c>
      <c r="C21" s="15">
        <v>150</v>
      </c>
      <c r="D21" s="15">
        <v>0.41999999999999998</v>
      </c>
      <c r="E21" s="16">
        <v>18225.510204081998</v>
      </c>
    </row>
    <row r="22">
      <c r="A22" t="s">
        <v>23</v>
      </c>
      <c r="B22">
        <v>27175</v>
      </c>
      <c r="C22" s="15">
        <v>127</v>
      </c>
      <c r="D22" s="15">
        <v>0.46999999999999997</v>
      </c>
      <c r="E22" s="16">
        <v>13587.5</v>
      </c>
    </row>
    <row r="23">
      <c r="A23" t="s">
        <v>24</v>
      </c>
      <c r="B23">
        <v>31098</v>
      </c>
      <c r="C23" s="15">
        <v>128</v>
      </c>
      <c r="D23" s="15">
        <v>0.40999999999999998</v>
      </c>
      <c r="E23" s="16">
        <v>16112.953367876</v>
      </c>
    </row>
    <row r="24">
      <c r="A24" t="s">
        <v>25</v>
      </c>
      <c r="B24">
        <v>31654</v>
      </c>
      <c r="C24" s="15">
        <v>123</v>
      </c>
      <c r="D24" s="15">
        <v>0.39000000000000001</v>
      </c>
      <c r="E24" s="16">
        <v>15827</v>
      </c>
    </row>
    <row r="25">
      <c r="A25" t="s">
        <v>26</v>
      </c>
      <c r="B25">
        <v>50843</v>
      </c>
      <c r="C25" s="15">
        <v>228</v>
      </c>
      <c r="D25" s="15">
        <v>0.45000000000000001</v>
      </c>
      <c r="E25" s="16">
        <v>24561.835748792</v>
      </c>
    </row>
    <row r="26">
      <c r="A26" t="s">
        <v>27</v>
      </c>
      <c r="B26">
        <v>46311</v>
      </c>
      <c r="C26" s="15">
        <v>320</v>
      </c>
      <c r="D26" s="15">
        <v>0.68999999999999995</v>
      </c>
      <c r="E26" s="16">
        <v>22264.903846154</v>
      </c>
    </row>
    <row r="27">
      <c r="A27" t="s">
        <v>28</v>
      </c>
      <c r="B27">
        <v>48772</v>
      </c>
      <c r="C27" s="15">
        <v>255</v>
      </c>
      <c r="D27" s="15">
        <v>0.52000000000000002</v>
      </c>
      <c r="E27" s="16">
        <v>25011.282051282</v>
      </c>
    </row>
    <row r="28">
      <c r="A28" t="s">
        <v>29</v>
      </c>
      <c r="B28">
        <v>46954</v>
      </c>
      <c r="C28" s="15">
        <v>362</v>
      </c>
      <c r="D28" s="15">
        <v>0.77000000000000002</v>
      </c>
      <c r="E28" s="16">
        <v>25657.923497267999</v>
      </c>
    </row>
    <row r="29">
      <c r="A29" t="s">
        <v>30</v>
      </c>
      <c r="B29">
        <v>49620</v>
      </c>
      <c r="C29" s="15">
        <v>370</v>
      </c>
      <c r="D29" s="15">
        <v>0.75</v>
      </c>
      <c r="E29" s="16">
        <v>24810</v>
      </c>
    </row>
    <row r="30">
      <c r="A30" t="s">
        <v>31</v>
      </c>
      <c r="B30">
        <v>48689</v>
      </c>
      <c r="C30" s="15">
        <v>320</v>
      </c>
      <c r="D30" s="15">
        <v>0.66000000000000003</v>
      </c>
      <c r="E30" s="16">
        <v>25097.422680412001</v>
      </c>
    </row>
    <row r="31">
      <c r="A31" t="s">
        <v>17</v>
      </c>
      <c r="B31">
        <v>0</v>
      </c>
      <c r="C31" s="15">
        <v>0</v>
      </c>
      <c r="D31" s="15">
        <v>0</v>
      </c>
      <c r="E31" s="16">
        <v>0</v>
      </c>
    </row>
    <row r="32">
      <c r="A32" t="s">
        <v>18</v>
      </c>
      <c r="B32">
        <v>0</v>
      </c>
      <c r="C32" s="15">
        <v>0</v>
      </c>
      <c r="D32" s="15">
        <v>0</v>
      </c>
      <c r="E32" s="16">
        <v>0</v>
      </c>
    </row>
    <row r="33">
      <c r="A33" t="s">
        <v>19</v>
      </c>
      <c r="B33">
        <v>0</v>
      </c>
      <c r="C33" s="15">
        <v>0</v>
      </c>
      <c r="D33" s="15">
        <v>0</v>
      </c>
      <c r="E33" s="16">
        <v>0</v>
      </c>
    </row>
    <row r="34">
      <c r="A34" t="s">
        <v>20</v>
      </c>
      <c r="B34">
        <v>0</v>
      </c>
      <c r="C34" s="15">
        <v>0</v>
      </c>
      <c r="D34" s="15">
        <v>0</v>
      </c>
      <c r="E34" s="16">
        <v>0</v>
      </c>
    </row>
    <row r="35">
      <c r="A35" t="s">
        <v>10</v>
      </c>
      <c r="B35">
        <f>SUM(B20:B34)</f>
        <v>438086</v>
      </c>
      <c r="C35">
        <f>SUM(C20:C34)</f>
        <v>2463</v>
      </c>
      <c r="D35">
        <f>IFERROR(ROUND(AVERAGEIF(D20:D34, "&lt;&gt;0"), 2), 0)</f>
        <v>0.54000000000000004</v>
      </c>
      <c r="E35" s="16">
        <f>SUM(E20:E34)</f>
        <v>221942.11819789602</v>
      </c>
    </row>
    <row r="36">
      <c r="E36" s="16"/>
    </row>
    <row r="37">
      <c r="A37" t="s">
        <v>9</v>
      </c>
      <c r="E37" s="16"/>
    </row>
    <row r="38">
      <c r="A38" t="s">
        <v>16</v>
      </c>
      <c r="B38" t="s">
        <v>2</v>
      </c>
      <c r="C38" t="s">
        <v>3</v>
      </c>
      <c r="D38" t="s">
        <v>4</v>
      </c>
      <c r="E38" s="16" t="s">
        <v>5</v>
      </c>
    </row>
    <row r="39">
      <c r="A39" t="s">
        <v>21</v>
      </c>
      <c r="B39">
        <v>21024</v>
      </c>
      <c r="C39" s="15">
        <v>50</v>
      </c>
      <c r="D39" s="15">
        <v>0.23999999999999999</v>
      </c>
      <c r="E39" s="16">
        <v>11426.086956522</v>
      </c>
    </row>
    <row r="40">
      <c r="A40" t="s">
        <v>22</v>
      </c>
      <c r="B40">
        <v>35018</v>
      </c>
      <c r="C40" s="15">
        <v>124</v>
      </c>
      <c r="D40" s="15">
        <v>0.34999999999999998</v>
      </c>
      <c r="E40" s="16">
        <v>19346.961325967</v>
      </c>
    </row>
    <row r="41">
      <c r="A41" t="s">
        <v>23</v>
      </c>
      <c r="B41">
        <v>28575</v>
      </c>
      <c r="C41" s="15">
        <v>95</v>
      </c>
      <c r="D41" s="15">
        <v>0.33000000000000002</v>
      </c>
      <c r="E41" s="16">
        <v>15529.891304348001</v>
      </c>
    </row>
    <row r="42">
      <c r="A42" t="s">
        <v>24</v>
      </c>
      <c r="B42">
        <v>34686</v>
      </c>
      <c r="C42" s="15">
        <v>111</v>
      </c>
      <c r="D42" s="15">
        <v>0.32000000000000001</v>
      </c>
      <c r="E42" s="16">
        <v>17787.692307691999</v>
      </c>
    </row>
    <row r="43">
      <c r="A43" t="s">
        <v>25</v>
      </c>
      <c r="B43">
        <v>30495</v>
      </c>
      <c r="C43" s="15">
        <v>74</v>
      </c>
      <c r="D43" s="15">
        <v>0.23999999999999999</v>
      </c>
      <c r="E43" s="16">
        <v>16483.783783784002</v>
      </c>
    </row>
    <row r="44">
      <c r="A44" t="s">
        <v>26</v>
      </c>
      <c r="B44">
        <v>50806</v>
      </c>
      <c r="C44" s="15">
        <v>190</v>
      </c>
      <c r="D44" s="15">
        <v>0.37</v>
      </c>
      <c r="E44" s="16">
        <v>26324.352331605998</v>
      </c>
    </row>
    <row r="45">
      <c r="A45" t="s">
        <v>27</v>
      </c>
      <c r="B45">
        <v>46420</v>
      </c>
      <c r="C45" s="15">
        <v>323</v>
      </c>
      <c r="D45" s="15">
        <v>0.69999999999999996</v>
      </c>
      <c r="E45" s="16">
        <v>22533.980582524</v>
      </c>
    </row>
    <row r="46">
      <c r="A46" t="s">
        <v>28</v>
      </c>
      <c r="B46">
        <v>48730</v>
      </c>
      <c r="C46" s="15">
        <v>211</v>
      </c>
      <c r="D46" s="15">
        <v>0.42999999999999999</v>
      </c>
      <c r="E46" s="16">
        <v>25380.208333333001</v>
      </c>
    </row>
    <row r="47">
      <c r="A47" t="s">
        <v>29</v>
      </c>
      <c r="B47">
        <v>47378</v>
      </c>
      <c r="C47" s="15">
        <v>304</v>
      </c>
      <c r="D47" s="15">
        <v>0.64000000000000001</v>
      </c>
      <c r="E47" s="16">
        <v>23571.144278607</v>
      </c>
    </row>
    <row r="48">
      <c r="A48" t="s">
        <v>30</v>
      </c>
      <c r="B48">
        <v>49114</v>
      </c>
      <c r="C48" s="15">
        <v>319</v>
      </c>
      <c r="D48" s="15">
        <v>0.65000000000000002</v>
      </c>
      <c r="E48" s="16">
        <v>24075.490196078001</v>
      </c>
    </row>
    <row r="49">
      <c r="A49" t="s">
        <v>31</v>
      </c>
      <c r="B49">
        <v>48339</v>
      </c>
      <c r="C49" s="15">
        <v>280</v>
      </c>
      <c r="D49" s="15">
        <v>0.57999999999999996</v>
      </c>
      <c r="E49" s="16">
        <v>25849.732620321</v>
      </c>
    </row>
    <row r="50">
      <c r="A50" t="s">
        <v>17</v>
      </c>
      <c r="B50">
        <v>0</v>
      </c>
      <c r="C50" s="15">
        <v>0</v>
      </c>
      <c r="D50" s="15">
        <v>0</v>
      </c>
      <c r="E50" s="16">
        <v>0</v>
      </c>
    </row>
    <row r="51">
      <c r="A51" t="s">
        <v>18</v>
      </c>
      <c r="B51">
        <v>0</v>
      </c>
      <c r="C51" s="15">
        <v>0</v>
      </c>
      <c r="D51" s="15">
        <v>0</v>
      </c>
      <c r="E51" s="16">
        <v>0</v>
      </c>
    </row>
    <row r="52">
      <c r="A52" t="s">
        <v>19</v>
      </c>
      <c r="B52">
        <v>0</v>
      </c>
      <c r="C52" s="15">
        <v>0</v>
      </c>
      <c r="D52" s="15">
        <v>0</v>
      </c>
      <c r="E52" s="16">
        <v>0</v>
      </c>
    </row>
    <row r="53">
      <c r="A53" t="s">
        <v>20</v>
      </c>
      <c r="B53">
        <v>0</v>
      </c>
      <c r="C53" s="15">
        <v>0</v>
      </c>
      <c r="D53" s="15">
        <v>0</v>
      </c>
      <c r="E53" s="16">
        <v>0</v>
      </c>
    </row>
    <row r="54">
      <c r="A54" t="s">
        <v>10</v>
      </c>
      <c r="B54">
        <f>SUM(B39:B53)</f>
        <v>440585</v>
      </c>
      <c r="C54">
        <f>SUM(C39:C53)</f>
        <v>2081</v>
      </c>
      <c r="D54">
        <f>IFERROR(ROUND(AVERAGEIF(D39:D53, "&lt;&gt;0"), 2), 0)</f>
        <v>0.44</v>
      </c>
      <c r="E54" s="16">
        <f>SUM(E39:E53)</f>
        <v>228309.32402078202</v>
      </c>
    </row>
  </sheetData>
  <sheetProtection autoFilter="0" deleteColumns="0" deleteRows="0" formatCells="0" formatColumns="0" formatRows="0" insertColumns="0" insertHyperlinks="0" insertRows="0" pivotTables="0" selectLockedCells="0" selectUnlockedCells="0" sheet="0" sort="0"/>
  <printOptions headings="0" gridLines="0"/>
  <pageMargins left="0.75" right="0.75" top="1" bottom="1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/>
  <sheetProtection autoFilter="0" deleteColumns="0" deleteRows="0" formatCells="0" formatColumns="0" formatRows="0" insertColumns="0" insertHyperlinks="0" insertRows="0" pivotTables="0" selectLockedCells="0" selectUnlockedCells="0" sheet="0" sort="0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R7-Office/2024.1.1.375</Application>
  <Company>Microsoft Corporation</Company>
  <DocSecurity>0</DocSecurity>
  <HyperlinksChanged>false</HyperlinksChanged>
  <LinksUpToDate>false</LinksUpToDate>
  <Manager/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Отчет за период</dc:title>
  <dc:subject/>
  <dc:creator>Unknown Creator</dc:creator>
  <cp:keywords/>
  <dc:description/>
  <cp:lastModifiedBy>Олег Богомолов</cp:lastModifiedBy>
  <cp:revision>1</cp:revision>
  <dcterms:created xsi:type="dcterms:W3CDTF">2024-08-01T13:13:28Z</dcterms:created>
  <dcterms:modified xsi:type="dcterms:W3CDTF">2024-08-20T09:21:53Z</dcterms:modified>
  <cp:category/>
</cp:coreProperties>
</file>