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всем РК" sheetId="1" r:id="rId4"/>
    <sheet state="visible" name="Отчет по дням" sheetId="2" r:id="rId5"/>
    <sheet state="visible" name="Worksheet 1" sheetId="3" r:id="rId6"/>
  </sheets>
  <definedNames/>
  <calcPr/>
</workbook>
</file>

<file path=xl/sharedStrings.xml><?xml version="1.0" encoding="utf-8"?>
<sst xmlns="http://schemas.openxmlformats.org/spreadsheetml/2006/main" count="121" uniqueCount="50">
  <si>
    <t>Отчет за период 2024-07-17 - 2024-07-31</t>
  </si>
  <si>
    <t>Кампания</t>
  </si>
  <si>
    <t>Показы</t>
  </si>
  <si>
    <t>Клики</t>
  </si>
  <si>
    <t>CTR</t>
  </si>
  <si>
    <t>Охват</t>
  </si>
  <si>
    <t>15snew</t>
  </si>
  <si>
    <t>6snew</t>
  </si>
  <si>
    <t>15s</t>
  </si>
  <si>
    <t>6s</t>
  </si>
  <si>
    <t>Итог</t>
  </si>
  <si>
    <t>VTR</t>
  </si>
  <si>
    <t>Досмотры 6S</t>
  </si>
  <si>
    <t>Досмотры 6Snew</t>
  </si>
  <si>
    <t>Досмотры 15S</t>
  </si>
  <si>
    <t>Досмотры 15Snew</t>
  </si>
  <si>
    <t>Дата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</si>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</sst>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333333"/>
      <name val="Calibri"/>
      <scheme val="minor"/>
    </font>
    <font>
      <sz val="14.0"/>
      <color rgb="FF333333"/>
      <name val="Times New Roman"/>
    </font>
    <font>
      <sz val="11.0"/>
      <color rgb="FF333333"/>
      <name val="Times New Roman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3" numFmtId="0" xfId="0" applyFont="1"/>
    <xf borderId="5" fillId="0" fontId="2" numFmtId="14" xfId="0" applyBorder="1" applyFont="1" applyNumberFormat="1"/>
    <xf borderId="5" fillId="0" fontId="2" numFmtId="9" xfId="0" applyBorder="1" applyFont="1" applyNumberFormat="1"/>
    <xf borderId="0" fillId="0" fontId="2" numFmtId="0" xfId="0" applyAlignment="1" applyFont="1">
      <alignment shrinkToFit="0" wrapText="1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0"/>
    <col customWidth="1" min="2" max="12" width="14.0"/>
    <col customWidth="1" min="13" max="26" width="8.71"/>
  </cols>
  <sheetData>
    <row r="1" ht="24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2" t="s">
        <v>1</v>
      </c>
      <c r="B4" s="3" t="s">
        <v>2</v>
      </c>
      <c r="C4" s="3" t="s">
        <v>3</v>
      </c>
      <c r="D4" s="3" t="s">
        <v>4</v>
      </c>
      <c r="E4" s="4" t="s">
        <v>5</v>
      </c>
      <c r="F4" s="1"/>
      <c r="G4" s="1"/>
      <c r="H4" s="1"/>
      <c r="I4" s="1"/>
      <c r="J4" s="1"/>
    </row>
    <row r="5">
      <c r="A5" s="5" t="s">
        <v>6</v>
      </c>
      <c r="B5" s="6">
        <v>79015.0</v>
      </c>
      <c r="C5" s="7">
        <v>522.0</v>
      </c>
      <c r="D5" s="7">
        <v>0.68</v>
      </c>
      <c r="E5" s="8">
        <v>43556.0</v>
      </c>
    </row>
    <row r="6">
      <c r="A6" s="5" t="s">
        <v>7</v>
      </c>
      <c r="B6" s="6">
        <v>72766.0</v>
      </c>
      <c r="C6" s="7">
        <v>522.0</v>
      </c>
      <c r="D6" s="7">
        <v>0.82</v>
      </c>
      <c r="E6" s="8">
        <v>38066.0</v>
      </c>
    </row>
    <row r="7">
      <c r="A7" s="5" t="s">
        <v>8</v>
      </c>
      <c r="B7" s="6">
        <v>47017.0</v>
      </c>
      <c r="C7" s="7">
        <v>282.0</v>
      </c>
      <c r="D7" s="7">
        <v>0.6</v>
      </c>
      <c r="E7" s="8">
        <v>24074.0</v>
      </c>
    </row>
    <row r="8">
      <c r="A8" s="5" t="s">
        <v>9</v>
      </c>
      <c r="B8" s="6">
        <v>45176.0</v>
      </c>
      <c r="C8" s="7">
        <v>284.0</v>
      </c>
      <c r="D8" s="7">
        <v>0.63</v>
      </c>
      <c r="E8" s="8">
        <v>23492.0</v>
      </c>
    </row>
    <row r="9">
      <c r="A9" s="9" t="s">
        <v>10</v>
      </c>
      <c r="B9" s="10">
        <f t="shared" ref="B9:C9" si="1">SUM(B5:B8)</f>
        <v>243974</v>
      </c>
      <c r="C9" s="10">
        <f t="shared" si="1"/>
        <v>1610</v>
      </c>
      <c r="D9" s="10">
        <f>IFERROR(ROUND(AVERAGEIF(D5:D8, "&lt;&gt;0"), 2), 0)</f>
        <v>0.68</v>
      </c>
      <c r="E9" s="11">
        <f>SUM(E5:E8)</f>
        <v>129188</v>
      </c>
    </row>
    <row r="13">
      <c r="C13" s="12">
        <v>25.0</v>
      </c>
      <c r="D13" s="12">
        <v>50.0</v>
      </c>
      <c r="E13" s="12">
        <v>75.0</v>
      </c>
      <c r="F13" s="12">
        <v>100.0</v>
      </c>
      <c r="G13" s="12" t="s">
        <v>11</v>
      </c>
    </row>
    <row r="14">
      <c r="A14" s="13" t="s">
        <v>12</v>
      </c>
      <c r="B14" s="6">
        <v>45176.0</v>
      </c>
      <c r="C14" s="6">
        <v>45170.0</v>
      </c>
      <c r="D14" s="6">
        <v>40098.0</v>
      </c>
      <c r="E14" s="6">
        <v>38114.0</v>
      </c>
      <c r="F14" s="6">
        <v>35726.0</v>
      </c>
      <c r="G14" s="14">
        <f>F14/B14</f>
        <v>0.7908181335</v>
      </c>
    </row>
    <row r="17">
      <c r="C17" s="12">
        <v>25.0</v>
      </c>
      <c r="D17" s="12">
        <v>50.0</v>
      </c>
      <c r="E17" s="12">
        <v>75.0</v>
      </c>
      <c r="F17" s="12">
        <v>100.0</v>
      </c>
      <c r="G17" s="12" t="s">
        <v>11</v>
      </c>
    </row>
    <row r="18">
      <c r="A18" s="13" t="s">
        <v>13</v>
      </c>
      <c r="B18" s="6">
        <v>72766.0</v>
      </c>
      <c r="C18" s="6">
        <v>72764.0</v>
      </c>
      <c r="D18" s="6">
        <v>67652.0</v>
      </c>
      <c r="E18" s="6">
        <v>62970.0</v>
      </c>
      <c r="F18" s="6">
        <v>58765.0</v>
      </c>
      <c r="G18" s="14">
        <f>F18/B18</f>
        <v>0.807588709</v>
      </c>
    </row>
    <row r="21" ht="15.75" customHeight="1"/>
    <row r="22" ht="15.75" customHeight="1">
      <c r="C22" s="12">
        <v>25.0</v>
      </c>
      <c r="D22" s="12">
        <v>50.0</v>
      </c>
      <c r="E22" s="12">
        <v>75.0</v>
      </c>
      <c r="F22" s="12">
        <v>100.0</v>
      </c>
      <c r="G22" s="12" t="s">
        <v>11</v>
      </c>
    </row>
    <row r="23" ht="15.75" customHeight="1">
      <c r="A23" s="13" t="s">
        <v>14</v>
      </c>
      <c r="B23" s="6">
        <v>47017.0</v>
      </c>
      <c r="C23" s="6">
        <v>47002.0</v>
      </c>
      <c r="D23" s="6">
        <v>43870.0</v>
      </c>
      <c r="E23" s="6">
        <v>37665.0</v>
      </c>
      <c r="F23" s="6">
        <v>30989.0</v>
      </c>
      <c r="G23" s="14">
        <f>F23/B23</f>
        <v>0.6591020269</v>
      </c>
    </row>
    <row r="24" ht="15.75" customHeight="1"/>
    <row r="25" ht="15.75" customHeight="1"/>
    <row r="26" ht="15.75" customHeight="1">
      <c r="C26" s="12">
        <v>25.0</v>
      </c>
      <c r="D26" s="12">
        <v>50.0</v>
      </c>
      <c r="E26" s="12">
        <v>75.0</v>
      </c>
      <c r="F26" s="12">
        <v>100.0</v>
      </c>
      <c r="G26" s="12" t="s">
        <v>11</v>
      </c>
    </row>
    <row r="27" ht="15.75" customHeight="1">
      <c r="A27" s="13" t="s">
        <v>15</v>
      </c>
      <c r="B27" s="6">
        <v>79015.0</v>
      </c>
      <c r="C27" s="6">
        <v>79013.0</v>
      </c>
      <c r="D27" s="6">
        <v>65764.0</v>
      </c>
      <c r="E27" s="6">
        <v>60991.0</v>
      </c>
      <c r="F27" s="6">
        <v>56002.0</v>
      </c>
      <c r="G27" s="14">
        <f>F27/B27</f>
        <v>0.7087515029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0"/>
    <col customWidth="1" min="2" max="6" width="14.0"/>
    <col customWidth="1" min="7" max="26" width="8.71"/>
  </cols>
  <sheetData>
    <row r="1" ht="24.75" customHeight="1"/>
    <row r="2">
      <c r="A2" s="12" t="s">
        <v>6</v>
      </c>
    </row>
    <row r="3">
      <c r="A3" s="12" t="s">
        <v>16</v>
      </c>
      <c r="B3" s="12" t="s">
        <v>2</v>
      </c>
      <c r="C3" s="12" t="s">
        <v>3</v>
      </c>
      <c r="D3" s="12" t="s">
        <v>4</v>
      </c>
      <c r="E3" s="12" t="s">
        <v>5</v>
      </c>
    </row>
    <row r="4">
      <c r="A4" s="12" t="s">
        <v>17</v>
      </c>
      <c r="B4" s="12">
        <v>3992.0</v>
      </c>
      <c r="C4" s="15">
        <v>25.0</v>
      </c>
      <c r="D4" s="15">
        <v>0.63</v>
      </c>
      <c r="E4" s="12">
        <v>2931.0</v>
      </c>
    </row>
    <row r="5">
      <c r="A5" s="12" t="s">
        <v>18</v>
      </c>
      <c r="B5" s="12">
        <v>3412.0</v>
      </c>
      <c r="C5" s="15">
        <v>25.0</v>
      </c>
      <c r="D5" s="15">
        <v>0.73</v>
      </c>
      <c r="E5" s="12">
        <v>2505.0</v>
      </c>
    </row>
    <row r="6">
      <c r="A6" s="12" t="s">
        <v>19</v>
      </c>
      <c r="B6" s="12">
        <v>2987.0</v>
      </c>
      <c r="C6" s="15">
        <v>25.0</v>
      </c>
      <c r="D6" s="15">
        <v>0.84</v>
      </c>
      <c r="E6" s="12">
        <v>2193.0</v>
      </c>
    </row>
    <row r="7">
      <c r="A7" s="12" t="s">
        <v>20</v>
      </c>
      <c r="B7" s="12">
        <v>3001.0</v>
      </c>
      <c r="C7" s="15">
        <v>26.0</v>
      </c>
      <c r="D7" s="15">
        <v>0.87</v>
      </c>
      <c r="E7" s="12">
        <v>2204.0</v>
      </c>
    </row>
    <row r="8">
      <c r="A8" s="12" t="s">
        <v>21</v>
      </c>
      <c r="B8" s="12">
        <v>3876.0</v>
      </c>
      <c r="C8" s="15">
        <v>25.0</v>
      </c>
      <c r="D8" s="15">
        <v>0.64</v>
      </c>
      <c r="E8" s="16">
        <v>1938.0</v>
      </c>
    </row>
    <row r="9">
      <c r="A9" s="12" t="s">
        <v>22</v>
      </c>
      <c r="B9" s="12">
        <v>3782.0</v>
      </c>
      <c r="C9" s="15">
        <v>26.0</v>
      </c>
      <c r="D9" s="15">
        <v>0.69</v>
      </c>
      <c r="E9" s="16">
        <v>1959.585492228</v>
      </c>
    </row>
    <row r="10">
      <c r="A10" s="12" t="s">
        <v>23</v>
      </c>
      <c r="B10" s="12">
        <v>3888.0</v>
      </c>
      <c r="C10" s="15">
        <v>25.0</v>
      </c>
      <c r="D10" s="15">
        <v>0.64</v>
      </c>
      <c r="E10" s="16">
        <v>1944.0</v>
      </c>
    </row>
    <row r="11">
      <c r="A11" s="12" t="s">
        <v>24</v>
      </c>
      <c r="B11" s="12">
        <v>3901.0</v>
      </c>
      <c r="C11" s="15">
        <v>26.0</v>
      </c>
      <c r="D11" s="15">
        <v>0.67</v>
      </c>
      <c r="E11" s="16">
        <v>2000.5128205128</v>
      </c>
    </row>
    <row r="12">
      <c r="A12" s="12" t="s">
        <v>25</v>
      </c>
      <c r="B12" s="12">
        <v>3877.0</v>
      </c>
      <c r="C12" s="15">
        <v>25.0</v>
      </c>
      <c r="D12" s="15">
        <v>0.64</v>
      </c>
      <c r="E12" s="16">
        <v>1988.2051282051</v>
      </c>
    </row>
    <row r="13">
      <c r="A13" s="12" t="s">
        <v>26</v>
      </c>
      <c r="B13" s="12">
        <v>3776.0</v>
      </c>
      <c r="C13" s="15">
        <v>26.0</v>
      </c>
      <c r="D13" s="15">
        <v>0.69</v>
      </c>
      <c r="E13" s="16">
        <v>1926.5306122449</v>
      </c>
    </row>
    <row r="14">
      <c r="A14" s="12" t="s">
        <v>27</v>
      </c>
      <c r="B14" s="12">
        <v>3654.0</v>
      </c>
      <c r="C14" s="15">
        <v>25.0</v>
      </c>
      <c r="D14" s="15">
        <v>0.68</v>
      </c>
      <c r="E14" s="16">
        <v>1923.1578947368</v>
      </c>
    </row>
    <row r="15">
      <c r="A15" s="12" t="s">
        <v>28</v>
      </c>
      <c r="B15" s="12">
        <v>3387.0</v>
      </c>
      <c r="C15" s="15">
        <v>25.0</v>
      </c>
      <c r="D15" s="15">
        <v>0.74</v>
      </c>
      <c r="E15" s="16">
        <v>1736.9230769231</v>
      </c>
    </row>
    <row r="16">
      <c r="A16" s="12" t="s">
        <v>29</v>
      </c>
      <c r="B16" s="12">
        <v>3411.0</v>
      </c>
      <c r="C16" s="15">
        <v>26.0</v>
      </c>
      <c r="D16" s="15">
        <v>0.76</v>
      </c>
      <c r="E16" s="16">
        <v>1714.0703517588</v>
      </c>
    </row>
    <row r="17">
      <c r="A17" s="12" t="s">
        <v>30</v>
      </c>
      <c r="B17" s="12">
        <v>3451.0</v>
      </c>
      <c r="C17" s="15">
        <v>25.0</v>
      </c>
      <c r="D17" s="15">
        <v>0.72</v>
      </c>
      <c r="E17" s="16">
        <v>1742.9292929293</v>
      </c>
    </row>
    <row r="18">
      <c r="A18" s="12" t="s">
        <v>31</v>
      </c>
      <c r="B18" s="12">
        <v>3221.0</v>
      </c>
      <c r="C18" s="15">
        <v>25.0</v>
      </c>
      <c r="D18" s="15">
        <v>0.78</v>
      </c>
      <c r="E18" s="16">
        <v>1643.3673469388</v>
      </c>
    </row>
    <row r="19">
      <c r="A19" s="12" t="s">
        <v>32</v>
      </c>
      <c r="B19" s="12">
        <v>4982.0</v>
      </c>
      <c r="C19" s="15">
        <v>26.0</v>
      </c>
      <c r="D19" s="15">
        <v>0.52</v>
      </c>
      <c r="E19" s="16">
        <v>2608.3769633508</v>
      </c>
    </row>
    <row r="20">
      <c r="A20" s="12" t="s">
        <v>33</v>
      </c>
      <c r="B20" s="12">
        <v>5677.0</v>
      </c>
      <c r="C20" s="15">
        <v>26.0</v>
      </c>
      <c r="D20" s="15">
        <v>0.46</v>
      </c>
      <c r="E20" s="16">
        <v>2956.7708333333</v>
      </c>
    </row>
    <row r="21" ht="15.75" customHeight="1">
      <c r="A21" s="12" t="s">
        <v>34</v>
      </c>
      <c r="B21" s="12">
        <v>4987.0</v>
      </c>
      <c r="C21" s="15">
        <v>26.0</v>
      </c>
      <c r="D21" s="15">
        <v>0.52</v>
      </c>
      <c r="E21" s="16">
        <v>2597.3958333333</v>
      </c>
    </row>
    <row r="22" ht="15.75" customHeight="1">
      <c r="A22" s="12" t="s">
        <v>35</v>
      </c>
      <c r="B22" s="12">
        <v>4880.0</v>
      </c>
      <c r="C22" s="15">
        <v>26.0</v>
      </c>
      <c r="D22" s="15">
        <v>0.53</v>
      </c>
      <c r="E22" s="16">
        <v>2489.7959183673</v>
      </c>
    </row>
    <row r="23" ht="15.75" customHeight="1">
      <c r="A23" s="12" t="s">
        <v>36</v>
      </c>
      <c r="B23" s="12">
        <v>2876.0</v>
      </c>
      <c r="C23" s="15">
        <v>20.0</v>
      </c>
      <c r="D23" s="15">
        <v>0.7</v>
      </c>
      <c r="E23" s="16">
        <v>1513.6842105263</v>
      </c>
    </row>
    <row r="24" ht="15.75" customHeight="1">
      <c r="A24" s="12" t="s">
        <v>37</v>
      </c>
      <c r="B24" s="12">
        <v>1997.0</v>
      </c>
      <c r="C24" s="15">
        <v>18.0</v>
      </c>
      <c r="D24" s="15">
        <v>0.9</v>
      </c>
      <c r="E24" s="16">
        <v>1040.1041666667</v>
      </c>
    </row>
    <row r="25" ht="15.75" customHeight="1">
      <c r="A25" s="12" t="s">
        <v>38</v>
      </c>
      <c r="B25" s="12">
        <v>0.0</v>
      </c>
      <c r="C25" s="15">
        <v>0.0</v>
      </c>
      <c r="D25" s="15">
        <v>0.0</v>
      </c>
      <c r="E25" s="16">
        <v>0.0</v>
      </c>
    </row>
    <row r="26" ht="15.75" customHeight="1">
      <c r="A26" s="12" t="s">
        <v>10</v>
      </c>
      <c r="B26" s="12">
        <f t="shared" ref="B26:C26" si="1">SUM(B4:B25)</f>
        <v>79015</v>
      </c>
      <c r="C26" s="12">
        <f t="shared" si="1"/>
        <v>522</v>
      </c>
      <c r="D26" s="12">
        <f>IFERROR(ROUND(AVERAGEIF(D4:D25, "&lt;&gt;0"), 2), 0)</f>
        <v>0.68</v>
      </c>
      <c r="E26" s="16">
        <f>SUM(E4:E25)</f>
        <v>43556.40994</v>
      </c>
    </row>
    <row r="27" ht="15.75" customHeight="1"/>
    <row r="28" ht="15.75" customHeight="1">
      <c r="A28" s="12" t="s">
        <v>7</v>
      </c>
    </row>
    <row r="29" ht="15.75" customHeight="1">
      <c r="A29" s="12" t="s">
        <v>16</v>
      </c>
      <c r="B29" s="12" t="s">
        <v>2</v>
      </c>
      <c r="C29" s="12" t="s">
        <v>3</v>
      </c>
      <c r="D29" s="12" t="s">
        <v>4</v>
      </c>
      <c r="E29" s="12" t="s">
        <v>5</v>
      </c>
    </row>
    <row r="30" ht="15.75" customHeight="1">
      <c r="A30" s="12" t="s">
        <v>17</v>
      </c>
      <c r="B30" s="12">
        <v>3582.0</v>
      </c>
      <c r="C30" s="15">
        <v>25.0</v>
      </c>
      <c r="D30" s="15">
        <v>0.7</v>
      </c>
      <c r="E30" s="16">
        <v>2630.0</v>
      </c>
    </row>
    <row r="31" ht="15.75" customHeight="1">
      <c r="A31" s="12" t="s">
        <v>18</v>
      </c>
      <c r="B31" s="12">
        <v>3412.0</v>
      </c>
      <c r="C31" s="15">
        <v>26.0</v>
      </c>
      <c r="D31" s="15">
        <v>0.76</v>
      </c>
      <c r="E31" s="16">
        <v>1777.0833333333</v>
      </c>
    </row>
    <row r="32" ht="15.75" customHeight="1">
      <c r="A32" s="12" t="s">
        <v>19</v>
      </c>
      <c r="B32" s="12">
        <v>1998.0</v>
      </c>
      <c r="C32" s="15">
        <v>25.0</v>
      </c>
      <c r="D32" s="15">
        <v>1.25</v>
      </c>
      <c r="E32" s="16">
        <v>1019.387755102</v>
      </c>
    </row>
    <row r="33" ht="15.75" customHeight="1">
      <c r="A33" s="12" t="s">
        <v>20</v>
      </c>
      <c r="B33" s="12">
        <v>1009.0</v>
      </c>
      <c r="C33" s="15">
        <v>26.0</v>
      </c>
      <c r="D33" s="15">
        <v>2.58</v>
      </c>
      <c r="E33" s="16">
        <v>517.4358974359</v>
      </c>
    </row>
    <row r="34" ht="15.75" customHeight="1">
      <c r="A34" s="12" t="s">
        <v>21</v>
      </c>
      <c r="B34" s="12">
        <v>3767.0</v>
      </c>
      <c r="C34" s="15">
        <v>25.0</v>
      </c>
      <c r="D34" s="15">
        <v>0.66</v>
      </c>
      <c r="E34" s="16">
        <v>1921.9387755102</v>
      </c>
    </row>
    <row r="35" ht="15.75" customHeight="1">
      <c r="A35" s="12" t="s">
        <v>22</v>
      </c>
      <c r="B35" s="12">
        <v>3871.0</v>
      </c>
      <c r="C35" s="15">
        <v>26.0</v>
      </c>
      <c r="D35" s="15">
        <v>0.67</v>
      </c>
      <c r="E35" s="16">
        <v>1964.9746192893</v>
      </c>
    </row>
    <row r="36" ht="15.75" customHeight="1">
      <c r="A36" s="12" t="s">
        <v>23</v>
      </c>
      <c r="B36" s="12">
        <v>3911.0</v>
      </c>
      <c r="C36" s="15">
        <v>25.0</v>
      </c>
      <c r="D36" s="15">
        <v>0.64</v>
      </c>
      <c r="E36" s="16">
        <v>1975.2525252525</v>
      </c>
    </row>
    <row r="37" ht="15.75" customHeight="1">
      <c r="A37" s="12" t="s">
        <v>24</v>
      </c>
      <c r="B37" s="12">
        <v>3854.0</v>
      </c>
      <c r="C37" s="15">
        <v>26.0</v>
      </c>
      <c r="D37" s="15">
        <v>0.67</v>
      </c>
      <c r="E37" s="16">
        <v>1996.8911917098</v>
      </c>
    </row>
    <row r="38" ht="15.75" customHeight="1">
      <c r="A38" s="12" t="s">
        <v>25</v>
      </c>
      <c r="B38" s="12">
        <v>3765.0</v>
      </c>
      <c r="C38" s="15">
        <v>25.0</v>
      </c>
      <c r="D38" s="15">
        <v>0.66</v>
      </c>
      <c r="E38" s="16">
        <v>1911.1675126904</v>
      </c>
    </row>
    <row r="39" ht="15.75" customHeight="1">
      <c r="A39" s="12" t="s">
        <v>26</v>
      </c>
      <c r="B39" s="12">
        <v>3772.0</v>
      </c>
      <c r="C39" s="15">
        <v>26.0</v>
      </c>
      <c r="D39" s="15">
        <v>0.69</v>
      </c>
      <c r="E39" s="16">
        <v>1964.5833333333</v>
      </c>
    </row>
    <row r="40" ht="15.75" customHeight="1">
      <c r="A40" s="12" t="s">
        <v>27</v>
      </c>
      <c r="B40" s="12">
        <v>3553.0</v>
      </c>
      <c r="C40" s="15">
        <v>26.0</v>
      </c>
      <c r="D40" s="15">
        <v>0.73</v>
      </c>
      <c r="E40" s="16">
        <v>1785.4271356784</v>
      </c>
    </row>
    <row r="41" ht="15.75" customHeight="1">
      <c r="A41" s="12" t="s">
        <v>28</v>
      </c>
      <c r="B41" s="12">
        <v>3412.0</v>
      </c>
      <c r="C41" s="15">
        <v>25.0</v>
      </c>
      <c r="D41" s="15">
        <v>0.73</v>
      </c>
      <c r="E41" s="16">
        <v>1723.2323232323</v>
      </c>
    </row>
    <row r="42" ht="15.75" customHeight="1">
      <c r="A42" s="12" t="s">
        <v>29</v>
      </c>
      <c r="B42" s="12">
        <v>3312.0</v>
      </c>
      <c r="C42" s="15">
        <v>26.0</v>
      </c>
      <c r="D42" s="15">
        <v>0.79</v>
      </c>
      <c r="E42" s="16">
        <v>1716.0621761658</v>
      </c>
    </row>
    <row r="43" ht="15.75" customHeight="1">
      <c r="A43" s="12" t="s">
        <v>30</v>
      </c>
      <c r="B43" s="12">
        <v>3114.0</v>
      </c>
      <c r="C43" s="15">
        <v>25.0</v>
      </c>
      <c r="D43" s="15">
        <v>0.8</v>
      </c>
      <c r="E43" s="16">
        <v>1580.7106598985</v>
      </c>
    </row>
    <row r="44" ht="15.75" customHeight="1">
      <c r="A44" s="12" t="s">
        <v>31</v>
      </c>
      <c r="B44" s="12">
        <v>3544.0</v>
      </c>
      <c r="C44" s="15">
        <v>26.0</v>
      </c>
      <c r="D44" s="15">
        <v>0.73</v>
      </c>
      <c r="E44" s="16">
        <v>1855.497382199</v>
      </c>
    </row>
    <row r="45" ht="15.75" customHeight="1">
      <c r="A45" s="12" t="s">
        <v>32</v>
      </c>
      <c r="B45" s="12">
        <v>4132.0</v>
      </c>
      <c r="C45" s="15">
        <v>26.0</v>
      </c>
      <c r="D45" s="15">
        <v>0.63</v>
      </c>
      <c r="E45" s="16">
        <v>2118.9743589744</v>
      </c>
    </row>
    <row r="46" ht="15.75" customHeight="1">
      <c r="A46" s="12" t="s">
        <v>33</v>
      </c>
      <c r="B46" s="12">
        <v>5987.0</v>
      </c>
      <c r="C46" s="15">
        <v>30.0</v>
      </c>
      <c r="D46" s="15">
        <v>0.5</v>
      </c>
      <c r="E46" s="16">
        <v>3023.7373737374</v>
      </c>
    </row>
    <row r="47" ht="15.75" customHeight="1">
      <c r="A47" s="12" t="s">
        <v>34</v>
      </c>
      <c r="B47" s="12">
        <v>5110.0</v>
      </c>
      <c r="C47" s="15">
        <v>29.0</v>
      </c>
      <c r="D47" s="15">
        <v>0.57</v>
      </c>
      <c r="E47" s="16">
        <v>2607.1428571429</v>
      </c>
    </row>
    <row r="48" ht="15.75" customHeight="1">
      <c r="A48" s="12" t="s">
        <v>35</v>
      </c>
      <c r="B48" s="12">
        <v>4762.0</v>
      </c>
      <c r="C48" s="15">
        <v>25.0</v>
      </c>
      <c r="D48" s="15">
        <v>0.52</v>
      </c>
      <c r="E48" s="16">
        <v>2467.3575129534</v>
      </c>
    </row>
    <row r="49" ht="15.75" customHeight="1">
      <c r="A49" s="12" t="s">
        <v>36</v>
      </c>
      <c r="B49" s="12">
        <v>1565.0</v>
      </c>
      <c r="C49" s="15">
        <v>15.0</v>
      </c>
      <c r="D49" s="15">
        <v>0.96</v>
      </c>
      <c r="E49" s="16">
        <v>810.88082901554</v>
      </c>
    </row>
    <row r="50" ht="15.75" customHeight="1">
      <c r="A50" s="12" t="s">
        <v>37</v>
      </c>
      <c r="B50" s="12">
        <v>1334.0</v>
      </c>
      <c r="C50" s="15">
        <v>14.0</v>
      </c>
      <c r="D50" s="15">
        <v>1.05</v>
      </c>
      <c r="E50" s="16">
        <v>698.42931937173</v>
      </c>
    </row>
    <row r="51" ht="15.75" customHeight="1">
      <c r="A51" s="12" t="s">
        <v>38</v>
      </c>
      <c r="B51" s="12">
        <v>0.0</v>
      </c>
      <c r="C51" s="15">
        <v>0.0</v>
      </c>
      <c r="D51" s="15">
        <v>0.0</v>
      </c>
      <c r="E51" s="16">
        <v>0.0</v>
      </c>
    </row>
    <row r="52" ht="15.75" customHeight="1">
      <c r="A52" s="12" t="s">
        <v>10</v>
      </c>
      <c r="B52" s="12">
        <f t="shared" ref="B52:C52" si="2">SUM(B30:B51)</f>
        <v>72766</v>
      </c>
      <c r="C52" s="12">
        <f t="shared" si="2"/>
        <v>522</v>
      </c>
      <c r="D52" s="12">
        <f>IFERROR(ROUND(AVERAGEIF(D30:D51, "&lt;&gt;0"), 2), 0)</f>
        <v>0.82</v>
      </c>
      <c r="E52" s="16">
        <f>SUM(E30:E51)</f>
        <v>38066.16687</v>
      </c>
    </row>
    <row r="53" ht="15.75" customHeight="1">
      <c r="E53" s="16"/>
    </row>
    <row r="54" ht="15.75" customHeight="1">
      <c r="A54" s="12" t="s">
        <v>8</v>
      </c>
      <c r="E54" s="16"/>
    </row>
    <row r="55" ht="15.75" customHeight="1">
      <c r="A55" s="12" t="s">
        <v>16</v>
      </c>
      <c r="B55" s="12" t="s">
        <v>2</v>
      </c>
      <c r="C55" s="12" t="s">
        <v>3</v>
      </c>
      <c r="D55" s="12" t="s">
        <v>4</v>
      </c>
      <c r="E55" s="16" t="s">
        <v>5</v>
      </c>
    </row>
    <row r="56" ht="15.75" customHeight="1">
      <c r="A56" s="12" t="s">
        <v>39</v>
      </c>
      <c r="B56" s="12">
        <v>4211.0</v>
      </c>
      <c r="C56" s="15">
        <v>26.0</v>
      </c>
      <c r="D56" s="15">
        <v>0.62</v>
      </c>
      <c r="E56" s="16">
        <v>2024.5192307692</v>
      </c>
    </row>
    <row r="57" ht="15.75" customHeight="1">
      <c r="A57" s="12" t="s">
        <v>40</v>
      </c>
      <c r="B57" s="12">
        <v>4676.0</v>
      </c>
      <c r="C57" s="15">
        <v>27.0</v>
      </c>
      <c r="D57" s="15">
        <v>0.58</v>
      </c>
      <c r="E57" s="16">
        <v>2422.7979274611</v>
      </c>
    </row>
    <row r="58" ht="15.75" customHeight="1">
      <c r="A58" s="12" t="s">
        <v>41</v>
      </c>
      <c r="B58" s="12">
        <v>4765.0</v>
      </c>
      <c r="C58" s="15">
        <v>26.0</v>
      </c>
      <c r="D58" s="15">
        <v>0.55</v>
      </c>
      <c r="E58" s="16">
        <v>2456.1855670103</v>
      </c>
    </row>
    <row r="59" ht="15.75" customHeight="1">
      <c r="A59" s="12" t="s">
        <v>42</v>
      </c>
      <c r="B59" s="12">
        <v>4465.0</v>
      </c>
      <c r="C59" s="15">
        <v>25.0</v>
      </c>
      <c r="D59" s="15">
        <v>0.56</v>
      </c>
      <c r="E59" s="16">
        <v>2313.4715025907</v>
      </c>
    </row>
    <row r="60" ht="15.75" customHeight="1">
      <c r="A60" s="12" t="s">
        <v>43</v>
      </c>
      <c r="B60" s="12">
        <v>4398.0</v>
      </c>
      <c r="C60" s="15">
        <v>26.0</v>
      </c>
      <c r="D60" s="15">
        <v>0.59</v>
      </c>
      <c r="E60" s="16">
        <v>2403.2786885246</v>
      </c>
    </row>
    <row r="61" ht="15.75" customHeight="1">
      <c r="A61" s="12" t="s">
        <v>44</v>
      </c>
      <c r="B61" s="12">
        <v>4522.0</v>
      </c>
      <c r="C61" s="15">
        <v>25.0</v>
      </c>
      <c r="D61" s="15">
        <v>0.55</v>
      </c>
      <c r="E61" s="16">
        <v>2163.6363636364</v>
      </c>
    </row>
    <row r="62" ht="15.75" customHeight="1">
      <c r="A62" s="12" t="s">
        <v>45</v>
      </c>
      <c r="B62" s="12">
        <v>4321.0</v>
      </c>
      <c r="C62" s="15">
        <v>25.0</v>
      </c>
      <c r="D62" s="15">
        <v>0.58</v>
      </c>
      <c r="E62" s="16">
        <v>2182.3232323232</v>
      </c>
    </row>
    <row r="63" ht="15.75" customHeight="1">
      <c r="A63" s="12" t="s">
        <v>46</v>
      </c>
      <c r="B63" s="12">
        <v>4002.0</v>
      </c>
      <c r="C63" s="15">
        <v>26.0</v>
      </c>
      <c r="D63" s="15">
        <v>0.65</v>
      </c>
      <c r="E63" s="16">
        <v>2021.2121212121</v>
      </c>
    </row>
    <row r="64" ht="15.75" customHeight="1">
      <c r="A64" s="12" t="s">
        <v>47</v>
      </c>
      <c r="B64" s="12">
        <v>3872.0</v>
      </c>
      <c r="C64" s="15">
        <v>25.0</v>
      </c>
      <c r="D64" s="15">
        <v>0.65</v>
      </c>
      <c r="E64" s="16">
        <v>1945.7286432161</v>
      </c>
    </row>
    <row r="65" ht="15.75" customHeight="1">
      <c r="A65" s="12" t="s">
        <v>48</v>
      </c>
      <c r="B65" s="12">
        <v>3787.0</v>
      </c>
      <c r="C65" s="15">
        <v>25.0</v>
      </c>
      <c r="D65" s="15">
        <v>0.66</v>
      </c>
      <c r="E65" s="16">
        <v>2058.152173913</v>
      </c>
    </row>
    <row r="66" ht="15.75" customHeight="1">
      <c r="A66" s="12" t="s">
        <v>49</v>
      </c>
      <c r="B66" s="12">
        <v>3998.0</v>
      </c>
      <c r="C66" s="15">
        <v>26.0</v>
      </c>
      <c r="D66" s="15">
        <v>0.65</v>
      </c>
      <c r="E66" s="16">
        <v>2082.2916666667</v>
      </c>
    </row>
    <row r="67" ht="15.75" customHeight="1">
      <c r="A67" s="12" t="s">
        <v>17</v>
      </c>
      <c r="B67" s="12">
        <v>0.0</v>
      </c>
      <c r="C67" s="15">
        <v>0.0</v>
      </c>
      <c r="D67" s="15">
        <v>0.0</v>
      </c>
      <c r="E67" s="16">
        <v>0.0</v>
      </c>
    </row>
    <row r="68" ht="15.75" customHeight="1">
      <c r="A68" s="12" t="s">
        <v>18</v>
      </c>
      <c r="B68" s="12">
        <v>0.0</v>
      </c>
      <c r="C68" s="15">
        <v>0.0</v>
      </c>
      <c r="D68" s="15">
        <v>0.0</v>
      </c>
      <c r="E68" s="16">
        <v>0.0</v>
      </c>
    </row>
    <row r="69" ht="15.75" customHeight="1">
      <c r="A69" s="12" t="s">
        <v>19</v>
      </c>
      <c r="B69" s="12">
        <v>0.0</v>
      </c>
      <c r="C69" s="15">
        <v>0.0</v>
      </c>
      <c r="D69" s="15">
        <v>0.0</v>
      </c>
      <c r="E69" s="16">
        <v>0.0</v>
      </c>
    </row>
    <row r="70" ht="15.75" customHeight="1">
      <c r="A70" s="12" t="s">
        <v>20</v>
      </c>
      <c r="B70" s="12">
        <v>0.0</v>
      </c>
      <c r="C70" s="15">
        <v>0.0</v>
      </c>
      <c r="D70" s="15">
        <v>0.0</v>
      </c>
      <c r="E70" s="16">
        <v>0.0</v>
      </c>
    </row>
    <row r="71" ht="15.75" customHeight="1">
      <c r="A71" s="12" t="s">
        <v>10</v>
      </c>
      <c r="B71" s="12">
        <f t="shared" ref="B71:C71" si="3">SUM(B56:B70)</f>
        <v>47017</v>
      </c>
      <c r="C71" s="12">
        <f t="shared" si="3"/>
        <v>282</v>
      </c>
      <c r="D71" s="12">
        <f>IFERROR(ROUND(AVERAGEIF(D56:D70, "&lt;&gt;0"), 2), 0)</f>
        <v>0.6</v>
      </c>
      <c r="E71" s="16">
        <f>SUM(E56:E70)</f>
        <v>24073.59712</v>
      </c>
    </row>
    <row r="72" ht="15.75" customHeight="1">
      <c r="E72" s="16"/>
    </row>
    <row r="73" ht="15.75" customHeight="1">
      <c r="A73" s="12" t="s">
        <v>9</v>
      </c>
      <c r="E73" s="16"/>
    </row>
    <row r="74" ht="15.75" customHeight="1">
      <c r="A74" s="12" t="s">
        <v>16</v>
      </c>
      <c r="B74" s="12" t="s">
        <v>2</v>
      </c>
      <c r="C74" s="12" t="s">
        <v>3</v>
      </c>
      <c r="D74" s="12" t="s">
        <v>4</v>
      </c>
      <c r="E74" s="16" t="s">
        <v>5</v>
      </c>
    </row>
    <row r="75" ht="15.75" customHeight="1">
      <c r="A75" s="12" t="s">
        <v>39</v>
      </c>
      <c r="B75" s="12">
        <v>4313.0</v>
      </c>
      <c r="C75" s="15">
        <v>28.0</v>
      </c>
      <c r="D75" s="15">
        <v>0.65</v>
      </c>
      <c r="E75" s="16">
        <v>2356.8306010929</v>
      </c>
    </row>
    <row r="76" ht="15.75" customHeight="1">
      <c r="A76" s="12" t="s">
        <v>40</v>
      </c>
      <c r="B76" s="12">
        <v>4113.0</v>
      </c>
      <c r="C76" s="15">
        <v>27.0</v>
      </c>
      <c r="D76" s="15">
        <v>0.66</v>
      </c>
      <c r="E76" s="16">
        <v>2199.4652406417</v>
      </c>
    </row>
    <row r="77" ht="15.75" customHeight="1">
      <c r="A77" s="12" t="s">
        <v>41</v>
      </c>
      <c r="B77" s="12">
        <v>4233.0</v>
      </c>
      <c r="C77" s="15">
        <v>25.0</v>
      </c>
      <c r="D77" s="15">
        <v>0.59</v>
      </c>
      <c r="E77" s="16">
        <v>2044.9275362319</v>
      </c>
    </row>
    <row r="78" ht="15.75" customHeight="1">
      <c r="A78" s="12" t="s">
        <v>42</v>
      </c>
      <c r="B78" s="12">
        <v>4315.0</v>
      </c>
      <c r="C78" s="15">
        <v>26.0</v>
      </c>
      <c r="D78" s="15">
        <v>0.6</v>
      </c>
      <c r="E78" s="16">
        <v>2190.3553299492</v>
      </c>
    </row>
    <row r="79" ht="15.75" customHeight="1">
      <c r="A79" s="12" t="s">
        <v>43</v>
      </c>
      <c r="B79" s="12">
        <v>4351.0</v>
      </c>
      <c r="C79" s="15">
        <v>25.0</v>
      </c>
      <c r="D79" s="15">
        <v>0.57</v>
      </c>
      <c r="E79" s="16">
        <v>2266.1458333333</v>
      </c>
    </row>
    <row r="80" ht="15.75" customHeight="1">
      <c r="A80" s="12" t="s">
        <v>44</v>
      </c>
      <c r="B80" s="12">
        <v>4145.0</v>
      </c>
      <c r="C80" s="15">
        <v>26.0</v>
      </c>
      <c r="D80" s="15">
        <v>0.63</v>
      </c>
      <c r="E80" s="16">
        <v>2114.7959183673</v>
      </c>
    </row>
    <row r="81" ht="15.75" customHeight="1">
      <c r="A81" s="12" t="s">
        <v>45</v>
      </c>
      <c r="B81" s="12">
        <v>4233.0</v>
      </c>
      <c r="C81" s="15">
        <v>26.0</v>
      </c>
      <c r="D81" s="15">
        <v>0.61</v>
      </c>
      <c r="E81" s="16">
        <v>2325.8241758242</v>
      </c>
    </row>
    <row r="82" ht="15.75" customHeight="1">
      <c r="A82" s="12" t="s">
        <v>46</v>
      </c>
      <c r="B82" s="12">
        <v>4098.0</v>
      </c>
      <c r="C82" s="15">
        <v>26.0</v>
      </c>
      <c r="D82" s="15">
        <v>0.63</v>
      </c>
      <c r="E82" s="16">
        <v>1989.3203883495</v>
      </c>
    </row>
    <row r="83" ht="15.75" customHeight="1">
      <c r="A83" s="12" t="s">
        <v>47</v>
      </c>
      <c r="B83" s="12">
        <v>3776.0</v>
      </c>
      <c r="C83" s="15">
        <v>25.0</v>
      </c>
      <c r="D83" s="15">
        <v>0.66</v>
      </c>
      <c r="E83" s="16">
        <v>1916.7512690355</v>
      </c>
    </row>
    <row r="84" ht="15.75" customHeight="1">
      <c r="A84" s="12" t="s">
        <v>48</v>
      </c>
      <c r="B84" s="12">
        <v>3787.0</v>
      </c>
      <c r="C84" s="15">
        <v>25.0</v>
      </c>
      <c r="D84" s="15">
        <v>0.66</v>
      </c>
      <c r="E84" s="16">
        <v>2092.2651933702</v>
      </c>
    </row>
    <row r="85" ht="15.75" customHeight="1">
      <c r="A85" s="12" t="s">
        <v>49</v>
      </c>
      <c r="B85" s="12">
        <v>3812.0</v>
      </c>
      <c r="C85" s="15">
        <v>25.0</v>
      </c>
      <c r="D85" s="15">
        <v>0.66</v>
      </c>
      <c r="E85" s="16">
        <v>1995.8115183246</v>
      </c>
    </row>
    <row r="86" ht="15.75" customHeight="1">
      <c r="A86" s="12" t="s">
        <v>17</v>
      </c>
      <c r="B86" s="12">
        <v>0.0</v>
      </c>
      <c r="C86" s="15">
        <v>0.0</v>
      </c>
      <c r="D86" s="15">
        <v>0.0</v>
      </c>
      <c r="E86" s="16">
        <v>0.0</v>
      </c>
    </row>
    <row r="87" ht="15.75" customHeight="1">
      <c r="A87" s="12" t="s">
        <v>18</v>
      </c>
      <c r="B87" s="12">
        <v>0.0</v>
      </c>
      <c r="C87" s="15">
        <v>0.0</v>
      </c>
      <c r="D87" s="15">
        <v>0.0</v>
      </c>
      <c r="E87" s="16">
        <v>0.0</v>
      </c>
    </row>
    <row r="88" ht="15.75" customHeight="1">
      <c r="A88" s="12" t="s">
        <v>19</v>
      </c>
      <c r="B88" s="12">
        <v>0.0</v>
      </c>
      <c r="C88" s="15">
        <v>0.0</v>
      </c>
      <c r="D88" s="15">
        <v>0.0</v>
      </c>
      <c r="E88" s="16">
        <v>0.0</v>
      </c>
    </row>
    <row r="89" ht="15.75" customHeight="1">
      <c r="A89" s="12" t="s">
        <v>20</v>
      </c>
      <c r="B89" s="12">
        <v>0.0</v>
      </c>
      <c r="C89" s="15">
        <v>0.0</v>
      </c>
      <c r="D89" s="15">
        <v>0.0</v>
      </c>
      <c r="E89" s="16">
        <v>0.0</v>
      </c>
    </row>
    <row r="90" ht="15.75" customHeight="1">
      <c r="A90" s="12" t="s">
        <v>10</v>
      </c>
      <c r="B90" s="12">
        <f t="shared" ref="B90:C90" si="4">SUM(B75:B89)</f>
        <v>45176</v>
      </c>
      <c r="C90" s="12">
        <f t="shared" si="4"/>
        <v>284</v>
      </c>
      <c r="D90" s="12">
        <f>IFERROR(ROUND(AVERAGEIF(D75:D89, "&lt;&gt;0"), 2), 0)</f>
        <v>0.63</v>
      </c>
      <c r="E90" s="16">
        <f>SUM(E75:E89)</f>
        <v>23492.493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