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051\Downloads\"/>
    </mc:Choice>
  </mc:AlternateContent>
  <xr:revisionPtr revIDLastSave="0" documentId="13_ncr:1_{23DEB4ED-077A-4B74-866D-E93BBC4CD7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5s" sheetId="28" r:id="rId1"/>
    <sheet name="6s" sheetId="29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29" l="1"/>
  <c r="G52" i="29"/>
  <c r="G53" i="29"/>
  <c r="G54" i="29"/>
  <c r="G55" i="29"/>
  <c r="G56" i="29"/>
  <c r="G57" i="29"/>
  <c r="E51" i="29"/>
  <c r="E52" i="29"/>
  <c r="E53" i="29"/>
  <c r="E54" i="29"/>
  <c r="E55" i="29"/>
  <c r="E56" i="29"/>
  <c r="E57" i="29"/>
  <c r="E26" i="29"/>
  <c r="E27" i="29"/>
  <c r="E28" i="29"/>
  <c r="E29" i="29"/>
  <c r="E30" i="29"/>
  <c r="E31" i="29"/>
  <c r="E32" i="29"/>
  <c r="G26" i="29"/>
  <c r="G27" i="29"/>
  <c r="G28" i="29"/>
  <c r="G29" i="29"/>
  <c r="G30" i="29"/>
  <c r="G31" i="29"/>
  <c r="G32" i="29"/>
  <c r="G26" i="28"/>
  <c r="G27" i="28"/>
  <c r="G28" i="28"/>
  <c r="G29" i="28"/>
  <c r="G30" i="28"/>
  <c r="G31" i="28"/>
  <c r="G32" i="28"/>
  <c r="E26" i="28"/>
  <c r="E27" i="28"/>
  <c r="E28" i="28"/>
  <c r="E29" i="28"/>
  <c r="E30" i="28"/>
  <c r="E31" i="28"/>
  <c r="E32" i="28"/>
  <c r="E19" i="28"/>
  <c r="E20" i="28"/>
  <c r="E21" i="28"/>
  <c r="E22" i="28"/>
  <c r="E23" i="28"/>
  <c r="E24" i="28"/>
  <c r="E25" i="28"/>
  <c r="G19" i="28"/>
  <c r="G20" i="28"/>
  <c r="G21" i="28"/>
  <c r="G22" i="28"/>
  <c r="G23" i="28"/>
  <c r="G24" i="28"/>
  <c r="G25" i="28"/>
  <c r="E44" i="29"/>
  <c r="E45" i="29"/>
  <c r="E46" i="29"/>
  <c r="E47" i="29"/>
  <c r="E48" i="29"/>
  <c r="E49" i="29"/>
  <c r="E50" i="29"/>
  <c r="G44" i="29"/>
  <c r="G45" i="29"/>
  <c r="G46" i="29"/>
  <c r="G47" i="29"/>
  <c r="G48" i="29"/>
  <c r="G49" i="29"/>
  <c r="G50" i="29"/>
  <c r="E19" i="29"/>
  <c r="E20" i="29"/>
  <c r="E21" i="29"/>
  <c r="E22" i="29"/>
  <c r="E23" i="29"/>
  <c r="E24" i="29"/>
  <c r="E25" i="29"/>
  <c r="G19" i="29"/>
  <c r="G20" i="29"/>
  <c r="G21" i="29"/>
  <c r="G22" i="29"/>
  <c r="G23" i="29"/>
  <c r="G24" i="29"/>
  <c r="G25" i="29"/>
  <c r="G18" i="28"/>
  <c r="E18" i="28"/>
  <c r="G43" i="29"/>
  <c r="E43" i="29"/>
  <c r="E18" i="29"/>
  <c r="G18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D7" i="29"/>
  <c r="D4" i="29"/>
  <c r="E7" i="29"/>
  <c r="G17" i="28"/>
  <c r="E17" i="28"/>
  <c r="G16" i="28"/>
  <c r="E16" i="28"/>
  <c r="G11" i="28"/>
  <c r="G12" i="28"/>
  <c r="G13" i="28"/>
  <c r="G14" i="28"/>
  <c r="G15" i="28"/>
  <c r="E11" i="28"/>
  <c r="E12" i="28"/>
  <c r="E13" i="28"/>
  <c r="E14" i="28"/>
  <c r="E15" i="28"/>
  <c r="D7" i="28"/>
  <c r="D4" i="28"/>
  <c r="E7" i="28"/>
</calcChain>
</file>

<file path=xl/sharedStrings.xml><?xml version="1.0" encoding="utf-8"?>
<sst xmlns="http://schemas.openxmlformats.org/spreadsheetml/2006/main" count="46" uniqueCount="19">
  <si>
    <t>Impressions</t>
  </si>
  <si>
    <t>Clicks</t>
  </si>
  <si>
    <t>Reach</t>
  </si>
  <si>
    <t>Фактическая дата старта</t>
  </si>
  <si>
    <t xml:space="preserve">Дата окончания </t>
  </si>
  <si>
    <t>Кампания Дней</t>
  </si>
  <si>
    <t xml:space="preserve">Дней до завершения (%) </t>
  </si>
  <si>
    <t>Дата формирования отчета</t>
  </si>
  <si>
    <t>CTR</t>
  </si>
  <si>
    <t>Кампания:</t>
  </si>
  <si>
    <t xml:space="preserve"> Complete views</t>
  </si>
  <si>
    <t>VCR</t>
  </si>
  <si>
    <t>First Quartile</t>
  </si>
  <si>
    <t>Midpoint</t>
  </si>
  <si>
    <t>Third Quartile</t>
  </si>
  <si>
    <t>Date</t>
  </si>
  <si>
    <t>[9] Национальная лотерея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</si>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</sst>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_-;\-* #,##0_-;_-* &quot;-&quot;??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5" fontId="16" fillId="33" borderId="0" xfId="42" applyNumberFormat="1" applyFont="1" applyFill="1" applyBorder="1" applyAlignment="1">
      <alignment horizontal="left"/>
    </xf>
    <xf numFmtId="0" fontId="0" fillId="33" borderId="11" xfId="0" applyFill="1" applyBorder="1"/>
    <xf numFmtId="0" fontId="0" fillId="33" borderId="13" xfId="0" applyFill="1" applyBorder="1"/>
    <xf numFmtId="0" fontId="0" fillId="33" borderId="16" xfId="0" applyFill="1" applyBorder="1"/>
    <xf numFmtId="0" fontId="0" fillId="33" borderId="17" xfId="0" applyFill="1" applyBorder="1"/>
    <xf numFmtId="9" fontId="0" fillId="33" borderId="15" xfId="43" applyFont="1" applyFill="1" applyBorder="1"/>
    <xf numFmtId="0" fontId="16" fillId="33" borderId="10" xfId="0" applyFont="1" applyFill="1" applyBorder="1"/>
    <xf numFmtId="0" fontId="16" fillId="33" borderId="16" xfId="0" applyFont="1" applyFill="1" applyBorder="1"/>
    <xf numFmtId="0" fontId="0" fillId="33" borderId="0" xfId="0" applyFill="1"/>
    <xf numFmtId="14" fontId="0" fillId="33" borderId="0" xfId="0" applyNumberFormat="1" applyFill="1"/>
    <xf numFmtId="0" fontId="0" fillId="33" borderId="12" xfId="0" applyFill="1" applyBorder="1"/>
    <xf numFmtId="4" fontId="0" fillId="33" borderId="0" xfId="0" applyNumberFormat="1" applyFill="1"/>
    <xf numFmtId="0" fontId="0" fillId="0" borderId="18" xfId="0" applyBorder="1"/>
    <xf numFmtId="0" fontId="16" fillId="33" borderId="12" xfId="0" applyFont="1" applyFill="1" applyBorder="1"/>
    <xf numFmtId="0" fontId="16" fillId="33" borderId="0" xfId="0" applyFont="1" applyFill="1"/>
    <xf numFmtId="10" fontId="0" fillId="0" borderId="18" xfId="43" applyNumberFormat="1" applyFont="1" applyBorder="1" applyAlignment="1">
      <alignment horizontal="center" vertical="center"/>
    </xf>
    <xf numFmtId="14" fontId="0" fillId="0" borderId="20" xfId="0" applyNumberFormat="1" applyBorder="1"/>
    <xf numFmtId="10" fontId="1" fillId="0" borderId="18" xfId="43" applyNumberFormat="1" applyFont="1" applyBorder="1" applyAlignment="1">
      <alignment horizontal="center" vertical="center"/>
    </xf>
    <xf numFmtId="0" fontId="16" fillId="33" borderId="12" xfId="0" applyFont="1" applyFill="1" applyBorder="1"/>
    <xf numFmtId="0" fontId="16" fillId="33" borderId="0" xfId="0" applyFont="1" applyFill="1"/>
    <xf numFmtId="0" fontId="0" fillId="0" borderId="0" xfId="0" applyBorder="1"/>
    <xf numFmtId="10" fontId="1" fillId="0" borderId="0" xfId="43" applyNumberFormat="1" applyFont="1" applyBorder="1" applyAlignment="1">
      <alignment horizontal="center" vertical="center"/>
    </xf>
    <xf numFmtId="0" fontId="16" fillId="33" borderId="12" xfId="0" applyFont="1" applyFill="1" applyBorder="1"/>
    <xf numFmtId="0" fontId="16" fillId="33" borderId="0" xfId="0" applyFont="1" applyFill="1"/>
    <xf numFmtId="0" fontId="16" fillId="33" borderId="14" xfId="0" applyFont="1" applyFill="1" applyBorder="1"/>
    <xf numFmtId="0" fontId="16" fillId="33" borderId="17" xfId="0" applyFont="1" applyFill="1" applyBorder="1"/>
    <xf numFmtId="165" fontId="20" fillId="34" borderId="19" xfId="42" applyNumberFormat="1" applyFont="1" applyFill="1" applyBorder="1" applyAlignment="1">
      <alignment horizontal="center" vertical="center"/>
    </xf>
    <xf numFmtId="165" fontId="20" fillId="34" borderId="18" xfId="42" applyNumberFormat="1" applyFont="1" applyFill="1" applyBorder="1" applyAlignment="1">
      <alignment horizontal="center" vertical="center"/>
    </xf>
  </cellXfs>
  <cellStyles count="7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tabSelected="1" zoomScale="75" zoomScaleNormal="75" workbookViewId="0">
      <selection activeCell="B32" sqref="B32"/>
    </sheetView>
  </sheetViews>
  <sheetFormatPr defaultColWidth="11.44140625" defaultRowHeight="14.4" x14ac:dyDescent="0.3"/>
  <cols>
    <col min="1" max="1" width="13.6640625" bestFit="1" customWidth="1"/>
    <col min="2" max="3" width="11.109375" bestFit="1" customWidth="1"/>
    <col min="4" max="5" width="11" bestFit="1" customWidth="1"/>
    <col min="6" max="6" width="11.109375" bestFit="1" customWidth="1"/>
    <col min="7" max="7" width="12.109375" bestFit="1" customWidth="1"/>
    <col min="8" max="10" width="11.109375" bestFit="1" customWidth="1"/>
  </cols>
  <sheetData>
    <row r="1" spans="1:10" x14ac:dyDescent="0.3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0" x14ac:dyDescent="0.3">
      <c r="A2" s="23" t="s">
        <v>3</v>
      </c>
      <c r="B2" s="24"/>
      <c r="C2" s="24"/>
      <c r="D2" s="10">
        <v>45530</v>
      </c>
      <c r="E2" s="3"/>
      <c r="F2" s="9"/>
      <c r="G2" s="9"/>
      <c r="H2" s="9"/>
      <c r="I2" s="9"/>
      <c r="J2" s="9"/>
    </row>
    <row r="3" spans="1:10" x14ac:dyDescent="0.3">
      <c r="A3" s="23" t="s">
        <v>4</v>
      </c>
      <c r="B3" s="24"/>
      <c r="C3" s="24"/>
      <c r="D3" s="10">
        <v>45563</v>
      </c>
      <c r="E3" s="3"/>
      <c r="F3" s="9"/>
      <c r="G3" s="9"/>
      <c r="H3" s="9"/>
      <c r="I3" s="9"/>
      <c r="J3" s="9"/>
    </row>
    <row r="4" spans="1:10" x14ac:dyDescent="0.3">
      <c r="A4" s="14" t="s">
        <v>5</v>
      </c>
      <c r="B4" s="15"/>
      <c r="C4" s="15"/>
      <c r="D4" s="9">
        <f>D3-D2+1</f>
        <v>34</v>
      </c>
      <c r="E4" s="3"/>
      <c r="F4" s="9"/>
      <c r="G4" s="9"/>
      <c r="H4" s="9"/>
      <c r="I4" s="9"/>
      <c r="J4" s="9"/>
    </row>
    <row r="5" spans="1:10" x14ac:dyDescent="0.3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0" x14ac:dyDescent="0.3">
      <c r="A6" s="23" t="s">
        <v>7</v>
      </c>
      <c r="B6" s="24"/>
      <c r="C6" s="24"/>
      <c r="D6" s="10">
        <v>45551</v>
      </c>
      <c r="E6" s="3"/>
      <c r="F6" s="9"/>
      <c r="G6" s="9"/>
      <c r="H6" s="9"/>
      <c r="I6" s="9"/>
      <c r="J6" s="9"/>
    </row>
    <row r="7" spans="1:10" ht="15" thickBot="1" x14ac:dyDescent="0.35">
      <c r="A7" s="25" t="s">
        <v>6</v>
      </c>
      <c r="B7" s="26"/>
      <c r="C7" s="26"/>
      <c r="D7" s="5">
        <f>(D6-D3)*-1</f>
        <v>12</v>
      </c>
      <c r="E7" s="6">
        <f>1-D7/D4</f>
        <v>0.64705882352941169</v>
      </c>
      <c r="F7" s="9"/>
      <c r="G7" s="9"/>
      <c r="H7" s="9"/>
      <c r="I7" s="9"/>
      <c r="J7" s="9"/>
    </row>
    <row r="8" spans="1:10" x14ac:dyDescent="0.3">
      <c r="A8" s="15"/>
      <c r="B8" s="9"/>
      <c r="C8" s="9"/>
      <c r="D8" s="9"/>
      <c r="E8" s="9"/>
      <c r="F8" s="9"/>
      <c r="G8" s="9"/>
      <c r="H8" s="9"/>
      <c r="I8" s="9"/>
      <c r="J8" s="9"/>
    </row>
    <row r="9" spans="1:10" x14ac:dyDescent="0.3">
      <c r="A9" s="1"/>
      <c r="B9" s="1"/>
      <c r="C9" s="9"/>
      <c r="D9" s="9"/>
      <c r="E9" s="12"/>
      <c r="F9" s="9"/>
      <c r="G9" s="9"/>
      <c r="H9" s="9"/>
      <c r="I9" s="9"/>
      <c r="J9" s="9"/>
    </row>
    <row r="10" spans="1:10" x14ac:dyDescent="0.3">
      <c r="A10" s="27" t="s">
        <v>15</v>
      </c>
      <c r="B10" s="28" t="s">
        <v>0</v>
      </c>
      <c r="C10" s="28" t="s">
        <v>2</v>
      </c>
      <c r="D10" s="28" t="s">
        <v>1</v>
      </c>
      <c r="E10" s="28" t="s">
        <v>8</v>
      </c>
      <c r="F10" s="28" t="s">
        <v>10</v>
      </c>
      <c r="G10" s="28" t="s">
        <v>11</v>
      </c>
      <c r="H10" s="28" t="s">
        <v>12</v>
      </c>
      <c r="I10" s="28" t="s">
        <v>13</v>
      </c>
      <c r="J10" s="28" t="s">
        <v>14</v>
      </c>
    </row>
    <row r="11" spans="1:10" x14ac:dyDescent="0.3">
      <c r="A11" s="17">
        <v>45530</v>
      </c>
      <c r="B11" s="13">
        <v>4250</v>
      </c>
      <c r="C11" s="13">
        <v>1862</v>
      </c>
      <c r="D11" s="13">
        <v>32</v>
      </c>
      <c r="E11" s="16">
        <f t="shared" ref="E11:E32" si="0">D11/B11</f>
        <v>7.5294117647058826E-3</v>
      </c>
      <c r="F11" s="13">
        <v>2986</v>
      </c>
      <c r="G11" s="16">
        <f t="shared" ref="G11:G32" si="1">F11/B11</f>
        <v>0.70258823529411762</v>
      </c>
      <c r="H11" s="13">
        <v>3871</v>
      </c>
      <c r="I11" s="13">
        <v>3704</v>
      </c>
      <c r="J11" s="13">
        <v>3141</v>
      </c>
    </row>
    <row r="12" spans="1:10" x14ac:dyDescent="0.3">
      <c r="A12" s="17">
        <v>45531</v>
      </c>
      <c r="B12" s="13">
        <v>2583</v>
      </c>
      <c r="C12" s="13">
        <v>768</v>
      </c>
      <c r="D12" s="13">
        <v>23</v>
      </c>
      <c r="E12" s="16">
        <f t="shared" si="0"/>
        <v>8.9043747580332955E-3</v>
      </c>
      <c r="F12" s="13">
        <v>1817</v>
      </c>
      <c r="G12" s="16">
        <f t="shared" si="1"/>
        <v>0.70344560588463023</v>
      </c>
      <c r="H12" s="13">
        <v>2376</v>
      </c>
      <c r="I12" s="13">
        <v>2254</v>
      </c>
      <c r="J12" s="13">
        <v>1881</v>
      </c>
    </row>
    <row r="13" spans="1:10" x14ac:dyDescent="0.3">
      <c r="A13" s="17">
        <v>45532</v>
      </c>
      <c r="B13" s="13">
        <v>1900</v>
      </c>
      <c r="C13" s="13">
        <v>661</v>
      </c>
      <c r="D13" s="13">
        <v>24</v>
      </c>
      <c r="E13" s="16">
        <f t="shared" si="0"/>
        <v>1.2631578947368421E-2</v>
      </c>
      <c r="F13" s="13">
        <v>1321</v>
      </c>
      <c r="G13" s="16">
        <f t="shared" si="1"/>
        <v>0.69526315789473681</v>
      </c>
      <c r="H13" s="13">
        <v>1747</v>
      </c>
      <c r="I13" s="13">
        <v>1665</v>
      </c>
      <c r="J13" s="13">
        <v>1378</v>
      </c>
    </row>
    <row r="14" spans="1:10" x14ac:dyDescent="0.3">
      <c r="A14" s="17">
        <v>45533</v>
      </c>
      <c r="B14" s="13">
        <v>453</v>
      </c>
      <c r="C14" s="13">
        <v>146</v>
      </c>
      <c r="D14" s="13">
        <v>10</v>
      </c>
      <c r="E14" s="16">
        <f t="shared" si="0"/>
        <v>2.2075055187637971E-2</v>
      </c>
      <c r="F14" s="13">
        <v>314</v>
      </c>
      <c r="G14" s="16">
        <f t="shared" si="1"/>
        <v>0.69315673289183222</v>
      </c>
      <c r="H14" s="13">
        <v>421</v>
      </c>
      <c r="I14" s="13">
        <v>400</v>
      </c>
      <c r="J14" s="13">
        <v>321</v>
      </c>
    </row>
    <row r="15" spans="1:10" x14ac:dyDescent="0.3">
      <c r="A15" s="17">
        <v>45534</v>
      </c>
      <c r="B15" s="13">
        <v>50303</v>
      </c>
      <c r="C15" s="13">
        <v>20787</v>
      </c>
      <c r="D15" s="13">
        <v>504</v>
      </c>
      <c r="E15" s="16">
        <f t="shared" si="0"/>
        <v>1.0019283144146473E-2</v>
      </c>
      <c r="F15" s="13">
        <v>43014</v>
      </c>
      <c r="G15" s="16">
        <f t="shared" si="1"/>
        <v>0.85509810548078646</v>
      </c>
      <c r="H15" s="13">
        <v>47409</v>
      </c>
      <c r="I15" s="13">
        <v>45999</v>
      </c>
      <c r="J15" s="13">
        <v>45005</v>
      </c>
    </row>
    <row r="16" spans="1:10" x14ac:dyDescent="0.3">
      <c r="A16" s="17">
        <v>45535</v>
      </c>
      <c r="B16" s="13">
        <v>54014</v>
      </c>
      <c r="C16" s="13">
        <v>22230</v>
      </c>
      <c r="D16" s="13">
        <v>556</v>
      </c>
      <c r="E16" s="16">
        <f t="shared" si="0"/>
        <v>1.0293627578035324E-2</v>
      </c>
      <c r="F16" s="13">
        <v>46467</v>
      </c>
      <c r="G16" s="16">
        <f t="shared" si="1"/>
        <v>0.86027696523123631</v>
      </c>
      <c r="H16" s="13">
        <v>50973</v>
      </c>
      <c r="I16" s="13">
        <v>48602</v>
      </c>
      <c r="J16" s="13">
        <v>47620</v>
      </c>
    </row>
    <row r="17" spans="1:10" x14ac:dyDescent="0.3">
      <c r="A17" s="17">
        <v>45536</v>
      </c>
      <c r="B17" s="13">
        <v>38608</v>
      </c>
      <c r="C17" s="13">
        <v>15464</v>
      </c>
      <c r="D17" s="13">
        <v>369</v>
      </c>
      <c r="E17" s="18">
        <f t="shared" si="0"/>
        <v>9.5576046415250717E-3</v>
      </c>
      <c r="F17" s="13">
        <v>30381</v>
      </c>
      <c r="G17" s="18">
        <f t="shared" si="1"/>
        <v>0.78690944881889768</v>
      </c>
      <c r="H17" s="13">
        <v>34749</v>
      </c>
      <c r="I17" s="13">
        <v>31894</v>
      </c>
      <c r="J17" s="13">
        <v>31025</v>
      </c>
    </row>
    <row r="18" spans="1:10" x14ac:dyDescent="0.3">
      <c r="A18" s="17">
        <v>45537</v>
      </c>
      <c r="B18" s="13">
        <v>30696</v>
      </c>
      <c r="C18" s="13">
        <v>11030</v>
      </c>
      <c r="D18" s="13">
        <v>306</v>
      </c>
      <c r="E18" s="18">
        <f t="shared" si="0"/>
        <v>9.9687255668491001E-3</v>
      </c>
      <c r="F18" s="13">
        <v>24290</v>
      </c>
      <c r="G18" s="18">
        <f t="shared" si="1"/>
        <v>0.79130831378681266</v>
      </c>
      <c r="H18" s="13">
        <v>28149</v>
      </c>
      <c r="I18" s="13">
        <v>25598</v>
      </c>
      <c r="J18" s="13">
        <v>24812</v>
      </c>
    </row>
    <row r="19" spans="1:10" x14ac:dyDescent="0.3">
      <c r="A19" s="17">
        <v>45538</v>
      </c>
      <c r="B19" s="13">
        <v>23676</v>
      </c>
      <c r="C19" s="13">
        <v>10524</v>
      </c>
      <c r="D19" s="13">
        <v>233</v>
      </c>
      <c r="E19" s="18">
        <f t="shared" si="0"/>
        <v>9.8411893900996784E-3</v>
      </c>
      <c r="F19" s="13">
        <v>17570</v>
      </c>
      <c r="G19" s="18">
        <f t="shared" si="1"/>
        <v>0.74210170636931916</v>
      </c>
      <c r="H19" s="13">
        <v>20724</v>
      </c>
      <c r="I19" s="13">
        <v>18755</v>
      </c>
      <c r="J19" s="13">
        <v>18039</v>
      </c>
    </row>
    <row r="20" spans="1:10" x14ac:dyDescent="0.3">
      <c r="A20" s="17">
        <v>45539</v>
      </c>
      <c r="B20" s="13">
        <v>23902</v>
      </c>
      <c r="C20" s="13">
        <v>9633</v>
      </c>
      <c r="D20" s="13">
        <v>242</v>
      </c>
      <c r="E20" s="18">
        <f t="shared" si="0"/>
        <v>1.0124675759350683E-2</v>
      </c>
      <c r="F20" s="13">
        <v>15403</v>
      </c>
      <c r="G20" s="18">
        <f t="shared" si="1"/>
        <v>0.64442306083172951</v>
      </c>
      <c r="H20" s="13">
        <v>19757</v>
      </c>
      <c r="I20" s="13">
        <v>16757</v>
      </c>
      <c r="J20" s="13">
        <v>15869</v>
      </c>
    </row>
    <row r="21" spans="1:10" x14ac:dyDescent="0.3">
      <c r="A21" s="17">
        <v>45540</v>
      </c>
      <c r="B21" s="13">
        <v>22320</v>
      </c>
      <c r="C21" s="13">
        <v>10287</v>
      </c>
      <c r="D21" s="13">
        <v>224</v>
      </c>
      <c r="E21" s="18">
        <f t="shared" si="0"/>
        <v>1.003584229390681E-2</v>
      </c>
      <c r="F21" s="13">
        <v>15694</v>
      </c>
      <c r="G21" s="18">
        <f t="shared" si="1"/>
        <v>0.7031362007168459</v>
      </c>
      <c r="H21" s="13">
        <v>19552</v>
      </c>
      <c r="I21" s="13">
        <v>17227</v>
      </c>
      <c r="J21" s="13">
        <v>16194</v>
      </c>
    </row>
    <row r="22" spans="1:10" x14ac:dyDescent="0.3">
      <c r="A22" s="17">
        <v>45541</v>
      </c>
      <c r="B22" s="13">
        <v>21859</v>
      </c>
      <c r="C22" s="13">
        <v>9006</v>
      </c>
      <c r="D22" s="13">
        <v>220</v>
      </c>
      <c r="E22" s="18">
        <f t="shared" si="0"/>
        <v>1.0064504323162084E-2</v>
      </c>
      <c r="F22" s="13">
        <v>15664</v>
      </c>
      <c r="G22" s="18">
        <f t="shared" si="1"/>
        <v>0.71659270780914042</v>
      </c>
      <c r="H22" s="13">
        <v>19130</v>
      </c>
      <c r="I22" s="13">
        <v>16645</v>
      </c>
      <c r="J22" s="13">
        <v>16104</v>
      </c>
    </row>
    <row r="23" spans="1:10" x14ac:dyDescent="0.3">
      <c r="A23" s="17">
        <v>45542</v>
      </c>
      <c r="B23" s="13">
        <v>22442</v>
      </c>
      <c r="C23" s="13">
        <v>10053</v>
      </c>
      <c r="D23" s="13">
        <v>225</v>
      </c>
      <c r="E23" s="18">
        <f t="shared" si="0"/>
        <v>1.002584439889493E-2</v>
      </c>
      <c r="F23" s="13">
        <v>15522</v>
      </c>
      <c r="G23" s="18">
        <f t="shared" si="1"/>
        <v>0.69164958559843148</v>
      </c>
      <c r="H23" s="13">
        <v>19513</v>
      </c>
      <c r="I23" s="13">
        <v>16566</v>
      </c>
      <c r="J23" s="13">
        <v>16002</v>
      </c>
    </row>
    <row r="24" spans="1:10" x14ac:dyDescent="0.3">
      <c r="A24" s="17">
        <v>45543</v>
      </c>
      <c r="B24" s="13">
        <v>23966</v>
      </c>
      <c r="C24" s="13">
        <v>9265</v>
      </c>
      <c r="D24" s="13">
        <v>238</v>
      </c>
      <c r="E24" s="18">
        <f t="shared" si="0"/>
        <v>9.9307352082116333E-3</v>
      </c>
      <c r="F24" s="13">
        <v>16842</v>
      </c>
      <c r="G24" s="18">
        <f t="shared" si="1"/>
        <v>0.7027455562046232</v>
      </c>
      <c r="H24" s="13">
        <v>21176</v>
      </c>
      <c r="I24" s="13">
        <v>18009</v>
      </c>
      <c r="J24" s="13">
        <v>17328</v>
      </c>
    </row>
    <row r="25" spans="1:10" x14ac:dyDescent="0.3">
      <c r="A25" s="17">
        <v>45544</v>
      </c>
      <c r="B25" s="13">
        <v>20605</v>
      </c>
      <c r="C25" s="13">
        <v>7678</v>
      </c>
      <c r="D25" s="13">
        <v>203</v>
      </c>
      <c r="E25" s="18">
        <f t="shared" si="0"/>
        <v>9.851977675321524E-3</v>
      </c>
      <c r="F25" s="13">
        <v>16839</v>
      </c>
      <c r="G25" s="18">
        <f t="shared" si="1"/>
        <v>0.81722882795438001</v>
      </c>
      <c r="H25" s="13">
        <v>19023</v>
      </c>
      <c r="I25" s="13">
        <v>17697</v>
      </c>
      <c r="J25" s="13">
        <v>17172</v>
      </c>
    </row>
    <row r="26" spans="1:10" x14ac:dyDescent="0.3">
      <c r="A26" s="17">
        <v>45545</v>
      </c>
      <c r="B26" s="13">
        <v>21615</v>
      </c>
      <c r="C26" s="13">
        <v>7964</v>
      </c>
      <c r="D26" s="13">
        <v>221</v>
      </c>
      <c r="E26" s="18">
        <f t="shared" si="0"/>
        <v>1.022438121674763E-2</v>
      </c>
      <c r="F26" s="13">
        <v>14927</v>
      </c>
      <c r="G26" s="18">
        <f t="shared" si="1"/>
        <v>0.69058524173027991</v>
      </c>
      <c r="H26" s="13">
        <v>18725</v>
      </c>
      <c r="I26" s="13">
        <v>16171</v>
      </c>
      <c r="J26" s="13">
        <v>15316</v>
      </c>
    </row>
    <row r="27" spans="1:10" x14ac:dyDescent="0.3">
      <c r="A27" s="17">
        <v>45546</v>
      </c>
      <c r="B27" s="13">
        <v>22090</v>
      </c>
      <c r="C27" s="13">
        <v>8516</v>
      </c>
      <c r="D27" s="13">
        <v>219</v>
      </c>
      <c r="E27" s="18">
        <f t="shared" si="0"/>
        <v>9.9139882299683121E-3</v>
      </c>
      <c r="F27" s="13">
        <v>15839</v>
      </c>
      <c r="G27" s="18">
        <f t="shared" si="1"/>
        <v>0.71702127659574466</v>
      </c>
      <c r="H27" s="13">
        <v>19518</v>
      </c>
      <c r="I27" s="13">
        <v>17000</v>
      </c>
      <c r="J27" s="13">
        <v>16210</v>
      </c>
    </row>
    <row r="28" spans="1:10" x14ac:dyDescent="0.3">
      <c r="A28" s="17">
        <v>45547</v>
      </c>
      <c r="B28" s="13">
        <v>21634</v>
      </c>
      <c r="C28" s="13">
        <v>7956</v>
      </c>
      <c r="D28" s="13">
        <v>219</v>
      </c>
      <c r="E28" s="18">
        <f t="shared" si="0"/>
        <v>1.0122954608486641E-2</v>
      </c>
      <c r="F28" s="13">
        <v>16477</v>
      </c>
      <c r="G28" s="18">
        <f t="shared" si="1"/>
        <v>0.76162521956180085</v>
      </c>
      <c r="H28" s="13">
        <v>19653</v>
      </c>
      <c r="I28" s="13">
        <v>17457</v>
      </c>
      <c r="J28" s="13">
        <v>16790</v>
      </c>
    </row>
    <row r="29" spans="1:10" x14ac:dyDescent="0.3">
      <c r="A29" s="17">
        <v>45548</v>
      </c>
      <c r="B29" s="13">
        <v>21456</v>
      </c>
      <c r="C29" s="13">
        <v>7956</v>
      </c>
      <c r="D29" s="13">
        <v>216</v>
      </c>
      <c r="E29" s="18">
        <f t="shared" si="0"/>
        <v>1.0067114093959731E-2</v>
      </c>
      <c r="F29" s="13">
        <v>16621</v>
      </c>
      <c r="G29" s="18">
        <f t="shared" si="1"/>
        <v>0.77465510812826244</v>
      </c>
      <c r="H29" s="13">
        <v>19660</v>
      </c>
      <c r="I29" s="13">
        <v>17535</v>
      </c>
      <c r="J29" s="13">
        <v>16881</v>
      </c>
    </row>
    <row r="30" spans="1:10" x14ac:dyDescent="0.3">
      <c r="A30" s="17">
        <v>45549</v>
      </c>
      <c r="B30" s="13">
        <v>22292</v>
      </c>
      <c r="C30" s="13">
        <v>7876</v>
      </c>
      <c r="D30" s="13">
        <v>218</v>
      </c>
      <c r="E30" s="18">
        <f t="shared" si="0"/>
        <v>9.7792930199174597E-3</v>
      </c>
      <c r="F30" s="13">
        <v>16757</v>
      </c>
      <c r="G30" s="18">
        <f t="shared" si="1"/>
        <v>0.7517046474071416</v>
      </c>
      <c r="H30" s="13">
        <v>20205</v>
      </c>
      <c r="I30" s="13">
        <v>17688</v>
      </c>
      <c r="J30" s="13">
        <v>17042</v>
      </c>
    </row>
    <row r="31" spans="1:10" x14ac:dyDescent="0.3">
      <c r="A31" s="17">
        <v>45550</v>
      </c>
      <c r="B31" s="13">
        <v>21538</v>
      </c>
      <c r="C31" s="13">
        <v>7948</v>
      </c>
      <c r="D31" s="13">
        <v>221</v>
      </c>
      <c r="E31" s="18">
        <f t="shared" si="0"/>
        <v>1.0260934162874919E-2</v>
      </c>
      <c r="F31" s="13">
        <v>15354</v>
      </c>
      <c r="G31" s="18">
        <f t="shared" si="1"/>
        <v>0.71287956170489364</v>
      </c>
      <c r="H31" s="13">
        <v>19026</v>
      </c>
      <c r="I31" s="13">
        <v>16231</v>
      </c>
      <c r="J31" s="13">
        <v>15634</v>
      </c>
    </row>
    <row r="32" spans="1:10" x14ac:dyDescent="0.3">
      <c r="B32" s="13">
        <v>472202</v>
      </c>
      <c r="C32" s="13">
        <v>161295</v>
      </c>
      <c r="D32" s="13">
        <v>4723</v>
      </c>
      <c r="E32" s="18">
        <f t="shared" si="0"/>
        <v>1.0002075382992871E-2</v>
      </c>
      <c r="F32" s="13">
        <v>360099</v>
      </c>
      <c r="G32" s="18">
        <f t="shared" si="1"/>
        <v>0.76259524525520861</v>
      </c>
      <c r="H32" s="13">
        <v>425357</v>
      </c>
      <c r="I32" s="13">
        <v>383854</v>
      </c>
      <c r="J32" s="13">
        <v>369764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showGridLines="0" topLeftCell="A23" zoomScale="75" zoomScaleNormal="75" workbookViewId="0">
      <selection activeCell="G57" sqref="G57"/>
    </sheetView>
  </sheetViews>
  <sheetFormatPr defaultColWidth="11.44140625" defaultRowHeight="14.4" x14ac:dyDescent="0.3"/>
  <sheetData>
    <row r="1" spans="1:10" x14ac:dyDescent="0.3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0" x14ac:dyDescent="0.3">
      <c r="A2" s="23" t="s">
        <v>3</v>
      </c>
      <c r="B2" s="24"/>
      <c r="C2" s="24"/>
      <c r="D2" s="10">
        <v>45530</v>
      </c>
      <c r="E2" s="3"/>
      <c r="F2" s="9"/>
      <c r="G2" s="9"/>
      <c r="H2" s="9"/>
      <c r="I2" s="9"/>
      <c r="J2" s="9"/>
    </row>
    <row r="3" spans="1:10" x14ac:dyDescent="0.3">
      <c r="A3" s="23" t="s">
        <v>4</v>
      </c>
      <c r="B3" s="24"/>
      <c r="C3" s="24"/>
      <c r="D3" s="10">
        <v>45563</v>
      </c>
      <c r="E3" s="3"/>
      <c r="F3" s="9"/>
      <c r="G3" s="9"/>
      <c r="H3" s="9"/>
      <c r="I3" s="9"/>
      <c r="J3" s="9"/>
    </row>
    <row r="4" spans="1:10" x14ac:dyDescent="0.3">
      <c r="A4" s="19" t="s">
        <v>5</v>
      </c>
      <c r="B4" s="20"/>
      <c r="C4" s="20"/>
      <c r="D4" s="9">
        <f>D3-D2+1</f>
        <v>34</v>
      </c>
      <c r="E4" s="3"/>
      <c r="F4" s="9"/>
      <c r="G4" s="9"/>
      <c r="H4" s="9"/>
      <c r="I4" s="9"/>
      <c r="J4" s="9"/>
    </row>
    <row r="5" spans="1:10" x14ac:dyDescent="0.3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0" x14ac:dyDescent="0.3">
      <c r="A6" s="23" t="s">
        <v>7</v>
      </c>
      <c r="B6" s="24"/>
      <c r="C6" s="24"/>
      <c r="D6" s="10">
        <v>45551</v>
      </c>
      <c r="E6" s="3"/>
      <c r="F6" s="9"/>
      <c r="G6" s="9"/>
      <c r="H6" s="9"/>
      <c r="I6" s="9"/>
      <c r="J6" s="9"/>
    </row>
    <row r="7" spans="1:10" ht="15" thickBot="1" x14ac:dyDescent="0.35">
      <c r="A7" s="25" t="s">
        <v>6</v>
      </c>
      <c r="B7" s="26"/>
      <c r="C7" s="26"/>
      <c r="D7" s="5">
        <f>(D6-D3)*-1</f>
        <v>12</v>
      </c>
      <c r="E7" s="6">
        <f>1-D7/D4</f>
        <v>0.64705882352941169</v>
      </c>
      <c r="F7" s="9"/>
      <c r="G7" s="9"/>
      <c r="H7" s="9"/>
      <c r="I7" s="9"/>
      <c r="J7" s="9"/>
    </row>
    <row r="8" spans="1:10" x14ac:dyDescent="0.3">
      <c r="A8" s="20"/>
      <c r="B8" s="9"/>
      <c r="C8" s="9"/>
      <c r="D8" s="9"/>
      <c r="E8" s="9"/>
      <c r="F8" s="9"/>
      <c r="G8" s="9"/>
      <c r="H8" s="9"/>
      <c r="I8" s="9"/>
      <c r="J8" s="9"/>
    </row>
    <row r="9" spans="1:10" x14ac:dyDescent="0.3">
      <c r="A9" s="1" t="s">
        <v>17</v>
      </c>
      <c r="B9" s="1"/>
      <c r="C9" s="9"/>
      <c r="D9" s="9"/>
      <c r="E9" s="12"/>
      <c r="F9" s="9"/>
      <c r="G9" s="9"/>
      <c r="H9" s="9"/>
      <c r="I9" s="9"/>
      <c r="J9" s="9"/>
    </row>
    <row r="10" spans="1:10" x14ac:dyDescent="0.3">
      <c r="A10" s="27" t="s">
        <v>15</v>
      </c>
      <c r="B10" s="28" t="s">
        <v>0</v>
      </c>
      <c r="C10" s="28" t="s">
        <v>2</v>
      </c>
      <c r="D10" s="28" t="s">
        <v>1</v>
      </c>
      <c r="E10" s="28" t="s">
        <v>8</v>
      </c>
      <c r="F10" s="28" t="s">
        <v>10</v>
      </c>
      <c r="G10" s="28" t="s">
        <v>11</v>
      </c>
      <c r="H10" s="28" t="s">
        <v>12</v>
      </c>
      <c r="I10" s="28" t="s">
        <v>13</v>
      </c>
      <c r="J10" s="28" t="s">
        <v>14</v>
      </c>
    </row>
    <row r="11" spans="1:10" x14ac:dyDescent="0.3">
      <c r="A11" s="17">
        <v>45530</v>
      </c>
      <c r="B11" s="13">
        <v>11876</v>
      </c>
      <c r="C11" s="13">
        <v>4378</v>
      </c>
      <c r="D11" s="13">
        <v>35</v>
      </c>
      <c r="E11" s="16">
        <f t="shared" ref="E11:E32" si="0">D11/B11</f>
        <v>2.9471202425058944E-3</v>
      </c>
      <c r="F11" s="13">
        <v>10160</v>
      </c>
      <c r="G11" s="16">
        <f t="shared" ref="G11:G32" si="1">F11/B11</f>
        <v>0.85550690468171098</v>
      </c>
      <c r="H11" s="13">
        <v>11005</v>
      </c>
      <c r="I11" s="13">
        <v>10808</v>
      </c>
      <c r="J11" s="13">
        <v>10527</v>
      </c>
    </row>
    <row r="12" spans="1:10" x14ac:dyDescent="0.3">
      <c r="A12" s="17">
        <v>45531</v>
      </c>
      <c r="B12" s="13">
        <v>19093</v>
      </c>
      <c r="C12" s="13">
        <v>7335</v>
      </c>
      <c r="D12" s="13">
        <v>150</v>
      </c>
      <c r="E12" s="16">
        <f t="shared" si="0"/>
        <v>7.8562824071649294E-3</v>
      </c>
      <c r="F12" s="13">
        <v>16281</v>
      </c>
      <c r="G12" s="16">
        <f t="shared" si="1"/>
        <v>0.85272089247368144</v>
      </c>
      <c r="H12" s="13">
        <v>17666</v>
      </c>
      <c r="I12" s="13">
        <v>17199</v>
      </c>
      <c r="J12" s="13">
        <v>16740</v>
      </c>
    </row>
    <row r="13" spans="1:10" x14ac:dyDescent="0.3">
      <c r="A13" s="17">
        <v>45532</v>
      </c>
      <c r="B13" s="13">
        <v>51772</v>
      </c>
      <c r="C13" s="13">
        <v>23142</v>
      </c>
      <c r="D13" s="13">
        <v>308</v>
      </c>
      <c r="E13" s="16">
        <f t="shared" si="0"/>
        <v>5.9491617090319093E-3</v>
      </c>
      <c r="F13" s="13">
        <v>44148</v>
      </c>
      <c r="G13" s="16">
        <f t="shared" si="1"/>
        <v>0.85273893224136599</v>
      </c>
      <c r="H13" s="13">
        <v>48135</v>
      </c>
      <c r="I13" s="13">
        <v>46831</v>
      </c>
      <c r="J13" s="13">
        <v>45520</v>
      </c>
    </row>
    <row r="14" spans="1:10" x14ac:dyDescent="0.3">
      <c r="A14" s="17">
        <v>45533</v>
      </c>
      <c r="B14" s="13">
        <v>33285</v>
      </c>
      <c r="C14" s="13">
        <v>13565</v>
      </c>
      <c r="D14" s="13">
        <v>200</v>
      </c>
      <c r="E14" s="16">
        <f t="shared" si="0"/>
        <v>6.0087126333183112E-3</v>
      </c>
      <c r="F14" s="13">
        <v>28176</v>
      </c>
      <c r="G14" s="16">
        <f t="shared" si="1"/>
        <v>0.8465074357818837</v>
      </c>
      <c r="H14" s="13">
        <v>30776</v>
      </c>
      <c r="I14" s="13">
        <v>30003</v>
      </c>
      <c r="J14" s="13">
        <v>29253</v>
      </c>
    </row>
    <row r="15" spans="1:10" x14ac:dyDescent="0.3">
      <c r="A15" s="17">
        <v>45534</v>
      </c>
      <c r="B15" s="13">
        <v>1857</v>
      </c>
      <c r="C15" s="13">
        <v>826</v>
      </c>
      <c r="D15" s="13">
        <v>13</v>
      </c>
      <c r="E15" s="16">
        <f t="shared" si="0"/>
        <v>7.0005385029617666E-3</v>
      </c>
      <c r="F15" s="13">
        <v>1577</v>
      </c>
      <c r="G15" s="16">
        <f t="shared" si="1"/>
        <v>0.84921917070543884</v>
      </c>
      <c r="H15" s="13">
        <v>1717</v>
      </c>
      <c r="I15" s="13">
        <v>1686</v>
      </c>
      <c r="J15" s="13">
        <v>1640</v>
      </c>
    </row>
    <row r="16" spans="1:10" x14ac:dyDescent="0.3">
      <c r="A16" s="17">
        <v>45535</v>
      </c>
      <c r="B16" s="13">
        <v>590</v>
      </c>
      <c r="C16" s="13">
        <v>251</v>
      </c>
      <c r="D16" s="13">
        <v>2</v>
      </c>
      <c r="E16" s="16">
        <f t="shared" si="0"/>
        <v>3.3898305084745762E-3</v>
      </c>
      <c r="F16" s="13">
        <v>542</v>
      </c>
      <c r="G16" s="16">
        <f t="shared" si="1"/>
        <v>0.91864406779661012</v>
      </c>
      <c r="H16" s="13">
        <v>566</v>
      </c>
      <c r="I16" s="13">
        <v>556</v>
      </c>
      <c r="J16" s="13">
        <v>548</v>
      </c>
    </row>
    <row r="17" spans="1:10" x14ac:dyDescent="0.3">
      <c r="A17" s="17">
        <v>45536</v>
      </c>
      <c r="B17" s="13">
        <v>8462</v>
      </c>
      <c r="C17" s="13">
        <v>3599</v>
      </c>
      <c r="D17" s="13">
        <v>51</v>
      </c>
      <c r="E17" s="18">
        <f t="shared" si="0"/>
        <v>6.0269439848735524E-3</v>
      </c>
      <c r="F17" s="13">
        <v>7656</v>
      </c>
      <c r="G17" s="18">
        <f t="shared" si="1"/>
        <v>0.90475064996454735</v>
      </c>
      <c r="H17" s="13">
        <v>8159</v>
      </c>
      <c r="I17" s="13">
        <v>8014</v>
      </c>
      <c r="J17" s="13">
        <v>7858</v>
      </c>
    </row>
    <row r="18" spans="1:10" x14ac:dyDescent="0.3">
      <c r="A18" s="17">
        <v>45537</v>
      </c>
      <c r="B18" s="13">
        <v>13397</v>
      </c>
      <c r="C18" s="13">
        <v>5729</v>
      </c>
      <c r="D18" s="13">
        <v>83</v>
      </c>
      <c r="E18" s="18">
        <f t="shared" si="0"/>
        <v>6.1954168843770989E-3</v>
      </c>
      <c r="F18" s="13">
        <v>12279</v>
      </c>
      <c r="G18" s="18">
        <f t="shared" si="1"/>
        <v>0.91654848100320963</v>
      </c>
      <c r="H18" s="13">
        <v>13031</v>
      </c>
      <c r="I18" s="13">
        <v>12779</v>
      </c>
      <c r="J18" s="13">
        <v>12555</v>
      </c>
    </row>
    <row r="19" spans="1:10" x14ac:dyDescent="0.3">
      <c r="A19" s="17">
        <v>45538</v>
      </c>
      <c r="B19" s="13">
        <v>15160</v>
      </c>
      <c r="C19" s="13">
        <v>6130</v>
      </c>
      <c r="D19" s="13">
        <v>91</v>
      </c>
      <c r="E19" s="18">
        <f t="shared" si="0"/>
        <v>6.002638522427441E-3</v>
      </c>
      <c r="F19" s="13">
        <v>12856</v>
      </c>
      <c r="G19" s="18">
        <f t="shared" si="1"/>
        <v>0.84802110817941956</v>
      </c>
      <c r="H19" s="13">
        <v>14535</v>
      </c>
      <c r="I19" s="13">
        <v>14014</v>
      </c>
      <c r="J19" s="13">
        <v>13504</v>
      </c>
    </row>
    <row r="20" spans="1:10" x14ac:dyDescent="0.3">
      <c r="A20" s="17">
        <v>45539</v>
      </c>
      <c r="B20" s="13">
        <v>16680</v>
      </c>
      <c r="C20" s="13">
        <v>6286</v>
      </c>
      <c r="D20" s="13">
        <v>98</v>
      </c>
      <c r="E20" s="18">
        <f t="shared" si="0"/>
        <v>5.8752997601918466E-3</v>
      </c>
      <c r="F20" s="13">
        <v>13863</v>
      </c>
      <c r="G20" s="18">
        <f t="shared" si="1"/>
        <v>0.83111510791366905</v>
      </c>
      <c r="H20" s="13">
        <v>16008</v>
      </c>
      <c r="I20" s="13">
        <v>15395</v>
      </c>
      <c r="J20" s="13">
        <v>14744</v>
      </c>
    </row>
    <row r="21" spans="1:10" x14ac:dyDescent="0.3">
      <c r="A21" s="17">
        <v>45540</v>
      </c>
      <c r="B21" s="13">
        <v>16760</v>
      </c>
      <c r="C21" s="13">
        <v>6082</v>
      </c>
      <c r="D21" s="13">
        <v>102</v>
      </c>
      <c r="E21" s="18">
        <f t="shared" si="0"/>
        <v>6.0859188544152747E-3</v>
      </c>
      <c r="F21" s="13">
        <v>13931</v>
      </c>
      <c r="G21" s="18">
        <f t="shared" si="1"/>
        <v>0.83120525059665873</v>
      </c>
      <c r="H21" s="13">
        <v>15957</v>
      </c>
      <c r="I21" s="13">
        <v>15302</v>
      </c>
      <c r="J21" s="13">
        <v>14697</v>
      </c>
    </row>
    <row r="22" spans="1:10" x14ac:dyDescent="0.3">
      <c r="A22" s="17">
        <v>45541</v>
      </c>
      <c r="B22" s="13">
        <v>16827</v>
      </c>
      <c r="C22" s="13">
        <v>6155</v>
      </c>
      <c r="D22" s="13">
        <v>100</v>
      </c>
      <c r="E22" s="18">
        <f t="shared" si="0"/>
        <v>5.9428299756343972E-3</v>
      </c>
      <c r="F22" s="13">
        <v>14219</v>
      </c>
      <c r="G22" s="18">
        <f t="shared" si="1"/>
        <v>0.84501099423545489</v>
      </c>
      <c r="H22" s="13">
        <v>16252</v>
      </c>
      <c r="I22" s="13">
        <v>15693</v>
      </c>
      <c r="J22" s="13">
        <v>15089</v>
      </c>
    </row>
    <row r="23" spans="1:10" x14ac:dyDescent="0.3">
      <c r="A23" s="17">
        <v>45542</v>
      </c>
      <c r="B23" s="13">
        <v>15719</v>
      </c>
      <c r="C23" s="13">
        <v>6059</v>
      </c>
      <c r="D23" s="13">
        <v>98</v>
      </c>
      <c r="E23" s="18">
        <f t="shared" si="0"/>
        <v>6.2344932883771232E-3</v>
      </c>
      <c r="F23" s="13">
        <v>13385</v>
      </c>
      <c r="G23" s="18">
        <f t="shared" si="1"/>
        <v>0.85151727209109995</v>
      </c>
      <c r="H23" s="13">
        <v>15116</v>
      </c>
      <c r="I23" s="13">
        <v>14661</v>
      </c>
      <c r="J23" s="13">
        <v>14149</v>
      </c>
    </row>
    <row r="24" spans="1:10" x14ac:dyDescent="0.3">
      <c r="A24" s="17">
        <v>45543</v>
      </c>
      <c r="B24" s="13">
        <v>15983</v>
      </c>
      <c r="C24" s="13">
        <v>6276</v>
      </c>
      <c r="D24" s="13">
        <v>92</v>
      </c>
      <c r="E24" s="18">
        <f t="shared" si="0"/>
        <v>5.7561158731151852E-3</v>
      </c>
      <c r="F24" s="13">
        <v>13433</v>
      </c>
      <c r="G24" s="18">
        <f t="shared" si="1"/>
        <v>0.84045548395169867</v>
      </c>
      <c r="H24" s="13">
        <v>15421</v>
      </c>
      <c r="I24" s="13">
        <v>14925</v>
      </c>
      <c r="J24" s="13">
        <v>14369</v>
      </c>
    </row>
    <row r="25" spans="1:10" x14ac:dyDescent="0.3">
      <c r="A25" s="17">
        <v>45544</v>
      </c>
      <c r="B25" s="13">
        <v>17614</v>
      </c>
      <c r="C25" s="13">
        <v>6469</v>
      </c>
      <c r="D25" s="13">
        <v>100</v>
      </c>
      <c r="E25" s="18">
        <f t="shared" si="0"/>
        <v>5.6773021460202111E-3</v>
      </c>
      <c r="F25" s="13">
        <v>15852</v>
      </c>
      <c r="G25" s="18">
        <f t="shared" si="1"/>
        <v>0.89996593618712384</v>
      </c>
      <c r="H25" s="13">
        <v>17047</v>
      </c>
      <c r="I25" s="13">
        <v>16685</v>
      </c>
      <c r="J25" s="13">
        <v>16322</v>
      </c>
    </row>
    <row r="26" spans="1:10" x14ac:dyDescent="0.3">
      <c r="A26" s="17">
        <v>45545</v>
      </c>
      <c r="B26" s="13">
        <v>16669</v>
      </c>
      <c r="C26" s="13">
        <v>6209</v>
      </c>
      <c r="D26" s="13">
        <v>107</v>
      </c>
      <c r="E26" s="18">
        <f t="shared" si="0"/>
        <v>6.4191013258143859E-3</v>
      </c>
      <c r="F26" s="13">
        <v>13206</v>
      </c>
      <c r="G26" s="18">
        <f t="shared" si="1"/>
        <v>0.79224908512808212</v>
      </c>
      <c r="H26" s="13">
        <v>15824</v>
      </c>
      <c r="I26" s="13">
        <v>15188</v>
      </c>
      <c r="J26" s="13">
        <v>14432</v>
      </c>
    </row>
    <row r="27" spans="1:10" x14ac:dyDescent="0.3">
      <c r="A27" s="17">
        <v>45546</v>
      </c>
      <c r="B27" s="13">
        <v>16176</v>
      </c>
      <c r="C27" s="13">
        <v>6515</v>
      </c>
      <c r="D27" s="13">
        <v>97</v>
      </c>
      <c r="E27" s="18">
        <f t="shared" si="0"/>
        <v>5.9965380811078141E-3</v>
      </c>
      <c r="F27" s="13">
        <v>14025</v>
      </c>
      <c r="G27" s="18">
        <f t="shared" si="1"/>
        <v>0.86702522255192882</v>
      </c>
      <c r="H27" s="13">
        <v>15637</v>
      </c>
      <c r="I27" s="13">
        <v>15166</v>
      </c>
      <c r="J27" s="13">
        <v>14732</v>
      </c>
    </row>
    <row r="28" spans="1:10" x14ac:dyDescent="0.3">
      <c r="A28" s="17">
        <v>45547</v>
      </c>
      <c r="B28" s="13">
        <v>16729</v>
      </c>
      <c r="C28" s="13">
        <v>5949</v>
      </c>
      <c r="D28" s="13">
        <v>101</v>
      </c>
      <c r="E28" s="18">
        <f t="shared" si="0"/>
        <v>6.0374200490166778E-3</v>
      </c>
      <c r="F28" s="13">
        <v>14075</v>
      </c>
      <c r="G28" s="18">
        <f t="shared" si="1"/>
        <v>0.84135333851395777</v>
      </c>
      <c r="H28" s="13">
        <v>16100</v>
      </c>
      <c r="I28" s="13">
        <v>15586</v>
      </c>
      <c r="J28" s="13">
        <v>14985</v>
      </c>
    </row>
    <row r="29" spans="1:10" x14ac:dyDescent="0.3">
      <c r="A29" s="17">
        <v>45548</v>
      </c>
      <c r="B29" s="13">
        <v>16695</v>
      </c>
      <c r="C29" s="13">
        <v>5943</v>
      </c>
      <c r="D29" s="13">
        <v>101</v>
      </c>
      <c r="E29" s="18">
        <f t="shared" si="0"/>
        <v>6.0497154836777478E-3</v>
      </c>
      <c r="F29" s="13">
        <v>14075</v>
      </c>
      <c r="G29" s="18">
        <f t="shared" si="1"/>
        <v>0.84306678646301292</v>
      </c>
      <c r="H29" s="13">
        <v>16100</v>
      </c>
      <c r="I29" s="13">
        <v>15557</v>
      </c>
      <c r="J29" s="13">
        <v>14940</v>
      </c>
    </row>
    <row r="30" spans="1:10" x14ac:dyDescent="0.3">
      <c r="A30" s="17">
        <v>45549</v>
      </c>
      <c r="B30" s="13">
        <v>16147</v>
      </c>
      <c r="C30" s="13">
        <v>5910</v>
      </c>
      <c r="D30" s="13">
        <v>97</v>
      </c>
      <c r="E30" s="18">
        <f t="shared" si="0"/>
        <v>6.0073078590450243E-3</v>
      </c>
      <c r="F30" s="13">
        <v>13932</v>
      </c>
      <c r="G30" s="18">
        <f t="shared" si="1"/>
        <v>0.86282281538366257</v>
      </c>
      <c r="H30" s="13">
        <v>15623</v>
      </c>
      <c r="I30" s="13">
        <v>15197</v>
      </c>
      <c r="J30" s="13">
        <v>14688</v>
      </c>
    </row>
    <row r="31" spans="1:10" x14ac:dyDescent="0.3">
      <c r="A31" s="17">
        <v>45550</v>
      </c>
      <c r="B31" s="13">
        <v>16734</v>
      </c>
      <c r="C31" s="13">
        <v>6106</v>
      </c>
      <c r="D31" s="13">
        <v>99</v>
      </c>
      <c r="E31" s="18">
        <f t="shared" si="0"/>
        <v>5.9160989602007885E-3</v>
      </c>
      <c r="F31" s="13">
        <v>13983</v>
      </c>
      <c r="G31" s="18">
        <f t="shared" si="1"/>
        <v>0.83560415919684472</v>
      </c>
      <c r="H31" s="13">
        <v>16088</v>
      </c>
      <c r="I31" s="13">
        <v>15515</v>
      </c>
      <c r="J31" s="13">
        <v>14894</v>
      </c>
    </row>
    <row r="32" spans="1:10" x14ac:dyDescent="0.3">
      <c r="B32" s="13">
        <v>354225</v>
      </c>
      <c r="C32" s="13">
        <v>119294</v>
      </c>
      <c r="D32" s="13">
        <v>2125</v>
      </c>
      <c r="E32" s="18">
        <f t="shared" si="0"/>
        <v>5.9990119274472443E-3</v>
      </c>
      <c r="F32" s="13">
        <v>301654</v>
      </c>
      <c r="G32" s="18">
        <f t="shared" si="1"/>
        <v>0.85158867951160988</v>
      </c>
      <c r="H32" s="13">
        <v>336763</v>
      </c>
      <c r="I32" s="13">
        <v>326760</v>
      </c>
      <c r="J32" s="13">
        <v>316186</v>
      </c>
    </row>
    <row r="33" spans="1:10" x14ac:dyDescent="0.3">
      <c r="B33" s="21"/>
      <c r="C33" s="21"/>
      <c r="D33" s="21"/>
      <c r="E33" s="22"/>
      <c r="F33" s="21"/>
      <c r="G33" s="22"/>
      <c r="H33" s="21"/>
      <c r="I33" s="21"/>
      <c r="J33" s="21"/>
    </row>
    <row r="34" spans="1:10" x14ac:dyDescent="0.3">
      <c r="A34" s="1" t="s">
        <v>18</v>
      </c>
    </row>
    <row r="35" spans="1:10" x14ac:dyDescent="0.3">
      <c r="A35" s="27" t="s">
        <v>15</v>
      </c>
      <c r="B35" s="28" t="s">
        <v>0</v>
      </c>
      <c r="C35" s="28" t="s">
        <v>2</v>
      </c>
      <c r="D35" s="28" t="s">
        <v>1</v>
      </c>
      <c r="E35" s="28" t="s">
        <v>8</v>
      </c>
      <c r="F35" s="28" t="s">
        <v>10</v>
      </c>
      <c r="G35" s="28" t="s">
        <v>11</v>
      </c>
      <c r="H35" s="28" t="s">
        <v>12</v>
      </c>
      <c r="I35" s="28" t="s">
        <v>13</v>
      </c>
      <c r="J35" s="28" t="s">
        <v>14</v>
      </c>
    </row>
    <row r="36" spans="1:10" x14ac:dyDescent="0.3">
      <c r="A36" s="17">
        <v>45530</v>
      </c>
      <c r="B36" s="13">
        <v>11827</v>
      </c>
      <c r="C36" s="13">
        <v>5709</v>
      </c>
      <c r="D36" s="13">
        <v>61</v>
      </c>
      <c r="E36" s="16">
        <f t="shared" ref="E36:E57" si="2">D36/B36</f>
        <v>5.1576900312843496E-3</v>
      </c>
      <c r="F36" s="13">
        <v>10099</v>
      </c>
      <c r="G36" s="16">
        <f t="shared" ref="G36:G57" si="3">F36/B36</f>
        <v>0.85389363321214173</v>
      </c>
      <c r="H36" s="13">
        <v>10892</v>
      </c>
      <c r="I36" s="13">
        <v>10636</v>
      </c>
      <c r="J36" s="13">
        <v>10395</v>
      </c>
    </row>
    <row r="37" spans="1:10" x14ac:dyDescent="0.3">
      <c r="A37" s="17">
        <v>45531</v>
      </c>
      <c r="B37" s="13">
        <v>43138</v>
      </c>
      <c r="C37" s="13">
        <v>20018</v>
      </c>
      <c r="D37" s="13">
        <v>267</v>
      </c>
      <c r="E37" s="16">
        <f t="shared" si="2"/>
        <v>6.1894385460614775E-3</v>
      </c>
      <c r="F37" s="13">
        <v>36779</v>
      </c>
      <c r="G37" s="16">
        <f t="shared" si="3"/>
        <v>0.85258936436552457</v>
      </c>
      <c r="H37" s="13">
        <v>39897</v>
      </c>
      <c r="I37" s="13">
        <v>38729</v>
      </c>
      <c r="J37" s="13">
        <v>37725</v>
      </c>
    </row>
    <row r="38" spans="1:10" x14ac:dyDescent="0.3">
      <c r="A38" s="17">
        <v>45532</v>
      </c>
      <c r="B38" s="13">
        <v>61226</v>
      </c>
      <c r="C38" s="13">
        <v>28108</v>
      </c>
      <c r="D38" s="13">
        <v>368</v>
      </c>
      <c r="E38" s="16">
        <f t="shared" si="2"/>
        <v>6.0105184072126224E-3</v>
      </c>
      <c r="F38" s="13">
        <v>52144</v>
      </c>
      <c r="G38" s="16">
        <f t="shared" si="3"/>
        <v>0.85166432561330152</v>
      </c>
      <c r="H38" s="13">
        <v>56111</v>
      </c>
      <c r="I38" s="13">
        <v>54702</v>
      </c>
      <c r="J38" s="13">
        <v>53550</v>
      </c>
    </row>
    <row r="39" spans="1:10" x14ac:dyDescent="0.3">
      <c r="A39" s="17">
        <v>45533</v>
      </c>
      <c r="B39" s="13">
        <v>46119</v>
      </c>
      <c r="C39" s="13">
        <v>19007</v>
      </c>
      <c r="D39" s="13">
        <v>278</v>
      </c>
      <c r="E39" s="16">
        <f t="shared" si="2"/>
        <v>6.0278843860447975E-3</v>
      </c>
      <c r="F39" s="13">
        <v>39144</v>
      </c>
      <c r="G39" s="16">
        <f t="shared" si="3"/>
        <v>0.84876081441488327</v>
      </c>
      <c r="H39" s="13">
        <v>42252</v>
      </c>
      <c r="I39" s="13">
        <v>41225</v>
      </c>
      <c r="J39" s="13">
        <v>40423</v>
      </c>
    </row>
    <row r="40" spans="1:10" x14ac:dyDescent="0.3">
      <c r="A40" s="17">
        <v>45534</v>
      </c>
      <c r="B40" s="13">
        <v>3404</v>
      </c>
      <c r="C40" s="13">
        <v>1556</v>
      </c>
      <c r="D40" s="13">
        <v>21</v>
      </c>
      <c r="E40" s="16">
        <f t="shared" si="2"/>
        <v>6.1692126909518212E-3</v>
      </c>
      <c r="F40" s="13">
        <v>2843</v>
      </c>
      <c r="G40" s="16">
        <f t="shared" si="3"/>
        <v>0.83519388954171558</v>
      </c>
      <c r="H40" s="13">
        <v>3100</v>
      </c>
      <c r="I40" s="13">
        <v>3011</v>
      </c>
      <c r="J40" s="13">
        <v>2936</v>
      </c>
    </row>
    <row r="41" spans="1:10" x14ac:dyDescent="0.3">
      <c r="A41" s="17">
        <v>45535</v>
      </c>
      <c r="B41" s="13">
        <v>1031</v>
      </c>
      <c r="C41" s="13">
        <v>398</v>
      </c>
      <c r="D41" s="13">
        <v>5</v>
      </c>
      <c r="E41" s="16">
        <f t="shared" si="2"/>
        <v>4.849660523763337E-3</v>
      </c>
      <c r="F41" s="13">
        <v>945</v>
      </c>
      <c r="G41" s="16">
        <f t="shared" si="3"/>
        <v>0.91658583899127066</v>
      </c>
      <c r="H41" s="13">
        <v>985</v>
      </c>
      <c r="I41" s="13">
        <v>974</v>
      </c>
      <c r="J41" s="13">
        <v>957</v>
      </c>
    </row>
    <row r="42" spans="1:10" x14ac:dyDescent="0.3">
      <c r="A42" s="17">
        <v>45536</v>
      </c>
      <c r="B42" s="13">
        <v>8213</v>
      </c>
      <c r="C42" s="13">
        <v>3431</v>
      </c>
      <c r="D42" s="13">
        <v>52</v>
      </c>
      <c r="E42" s="18">
        <f t="shared" si="2"/>
        <v>6.3314257883842692E-3</v>
      </c>
      <c r="F42" s="13">
        <v>7374</v>
      </c>
      <c r="G42" s="18">
        <f t="shared" si="3"/>
        <v>0.89784488006818464</v>
      </c>
      <c r="H42" s="13">
        <v>7923</v>
      </c>
      <c r="I42" s="13">
        <v>7747</v>
      </c>
      <c r="J42" s="13">
        <v>7609</v>
      </c>
    </row>
    <row r="43" spans="1:10" x14ac:dyDescent="0.3">
      <c r="A43" s="17">
        <v>45537</v>
      </c>
      <c r="B43" s="13">
        <v>11452</v>
      </c>
      <c r="C43" s="13">
        <v>4383</v>
      </c>
      <c r="D43" s="13">
        <v>69</v>
      </c>
      <c r="E43" s="18">
        <f t="shared" si="2"/>
        <v>6.025148445686343E-3</v>
      </c>
      <c r="F43" s="13">
        <v>10696</v>
      </c>
      <c r="G43" s="18">
        <f t="shared" si="3"/>
        <v>0.93398533007334961</v>
      </c>
      <c r="H43" s="13">
        <v>11196</v>
      </c>
      <c r="I43" s="13">
        <v>11011</v>
      </c>
      <c r="J43" s="13">
        <v>10865</v>
      </c>
    </row>
    <row r="44" spans="1:10" x14ac:dyDescent="0.3">
      <c r="A44" s="17">
        <v>45538</v>
      </c>
      <c r="B44" s="13">
        <v>16781</v>
      </c>
      <c r="C44" s="13">
        <v>6228</v>
      </c>
      <c r="D44" s="13">
        <v>98</v>
      </c>
      <c r="E44" s="18">
        <f t="shared" si="2"/>
        <v>5.8399380251474885E-3</v>
      </c>
      <c r="F44" s="13">
        <v>13993</v>
      </c>
      <c r="G44" s="18">
        <f t="shared" si="3"/>
        <v>0.83385972230498784</v>
      </c>
      <c r="H44" s="13">
        <v>16006</v>
      </c>
      <c r="I44" s="13">
        <v>15346</v>
      </c>
      <c r="J44" s="13">
        <v>14773</v>
      </c>
    </row>
    <row r="45" spans="1:10" x14ac:dyDescent="0.3">
      <c r="A45" s="17">
        <v>45539</v>
      </c>
      <c r="B45" s="13">
        <v>14616</v>
      </c>
      <c r="C45" s="13">
        <v>5323</v>
      </c>
      <c r="D45" s="13">
        <v>88</v>
      </c>
      <c r="E45" s="18">
        <f t="shared" si="2"/>
        <v>6.0207991242474E-3</v>
      </c>
      <c r="F45" s="13">
        <v>12120</v>
      </c>
      <c r="G45" s="18">
        <f t="shared" si="3"/>
        <v>0.82922824302134646</v>
      </c>
      <c r="H45" s="13">
        <v>13996</v>
      </c>
      <c r="I45" s="13">
        <v>13433</v>
      </c>
      <c r="J45" s="13">
        <v>12846</v>
      </c>
    </row>
    <row r="46" spans="1:10" x14ac:dyDescent="0.3">
      <c r="A46" s="17">
        <v>45540</v>
      </c>
      <c r="B46" s="13">
        <v>16078</v>
      </c>
      <c r="C46" s="13">
        <v>5550</v>
      </c>
      <c r="D46" s="13">
        <v>98</v>
      </c>
      <c r="E46" s="18">
        <f t="shared" si="2"/>
        <v>6.0952854832690634E-3</v>
      </c>
      <c r="F46" s="13">
        <v>13184</v>
      </c>
      <c r="G46" s="18">
        <f t="shared" si="3"/>
        <v>0.82000248787162577</v>
      </c>
      <c r="H46" s="13">
        <v>15286</v>
      </c>
      <c r="I46" s="13">
        <v>14613</v>
      </c>
      <c r="J46" s="13">
        <v>14042</v>
      </c>
    </row>
    <row r="47" spans="1:10" x14ac:dyDescent="0.3">
      <c r="A47" s="17">
        <v>45541</v>
      </c>
      <c r="B47" s="13">
        <v>16671</v>
      </c>
      <c r="C47" s="13">
        <v>5997</v>
      </c>
      <c r="D47" s="13">
        <v>101</v>
      </c>
      <c r="E47" s="18">
        <f t="shared" si="2"/>
        <v>6.0584248095495175E-3</v>
      </c>
      <c r="F47" s="13">
        <v>14938</v>
      </c>
      <c r="G47" s="18">
        <f t="shared" si="3"/>
        <v>0.89604702777277911</v>
      </c>
      <c r="H47" s="13">
        <v>16257</v>
      </c>
      <c r="I47" s="13">
        <v>15848</v>
      </c>
      <c r="J47" s="13">
        <v>15535</v>
      </c>
    </row>
    <row r="48" spans="1:10" x14ac:dyDescent="0.3">
      <c r="A48" s="17">
        <v>45542</v>
      </c>
      <c r="B48" s="13">
        <v>16810</v>
      </c>
      <c r="C48" s="13">
        <v>6155</v>
      </c>
      <c r="D48" s="13">
        <v>100</v>
      </c>
      <c r="E48" s="18">
        <f t="shared" si="2"/>
        <v>5.9488399762046397E-3</v>
      </c>
      <c r="F48" s="13">
        <v>13692</v>
      </c>
      <c r="G48" s="18">
        <f t="shared" si="3"/>
        <v>0.81451516954193937</v>
      </c>
      <c r="H48" s="13">
        <v>16084</v>
      </c>
      <c r="I48" s="13">
        <v>15373</v>
      </c>
      <c r="J48" s="13">
        <v>14711</v>
      </c>
    </row>
    <row r="49" spans="1:10" x14ac:dyDescent="0.3">
      <c r="A49" s="17">
        <v>45543</v>
      </c>
      <c r="B49" s="13">
        <v>15131</v>
      </c>
      <c r="C49" s="13">
        <v>5757</v>
      </c>
      <c r="D49" s="13">
        <v>92</v>
      </c>
      <c r="E49" s="18">
        <f t="shared" si="2"/>
        <v>6.0802326349877738E-3</v>
      </c>
      <c r="F49" s="13">
        <v>12991</v>
      </c>
      <c r="G49" s="18">
        <f t="shared" si="3"/>
        <v>0.85856850175137134</v>
      </c>
      <c r="H49" s="13">
        <v>14631</v>
      </c>
      <c r="I49" s="13">
        <v>14163</v>
      </c>
      <c r="J49" s="13">
        <v>13701</v>
      </c>
    </row>
    <row r="50" spans="1:10" x14ac:dyDescent="0.3">
      <c r="A50" s="17">
        <v>45544</v>
      </c>
      <c r="B50" s="13">
        <v>16939</v>
      </c>
      <c r="C50" s="13">
        <v>6278</v>
      </c>
      <c r="D50" s="13">
        <v>93</v>
      </c>
      <c r="E50" s="18">
        <f t="shared" si="2"/>
        <v>5.4902886829210698E-3</v>
      </c>
      <c r="F50" s="13">
        <v>15067</v>
      </c>
      <c r="G50" s="18">
        <f t="shared" si="3"/>
        <v>0.88948580199539529</v>
      </c>
      <c r="H50" s="13">
        <v>16356</v>
      </c>
      <c r="I50" s="13">
        <v>15905</v>
      </c>
      <c r="J50" s="13">
        <v>15535</v>
      </c>
    </row>
    <row r="51" spans="1:10" x14ac:dyDescent="0.3">
      <c r="A51" s="17">
        <v>45545</v>
      </c>
      <c r="B51" s="13">
        <v>16730</v>
      </c>
      <c r="C51" s="13">
        <v>6407</v>
      </c>
      <c r="D51" s="13">
        <v>107</v>
      </c>
      <c r="E51" s="18">
        <f t="shared" si="2"/>
        <v>6.3956963538553497E-3</v>
      </c>
      <c r="F51" s="13">
        <v>13282</v>
      </c>
      <c r="G51" s="18">
        <f t="shared" si="3"/>
        <v>0.79390316796174532</v>
      </c>
      <c r="H51" s="13">
        <v>15897</v>
      </c>
      <c r="I51" s="13">
        <v>15192</v>
      </c>
      <c r="J51" s="13">
        <v>14457</v>
      </c>
    </row>
    <row r="52" spans="1:10" x14ac:dyDescent="0.3">
      <c r="A52" s="17">
        <v>45546</v>
      </c>
      <c r="B52" s="13">
        <v>16681</v>
      </c>
      <c r="C52" s="13">
        <v>6499</v>
      </c>
      <c r="D52" s="13">
        <v>102</v>
      </c>
      <c r="E52" s="18">
        <f t="shared" si="2"/>
        <v>6.1147413224626824E-3</v>
      </c>
      <c r="F52" s="13">
        <v>14345</v>
      </c>
      <c r="G52" s="18">
        <f t="shared" si="3"/>
        <v>0.85996043402673705</v>
      </c>
      <c r="H52" s="13">
        <v>16093</v>
      </c>
      <c r="I52" s="13">
        <v>15533</v>
      </c>
      <c r="J52" s="13">
        <v>15066</v>
      </c>
    </row>
    <row r="53" spans="1:10" x14ac:dyDescent="0.3">
      <c r="A53" s="17">
        <v>45547</v>
      </c>
      <c r="B53" s="13">
        <v>16692</v>
      </c>
      <c r="C53" s="13">
        <v>6165</v>
      </c>
      <c r="D53" s="13">
        <v>98</v>
      </c>
      <c r="E53" s="18">
        <f t="shared" si="2"/>
        <v>5.8710759645339084E-3</v>
      </c>
      <c r="F53" s="13">
        <v>14351</v>
      </c>
      <c r="G53" s="18">
        <f t="shared" si="3"/>
        <v>0.85975317517373595</v>
      </c>
      <c r="H53" s="13">
        <v>16118</v>
      </c>
      <c r="I53" s="13">
        <v>15671</v>
      </c>
      <c r="J53" s="13">
        <v>15154</v>
      </c>
    </row>
    <row r="54" spans="1:10" x14ac:dyDescent="0.3">
      <c r="A54" s="17">
        <v>45548</v>
      </c>
      <c r="B54" s="13">
        <v>17022</v>
      </c>
      <c r="C54" s="13">
        <v>6103</v>
      </c>
      <c r="D54" s="13">
        <v>102</v>
      </c>
      <c r="E54" s="18">
        <f t="shared" si="2"/>
        <v>5.9922453295734928E-3</v>
      </c>
      <c r="F54" s="13">
        <v>14203</v>
      </c>
      <c r="G54" s="18">
        <f t="shared" si="3"/>
        <v>0.83439078839149339</v>
      </c>
      <c r="H54" s="13">
        <v>16366</v>
      </c>
      <c r="I54" s="13">
        <v>15757</v>
      </c>
      <c r="J54" s="13">
        <v>15178</v>
      </c>
    </row>
    <row r="55" spans="1:10" x14ac:dyDescent="0.3">
      <c r="A55" s="17">
        <v>45549</v>
      </c>
      <c r="B55" s="13">
        <v>16630</v>
      </c>
      <c r="C55" s="13">
        <v>6220</v>
      </c>
      <c r="D55" s="13">
        <v>101</v>
      </c>
      <c r="E55" s="18">
        <f t="shared" si="2"/>
        <v>6.0733613950691521E-3</v>
      </c>
      <c r="F55" s="13">
        <v>14395</v>
      </c>
      <c r="G55" s="18">
        <f t="shared" si="3"/>
        <v>0.86560432952495492</v>
      </c>
      <c r="H55" s="13">
        <v>16147</v>
      </c>
      <c r="I55" s="13">
        <v>15635</v>
      </c>
      <c r="J55" s="13">
        <v>15125</v>
      </c>
    </row>
    <row r="56" spans="1:10" x14ac:dyDescent="0.3">
      <c r="A56" s="17">
        <v>45550</v>
      </c>
      <c r="B56" s="13">
        <v>16779</v>
      </c>
      <c r="C56" s="13">
        <v>6180</v>
      </c>
      <c r="D56" s="13">
        <v>101</v>
      </c>
      <c r="E56" s="18">
        <f t="shared" si="2"/>
        <v>6.0194290482150307E-3</v>
      </c>
      <c r="F56" s="13">
        <v>14194</v>
      </c>
      <c r="G56" s="18">
        <f t="shared" si="3"/>
        <v>0.84593837535014005</v>
      </c>
      <c r="H56" s="13">
        <v>16176</v>
      </c>
      <c r="I56" s="13">
        <v>15566</v>
      </c>
      <c r="J56" s="13">
        <v>14943</v>
      </c>
    </row>
    <row r="57" spans="1:10" x14ac:dyDescent="0.3">
      <c r="B57" s="13">
        <v>399970</v>
      </c>
      <c r="C57" s="13">
        <v>140204</v>
      </c>
      <c r="D57" s="13">
        <v>2402</v>
      </c>
      <c r="E57" s="18">
        <f t="shared" si="2"/>
        <v>6.0054504087806585E-3</v>
      </c>
      <c r="F57" s="13">
        <v>340779</v>
      </c>
      <c r="G57" s="18">
        <f t="shared" si="3"/>
        <v>0.8520114008550641</v>
      </c>
      <c r="H57" s="13">
        <v>377769</v>
      </c>
      <c r="I57" s="13">
        <v>366070</v>
      </c>
      <c r="J57" s="13">
        <v>355526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15s</vt:lpstr>
      <vt:lpstr>6s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Zelenov</dc:creator>
  <cp:lastModifiedBy>79051</cp:lastModifiedBy>
  <dcterms:created xsi:type="dcterms:W3CDTF">2016-11-22T11:40:02Z</dcterms:created>
  <dcterms:modified xsi:type="dcterms:W3CDTF">2024-09-16T12:23:47Z</dcterms:modified>
</cp:coreProperties>
</file>