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octorando1\Documents\UFOs\data\"/>
    </mc:Choice>
  </mc:AlternateContent>
  <bookViews>
    <workbookView xWindow="0" yWindow="0" windowWidth="16380" windowHeight="8190" tabRatio="500"/>
  </bookViews>
  <sheets>
    <sheet name="Sheet1" sheetId="1" r:id="rId1"/>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2"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3" i="1"/>
  <c r="S4" i="1"/>
  <c r="S2" i="1"/>
</calcChain>
</file>

<file path=xl/sharedStrings.xml><?xml version="1.0" encoding="utf-8"?>
<sst xmlns="http://schemas.openxmlformats.org/spreadsheetml/2006/main" count="701" uniqueCount="330">
  <si>
    <t>VarName1</t>
  </si>
  <si>
    <t>Pulse</t>
  </si>
  <si>
    <t>OpCam</t>
  </si>
  <si>
    <t>Time</t>
  </si>
  <si>
    <t>ExpCam</t>
  </si>
  <si>
    <t>Disruption</t>
  </si>
  <si>
    <t>Comments</t>
  </si>
  <si>
    <t>MeasuredSpeed</t>
  </si>
  <si>
    <t>Comments_personal</t>
  </si>
  <si>
    <t>Initial_pos</t>
  </si>
  <si>
    <t>VUV(KT2)</t>
  </si>
  <si>
    <t>VUV comment</t>
  </si>
  <si>
    <t>Zone</t>
  </si>
  <si>
    <t>KLDT-E5WD</t>
  </si>
  <si>
    <t>Orange UFO from NBI. Nothing obvious on spectroscopy.</t>
  </si>
  <si>
    <t>UFO goes into two, then a cloud. Measured the first  occurrence</t>
  </si>
  <si>
    <t>(188, 175)</t>
  </si>
  <si>
    <t>W</t>
  </si>
  <si>
    <t>W events at 53.22 and 53.54 prior to disruption</t>
  </si>
  <si>
    <t>ILA, ICRH</t>
  </si>
  <si>
    <t>Bright UFO on the inner upper side of the machine @ frames 154-157.</t>
  </si>
  <si>
    <t xml:space="preserve"> O</t>
  </si>
  <si>
    <t>Fe spike at 44.4s</t>
  </si>
  <si>
    <t>UDPT</t>
  </si>
  <si>
    <t>A blueish UFO seen in two frames.</t>
  </si>
  <si>
    <t>Several UFOs can be seen – only one trackable</t>
  </si>
  <si>
    <t>Nothing</t>
  </si>
  <si>
    <t>Nothing on VUV</t>
  </si>
  <si>
    <t>UIWP</t>
  </si>
  <si>
    <t>A fast moving UFO leaving a long blue streak across a single frame. Hard to tell where it is coming from
- probably outboard wall.</t>
  </si>
  <si>
    <t>It corsses the entire screen diagonally.</t>
  </si>
  <si>
    <t>(114, 18)</t>
  </si>
  <si>
    <t>KLDT-E5WE</t>
  </si>
  <si>
    <t>Large UFO at the inboard side</t>
  </si>
  <si>
    <t>NA</t>
  </si>
  <si>
    <t>UFO comes out Oct 4 NBI. Visible on op and sci cameras.</t>
  </si>
  <si>
    <t>Can’t be tracked</t>
  </si>
  <si>
    <t>(36, 173)</t>
  </si>
  <si>
    <t>Mo</t>
  </si>
  <si>
    <t>Mo influx at 53.525s</t>
  </si>
  <si>
    <t>4D</t>
  </si>
  <si>
    <t>Cluster of UFOs on outboard side (this frame +- 2). Very fast even on fast camera - suspect from NBI. Nothing visible on KT2.</t>
  </si>
  <si>
    <t>Suddently dissappears, visible at the left.</t>
  </si>
  <si>
    <t>(40, 152)</t>
  </si>
  <si>
    <t>Mo/Cu</t>
  </si>
  <si>
    <t>Mo/Cu influx at 534s</t>
  </si>
  <si>
    <t>Frames: 208-211</t>
  </si>
  <si>
    <t>Bunch of UFOs, almost impossible to track down</t>
  </si>
  <si>
    <t>(21, 129)</t>
  </si>
  <si>
    <t>W event at 46.2s</t>
  </si>
  <si>
    <t>Large UFO near BEION4</t>
  </si>
  <si>
    <t>There’s a massive blob that doesn’t seem to move. Other mobile UFOs surroudn it.</t>
  </si>
  <si>
    <t>(38, 164)</t>
  </si>
  <si>
    <t>Ti</t>
  </si>
  <si>
    <t>Small Ti event at 50.1s</t>
  </si>
  <si>
    <t>BEION4</t>
  </si>
  <si>
    <t>large number of UFOs in the divertor (frame: 232)</t>
  </si>
  <si>
    <t>Lots of TIEs</t>
  </si>
  <si>
    <t>(154, 280)</t>
  </si>
  <si>
    <t>Series of W events starting at ~47s. Spikes at 47.1,s, 47.14s, 47.22s, 47.32s</t>
  </si>
  <si>
    <t>Divertor</t>
  </si>
  <si>
    <t>Big UFO near mushrooms over 4D outer limiter (2 frames).</t>
  </si>
  <si>
    <t>Causes disruption. Another object seems to fall as well. Measured the speed of the first, which appears at (65, 15)</t>
  </si>
  <si>
    <t>(65, 15)</t>
  </si>
  <si>
    <t>Al/O</t>
  </si>
  <si>
    <t>Al/O event at 57.42s Al2O3 (Alumina) ceramic insulator is present in JET. Series of smaller Al/O events ealier in pulse from ~50.8s to 52.8s</t>
  </si>
  <si>
    <t>Splattering from RFBsh, seen also at KLDT-P5WA and KLDT-E5WD. DC
saw nothing at that time.</t>
  </si>
  <si>
    <t>Massive cloud of UFOs with different brightness nand sizes.</t>
  </si>
  <si>
    <t>Ni</t>
  </si>
  <si>
    <t xml:space="preserve">Very weak Ni at 48.5s. Much stronger Ti influx at 41.6s </t>
  </si>
  <si>
    <t>ICRH/RFB</t>
  </si>
  <si>
    <t>Splattering from IWGL followed by UFO's, seen also on KLDT-E5WD with Be filter. Be?</t>
  </si>
  <si>
    <t>Lots of UFOs even when the plasma’s already left the divertor main area.</t>
  </si>
  <si>
    <t>Strong W event at 42.34s</t>
  </si>
  <si>
    <t>Sparks, seen also on KLDT-E5WD. There is also a spike at the same time for almost all the impurities.</t>
  </si>
  <si>
    <t>Lots of UFOs – measured the average speed of them all.</t>
  </si>
  <si>
    <t>?</t>
  </si>
  <si>
    <t xml:space="preserve">Not clear. Plasma already out of control by 60.2s and KT2 spectra dominated by saturating Ne lines (Ne injection earlier in pulse). </t>
  </si>
  <si>
    <t>UFO's during disruption also seen by KLDT-E5WD</t>
  </si>
  <si>
    <t>W feature on KT2 saturates at 55.5s. Series of smaller W events starting at 55.18s. Plasma looks to be heading for disruption when these begin.</t>
  </si>
  <si>
    <t>Blue-ish shades and UFOs soon after, just before end of the pulse. Also seen on KLDT-E5WD.</t>
  </si>
  <si>
    <t>UFO seems to split, not very bright</t>
  </si>
  <si>
    <t>(160, 137)</t>
  </si>
  <si>
    <t>W at 43.74. Also strong O emission at same time. Smaller W event at 43.56s</t>
  </si>
  <si>
    <t>ILA</t>
  </si>
  <si>
    <t>Impresssive UFOs until the end of the pulse.</t>
  </si>
  <si>
    <t>I don’t even know where to start with this one. Can’t even track the origin.</t>
  </si>
  <si>
    <t>W at 43.82 followed by larger W events - largest at 43.98s. Smaller W events from 43.26s to 43.48s.</t>
  </si>
  <si>
    <t>UFOs before disruption frame 625-626</t>
  </si>
  <si>
    <t>Moves in various directions. Seen in KLDT-E5WD. There’s another one at t = 60.2 at 70, 257</t>
  </si>
  <si>
    <t>(162, 170)</t>
  </si>
  <si>
    <t>W, Cu</t>
  </si>
  <si>
    <t>W at 63.02. Strong W event at 59.92s (with some Cu). Cu event at 61.94s.</t>
  </si>
  <si>
    <t>BEION4/Divertor</t>
  </si>
  <si>
    <t>Ti from pickup coil near UDPT</t>
  </si>
  <si>
    <t>Ti event at 49.96s</t>
  </si>
  <si>
    <t>UFO falling from ceiling</t>
  </si>
  <si>
    <t>Looks untrackable. Kinda remains there. At 44.5 there’s seems to another UFO, but if it’s the same, it’s VERY slow (near 300 pix/s)</t>
  </si>
  <si>
    <t>(153, 86)</t>
  </si>
  <si>
    <t>Ti event at 44.22s. Cu event at 48.32s</t>
  </si>
  <si>
    <t>UFO drops from ceiling. (2 frames)</t>
  </si>
  <si>
    <t>Gets quite visible when falling</t>
  </si>
  <si>
    <t>(150, 10)</t>
  </si>
  <si>
    <t>Ti event at 50.22s. Smaller, earlier Ti events at 47.64s and 49.26s. Small Ni spike at ~48s</t>
  </si>
  <si>
    <t>A lot of UFOs, seemed to start from WOPL. More details are seen on KLDT-E5WD.</t>
  </si>
  <si>
    <t>Lots of UFOs in different places, varying in sizes and brightness.</t>
  </si>
  <si>
    <t>W event at 54.06s. Followed by a series of larger W events until disruption at 54.56s</t>
  </si>
  <si>
    <t>Small one.</t>
  </si>
  <si>
    <t>Not visible in exp cameras</t>
  </si>
  <si>
    <t>(371, 474)</t>
  </si>
  <si>
    <t>BEION4/LH</t>
  </si>
  <si>
    <t>UFO seen coming from the divertor in the bottom right part of the image, that corresponds to a increase on radiated light as SL says.</t>
  </si>
  <si>
    <t>In reality there are lots of small UFOs. In fact there are more than two that fit with the original comment. The measured speed corresponds to an UFO that comes from the left lower corner and moves up following the wall.</t>
  </si>
  <si>
    <t>(312, 396)</t>
  </si>
  <si>
    <t>W emission starts around 43.16s and continues throughout pulse until plasma termination. No specific event at 43.339s</t>
  </si>
  <si>
    <t>Lots of different object that disappear and reappear on almost non-consecutive frames.</t>
  </si>
  <si>
    <t>Large increase in W emission at 50.86s.</t>
  </si>
  <si>
    <t>Lot of material coming from inner wall from this point to the disruption.</t>
  </si>
  <si>
    <t>Added speed of the first UFO; other TIEs can be found near the upper right corner – those probably cause the disruption?</t>
  </si>
  <si>
    <t>(189, 257)</t>
  </si>
  <si>
    <t>W event at 48.37s</t>
  </si>
  <si>
    <t>Ni UFO</t>
  </si>
  <si>
    <t>Yes, there’s a green (OP) UFO at the left upper corner, but even closer in time to the disruption there’s a mobile UFO (t = 47.2). This is the one measured.</t>
  </si>
  <si>
    <t>(180, 230)</t>
  </si>
  <si>
    <t>Small series of W events starting at 47.035s</t>
  </si>
  <si>
    <t>KLDT-E5WC</t>
  </si>
  <si>
    <t>UFOS coming from outerwall during disruption seen also by KLDT-E5WD camera.</t>
  </si>
  <si>
    <t>No specific influxes. Spectrum dominated by Ne emission during plasma termination.</t>
  </si>
  <si>
    <t>NH/NPL</t>
  </si>
  <si>
    <t>Huge UFO appeared on UDPT but smaller UFOs begun to appear as early as around 48.75s.(very likely Ti according to JETDSP).</t>
  </si>
  <si>
    <t xml:space="preserve">Seems to follow the pattern of Ti UFOs: it simply appears and disrupts. There’s a hint of movement when it starts, but instead of move, it disappears and appears a bit closer to the wall. That’s why I decided to mark it as 0. </t>
  </si>
  <si>
    <t>(146, 74)</t>
  </si>
  <si>
    <t>Large Ti event at 50.56s. Emission continues until very large event at 50.84s. Smaller Ti events earlier at 47.58s and 48.73s. W event at 49.56s.</t>
  </si>
  <si>
    <t>Titanium UFO possibly causing the disruption</t>
  </si>
  <si>
    <t>It simply appears in both OP and E5WD. The blob ‘expands’ rather than moves.</t>
  </si>
  <si>
    <t>Large Ti event at 56.195s. Smaller Ti earlier at 51.40s.</t>
  </si>
  <si>
    <t>Titanium UFO potentially triggering the disruption.</t>
  </si>
  <si>
    <t>The UFO simply appears and remains til disruption. Gotta admit: looks very good.</t>
  </si>
  <si>
    <t>Ti event at 52.070</t>
  </si>
  <si>
    <t>Titanium UFO over 2 frames</t>
  </si>
  <si>
    <t>Not conclusive due to domination of spectrum by Ar and Ne  from seeding.</t>
  </si>
  <si>
    <t>location at the UDPT</t>
  </si>
  <si>
    <t>Not much to say here</t>
  </si>
  <si>
    <t>(154, 73)</t>
  </si>
  <si>
    <t>Ti at 50.045s</t>
  </si>
  <si>
    <t>UFO visible near inner limiter on frame 115</t>
  </si>
  <si>
    <t xml:space="preserve">There’s an extra UFO near the divertor (OP camera only) and another one (no movement) visible in KL7-E8WB. </t>
  </si>
  <si>
    <t>(216, 300)</t>
  </si>
  <si>
    <t>W event at 42.620</t>
  </si>
  <si>
    <t>Large particle falling from the top of the vessel for 3 frames</t>
  </si>
  <si>
    <t>Not visible on exp cameras</t>
  </si>
  <si>
    <t>(535, 176)</t>
  </si>
  <si>
    <t>Small Ti at 50.1s</t>
  </si>
  <si>
    <t>Bright white UFO on outboard side. not visible on PIW camera.</t>
  </si>
  <si>
    <t>(163, 334)</t>
  </si>
  <si>
    <t>From 50.80014s to ~53.5s, anumber of UFOs are visible at the top. Confirmed by spectroscopist to be Titanium.</t>
  </si>
  <si>
    <t>Not visible in exp. Cameras</t>
  </si>
  <si>
    <t>(472, 151)</t>
  </si>
  <si>
    <t>Small Ti at 50.7s</t>
  </si>
  <si>
    <t>Some droplet falls from the UDPT (seen also by Fast Camera Viewer KLDT-E5WE).</t>
  </si>
  <si>
    <t>(473, 187)</t>
  </si>
  <si>
    <t>Ti/W</t>
  </si>
  <si>
    <t>Small Ti at 57.7s, followed by small W at 57.81s</t>
  </si>
  <si>
    <t>UFO falling from Upper Dump Plate, possibly causing disruption. Upper Dump Plate was not hot (~605 deg) at time of UFO and disruption.
Frames 497-499.</t>
  </si>
  <si>
    <t>Visible also in E5WE, but in that one is very slow</t>
  </si>
  <si>
    <t>(196, 125)</t>
  </si>
  <si>
    <t>UDPT/DP2E</t>
  </si>
  <si>
    <t>Flurry of UFOs on the divertor.</t>
  </si>
  <si>
    <t>Bunch of non trackable UFOs.</t>
  </si>
  <si>
    <t>Not conclusive due to domination of spectra from He lines</t>
  </si>
  <si>
    <t>UFO inner divertor seen for ~ 5 frames</t>
  </si>
  <si>
    <t>Either it appears and disappears or there are different. I annotated the mean speed (which seems to be similar)</t>
  </si>
  <si>
    <t>Big UFO from the lower outboard. Not clear where it came from, fast camera was off. Also seen faintly by E5WD and C.</t>
  </si>
  <si>
    <t>Lilttle UFO falling towards divertor</t>
  </si>
  <si>
    <t>(96, 288)</t>
  </si>
  <si>
    <t>Very small Mo at 51.1s</t>
  </si>
  <si>
    <t>4D/Divertor</t>
  </si>
  <si>
    <t>UFOs launching first from the top of the vessel (54.7-54.9s) and then from a bit above the outer midplane (55.7 s, 56.38 s, 56.90 s,
57.50 s)</t>
  </si>
  <si>
    <t>Extremeply weak Ti at 54.72s. Stronger Ti later at 57.46s.</t>
  </si>
  <si>
    <t>KL7-E8WB</t>
  </si>
  <si>
    <t>Bouncing UFO, also something visible on KL7-P8WA camera.</t>
  </si>
  <si>
    <t>(285, 637)</t>
  </si>
  <si>
    <t>Very weak W at 50.22s</t>
  </si>
  <si>
    <t>KL8-E8WA</t>
  </si>
  <si>
    <t>Large flash from UFO, also visible on KL1-08WA</t>
  </si>
  <si>
    <t>Literally beautiful tracking</t>
  </si>
  <si>
    <t>(302, 187)</t>
  </si>
  <si>
    <t>Clear Mo influx at 5.68s</t>
  </si>
  <si>
    <t>Divertor/ILA</t>
  </si>
  <si>
    <t>Large UFO falls from near upper inner sausages. Makred as BEIOn4 – as I can’t see the equivalence in this camera on the wiki.</t>
  </si>
  <si>
    <t>Nice tracking of the big one. There are other UFO (smaller) in the video.</t>
  </si>
  <si>
    <t>(102, 20)</t>
  </si>
  <si>
    <t>Is this pulse number correct? 101282 disrupts at ~63s</t>
  </si>
  <si>
    <t>Multi frame UFO during disruption</t>
  </si>
  <si>
    <t>Measured average speed of clouds</t>
  </si>
  <si>
    <t>(221, 83)</t>
  </si>
  <si>
    <t>LH/NPL</t>
  </si>
  <si>
    <t>Frames: 1320-1347 (Inner side during the termination phase)</t>
  </si>
  <si>
    <t>W event at 55.5s</t>
  </si>
  <si>
    <t>Very bright UFO falling vertically. Apparently the cause of radiation spike.</t>
  </si>
  <si>
    <t>From small to very, very bright</t>
  </si>
  <si>
    <t>(189, 69)</t>
  </si>
  <si>
    <t>Small W at 48.1s</t>
  </si>
  <si>
    <t>Something seems to drop at the top of the LH (but it is not seen in any other cam)</t>
  </si>
  <si>
    <t>It simply appears. There is another one at 50.2</t>
  </si>
  <si>
    <t>(114, 139)</t>
  </si>
  <si>
    <t>IWGL</t>
  </si>
  <si>
    <t>UFOs.No clear from spettroscopy if this is berillium.</t>
  </si>
  <si>
    <t>I assume it is the same UFO</t>
  </si>
  <si>
    <t>(198, 346)</t>
  </si>
  <si>
    <t>Series of W events starting at ~48.44s Strongest one at 48.82s</t>
  </si>
  <si>
    <t>A spot appears in experimental camera (Be II filter) near top of machine for two frames, about 60 ms before disruption.</t>
  </si>
  <si>
    <t>More UFOs near 49.8s</t>
  </si>
  <si>
    <t>(99, 46)</t>
  </si>
  <si>
    <t>As yet unidentified impurity for 1 frame at 50.36s</t>
  </si>
  <si>
    <t>Apparently material coming out of the lower corner of ILA --&gt; Be signal in spectroscopy observed as well</t>
  </si>
  <si>
    <t>Some bright spots but def. No movement?</t>
  </si>
  <si>
    <t>Ti UFO (over a few frames) that may have induced the disruption because the plasma was very close to the density limit.</t>
  </si>
  <si>
    <t>Quickly grows but does not move a lot</t>
  </si>
  <si>
    <t>(170, 69)</t>
  </si>
  <si>
    <t>Ti at 55.73s</t>
  </si>
  <si>
    <t>UFOs seem to travel from limiters towards plasma at beginning of disruption</t>
  </si>
  <si>
    <t>Massive cloud, only visible in the fast camera</t>
  </si>
  <si>
    <t>(29, 75)</t>
  </si>
  <si>
    <t>W starts increasing around 47.96s. Emission present from around 47.15s</t>
  </si>
  <si>
    <t>NPL</t>
  </si>
  <si>
    <t>Multiple small UFOs in the seconds before disruption. Continues until 56.425</t>
  </si>
  <si>
    <t>Bunch of them near the center</t>
  </si>
  <si>
    <t>(169, 244)</t>
  </si>
  <si>
    <t>W?</t>
  </si>
  <si>
    <t>Stereographic UFO from IWGL during disruption</t>
  </si>
  <si>
    <t>Lots of things going on: I took the average speed of all the particles and trajectories from the right side of the video.</t>
  </si>
  <si>
    <t>(280, 180)</t>
  </si>
  <si>
    <t>Very small W at 54.16s. Much larger evet at 54.34s just prior to disruption.</t>
  </si>
  <si>
    <t>UFOs from IWGL during disruption. Seem to come from section which breifly exceeded MCHS and panic limit. SL to reduce DMV voltage for following pulse.</t>
  </si>
  <si>
    <t>Huge clouds</t>
  </si>
  <si>
    <t>(244, 67)</t>
  </si>
  <si>
    <t>Ni, Cu, W</t>
  </si>
  <si>
    <t>Very messy plasma. VUV spectrum mostly saturated at this time.</t>
  </si>
  <si>
    <t>UIWP/IWGL</t>
  </si>
  <si>
    <t>Stereographic UFO view after rough landing.</t>
  </si>
  <si>
    <t>Two small UFOs fall</t>
  </si>
  <si>
    <t>(56, 0)</t>
  </si>
  <si>
    <t>Series of W spikes starting at ~57.1s and continuing to plasma termination.</t>
  </si>
  <si>
    <t>cloud of UFOs seeming to come from outer limiters during floppy end of pulse</t>
  </si>
  <si>
    <t>A small particle (E5WE) can be seen falling down, but everything happens when the plasma already escaped the divertor</t>
  </si>
  <si>
    <t>(168, 222)</t>
  </si>
  <si>
    <t>55.52</t>
  </si>
  <si>
    <t>UFOs coming from the outer wall (frames 436-444). Spectroscopy shows Ti.</t>
  </si>
  <si>
    <t>Very faint, near divertor</t>
  </si>
  <si>
    <t>(136, 252)</t>
  </si>
  <si>
    <t>Taking from comment</t>
  </si>
  <si>
    <t>KLDT-O5WB</t>
  </si>
  <si>
    <t>multiple small UFOs fall from top of machine during kicks. Larger ones might be Al, based on spectroscopy.</t>
  </si>
  <si>
    <t>Nothing remarkable. In the upper part.</t>
  </si>
  <si>
    <t>(139, 60)</t>
  </si>
  <si>
    <t>Al</t>
  </si>
  <si>
    <t>Based on comment</t>
  </si>
  <si>
    <t>From spectroscopy data it looks like it is Titanium. see also frames 232,244,304</t>
  </si>
  <si>
    <t>UFOs lasting several frames. Similar to the one in 98184. Visible on protection camera as well and on KLDT-E5WD in frames 509 and 510. It looks like titanium and berillium from spectroscopy data. Very small spicks.</t>
  </si>
  <si>
    <t>Can’t see anything</t>
  </si>
  <si>
    <t>Ti/Be</t>
  </si>
  <si>
    <t>UFOs. I think also briefly seen on KLDT-E5WD at 45.18750 and on Protection camera. It looks like titanium and berillium from spectroscopy data.</t>
  </si>
  <si>
    <t>Ti UFO, as seen in spectroscopy</t>
  </si>
  <si>
    <t>(210, 117)</t>
  </si>
  <si>
    <t>Looks like another Ti UFo dropping</t>
  </si>
  <si>
    <t>Can’t find it. Also – the SL logs mentions problems with W, nothing about Ti</t>
  </si>
  <si>
    <t>Ti?</t>
  </si>
  <si>
    <t>Based on comments – not directly confirmed to be Ti</t>
  </si>
  <si>
    <t>UFO close to the top of 4D limiter. Spectroscopu show some Tinatium at his time. Are there titanium components in that area?</t>
  </si>
  <si>
    <t>Not trackable</t>
  </si>
  <si>
    <t>frame: 329 Time: 51.186s  Titanium influx confirmed by spectroscopy</t>
  </si>
  <si>
    <t>(539, 186)</t>
  </si>
  <si>
    <t>UDPT/4D</t>
  </si>
  <si>
    <t>Can’t be tracked. There are two at 4D and UDPT The time is tricky as the Opcamera does not have the time vector.</t>
  </si>
  <si>
    <t>Bright flash at the top of the outboard side associated with a titanium signal in KT2.</t>
  </si>
  <si>
    <t>There's yet another UFO right after, not as visible.</t>
  </si>
  <si>
    <t>Based on comment (KT2)</t>
  </si>
  <si>
    <t>Very, very small</t>
  </si>
  <si>
    <t>(108, 74)</t>
  </si>
  <si>
    <t>Massive cloud of UFOs at upper left corner. Also, before that, some TIE near the divertor.</t>
  </si>
  <si>
    <t>(285, 97)</t>
  </si>
  <si>
    <t>Analysed E5WE at 48.747. There are several UFOs in plenty of places.</t>
  </si>
  <si>
    <t>Can’t be tracked - lost in next frame.</t>
  </si>
  <si>
    <t>(246, 75)</t>
  </si>
  <si>
    <t>Literally dozens of UFOs over the 50s mark. At first very mild and located over the divertor. I annotated this due to VUV data and because the plasma was already disrupted for the others.</t>
  </si>
  <si>
    <t>I don’t see anything on any exp camera. Some UFOs in divertor. The Ti can be seen at O5WB.</t>
  </si>
  <si>
    <t>Cloud</t>
  </si>
  <si>
    <t>Observed</t>
  </si>
  <si>
    <t>Single</t>
  </si>
  <si>
    <t>(115, 208)</t>
  </si>
  <si>
    <t>The cloud splits and moves towards the inner wall.</t>
  </si>
  <si>
    <t>Not visible with exp camera: I'll take it as it does not move.</t>
  </si>
  <si>
    <t>Only visible in op camera.</t>
  </si>
  <si>
    <t>Bright flash x2 between 4b and LH antenna. Tungsten peak seem on Impurity signals on xpsedit</t>
  </si>
  <si>
    <t>Two dots that do not move</t>
  </si>
  <si>
    <t>UFO's seen frame 335 from BEION plate and frame 336-337 from UDPT. Not seen on other cameras but increased radiation and Tungsten impurities found at same time on cview.</t>
  </si>
  <si>
    <t>Not seen in experimental cameras</t>
  </si>
  <si>
    <t>3 bright spots in same location as previous pulse, still believed to be molybdenum</t>
  </si>
  <si>
    <t>potential molybdenum UFO as noted by spectroscopist</t>
  </si>
  <si>
    <t>Taken from comment. It apears that with the Berilium is not able to track Mo down.</t>
  </si>
  <si>
    <t>Literally same as above.</t>
  </si>
  <si>
    <t>(236, 514)</t>
  </si>
  <si>
    <t>(213, 428)</t>
  </si>
  <si>
    <t>Many Ti UFOs during beams (50-56). biggest visble on op camps, more show up in spectroscopy.</t>
  </si>
  <si>
    <t>One frame only</t>
  </si>
  <si>
    <t>(135, 84)</t>
  </si>
  <si>
    <t>Seven Ti spikes on spectroscopy between 50 and 56, the three biggest of which are visible on the opcam. with the last visible for 3 frames.</t>
  </si>
  <si>
    <t>On the updt for two frames. Then it disappears and another blob (very faint) appears near the UIWP.</t>
  </si>
  <si>
    <t>(191, 79)</t>
  </si>
  <si>
    <t>Multiple Ti UFOs again. Clear on spectroscopy, many only apearing for one or two frames between 50 and 54</t>
  </si>
  <si>
    <t>Several TIEs in UFOs - yet two very bright in BEION4</t>
  </si>
  <si>
    <t>(49, 226)</t>
  </si>
  <si>
    <t>CameraFilter</t>
  </si>
  <si>
    <t xml:space="preserve"> 'Be II / 527 / 1.0 (3)',</t>
  </si>
  <si>
    <t xml:space="preserve"> None,</t>
  </si>
  <si>
    <t xml:space="preserve"> 'No Filter (1)',</t>
  </si>
  <si>
    <t xml:space="preserve"> 'He I / 667.8 / 1.2 (4)',</t>
  </si>
  <si>
    <t xml:space="preserve"> 'BP / 3250 / 500 (1)',</t>
  </si>
  <si>
    <t xml:space="preserve"> 'Dalpha+ND2.0 / 656.2 / 1.5 (0)',</t>
  </si>
  <si>
    <t xml:space="preserve"> 'Dbeta / 486.0 / 1.0 (0)',</t>
  </si>
  <si>
    <t xml:space="preserve"> 'W I / 400.8 / 1.5 (1)',</t>
  </si>
  <si>
    <t xml:space="preserve"> 'Be I / 457.3 / 1.5 (2)',</t>
  </si>
  <si>
    <t>Be II / 527 / 1.0 (3)'</t>
  </si>
  <si>
    <t xml:space="preserve"> 'Be II / 527 / 1.0 (3)'</t>
  </si>
  <si>
    <t>STDSpeed</t>
  </si>
  <si>
    <t>TotRes</t>
  </si>
  <si>
    <t>DistanceMeasured</t>
  </si>
  <si>
    <t>ScFactor</t>
  </si>
  <si>
    <t>OldScaledFactor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</si>
</sst>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0.0000"/>
  </numFmts>
  <fonts count="3" x14ac:knownFonts="1">
    <font>
      <sz val="11"/>
      <name val="Calibri"/>
      <charset val="1"/>
    </font>
    <font>
      <sz val="11"/>
      <name val="Calibri"/>
      <family val="2"/>
      <charset val="1"/>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applyFont="1" applyAlignment="1">
      <alignment wrapText="1"/>
    </xf>
    <xf numFmtId="0" fontId="1" fillId="0" borderId="0" xfId="0" applyFont="1" applyAlignment="1">
      <alignment wrapText="1"/>
    </xf>
    <xf numFmtId="0" fontId="0" fillId="0" borderId="0" xfId="0" applyFont="1"/>
    <xf numFmtId="3" fontId="0" fillId="0" borderId="0" xfId="0" applyNumberFormat="1"/>
    <xf numFmtId="3" fontId="2" fillId="0" borderId="0" xfId="0" applyNumberFormat="1" applyFont="1"/>
    <xf numFmtId="0" fontId="2" fillId="0" borderId="0" xfId="0" applyFont="1"/>
    <xf numFmtId="0" fontId="2" fillId="0" borderId="0" xfId="0" applyFont="1" applyAlignment="1">
      <alignment wrapText="1"/>
    </xf>
    <xf numFmtId="0" fontId="0" fillId="0" borderId="0" xfId="0" quotePrefix="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8"/>
  <sheetViews>
    <sheetView tabSelected="1" topLeftCell="J16" zoomScaleNormal="100" workbookViewId="0">
      <pane xSplit="17280"/>
      <selection activeCell="S1" sqref="S1"/>
      <selection pane="topRight"/>
    </sheetView>
  </sheetViews>
  <sheetFormatPr baseColWidth="10" defaultColWidth="8.7265625" defaultRowHeight="14.5" x14ac:dyDescent="0.35"/>
  <cols>
    <col min="1" max="1" width="10.453125" customWidth="1"/>
    <col min="2" max="2" width="7.1796875" customWidth="1"/>
    <col min="3" max="3" width="7.54296875" customWidth="1"/>
    <col min="4" max="4" width="8.90625" bestFit="1" customWidth="1"/>
    <col min="5" max="5" width="11.26953125" customWidth="1"/>
    <col min="6" max="6" width="10.453125" customWidth="1"/>
    <col min="7" max="7" width="137.54296875" customWidth="1"/>
    <col min="8" max="8" width="15.54296875" customWidth="1"/>
    <col min="9" max="9" width="195.453125" customWidth="1"/>
    <col min="10" max="10" width="10.453125" customWidth="1"/>
    <col min="12" max="12" width="45.1796875" style="1" customWidth="1"/>
    <col min="19" max="19" width="11.81640625" bestFit="1" customWidth="1"/>
  </cols>
  <sheetData>
    <row r="1" spans="1:20" x14ac:dyDescent="0.35">
      <c r="A1" t="s">
        <v>0</v>
      </c>
      <c r="B1" t="s">
        <v>1</v>
      </c>
      <c r="C1" t="s">
        <v>2</v>
      </c>
      <c r="D1" t="s">
        <v>3</v>
      </c>
      <c r="E1" t="s">
        <v>4</v>
      </c>
      <c r="F1" t="s">
        <v>5</v>
      </c>
      <c r="G1" t="s">
        <v>6</v>
      </c>
      <c r="H1" t="s">
        <v>7</v>
      </c>
      <c r="I1" t="s">
        <v>8</v>
      </c>
      <c r="J1" t="s">
        <v>9</v>
      </c>
      <c r="K1" t="s">
        <v>10</v>
      </c>
      <c r="L1" s="1" t="s">
        <v>11</v>
      </c>
      <c r="M1" t="s">
        <v>12</v>
      </c>
      <c r="N1" t="s">
        <v>288</v>
      </c>
      <c r="O1" t="s">
        <v>326</v>
      </c>
      <c r="P1" t="s">
        <v>313</v>
      </c>
      <c r="Q1" t="s">
        <v>325</v>
      </c>
      <c r="R1" t="s">
        <v>329</v>
      </c>
      <c r="S1" t="s">
        <v>328</v>
      </c>
      <c r="T1" t="s">
        <v>327</v>
      </c>
    </row>
    <row r="2" spans="1:20" x14ac:dyDescent="0.35">
      <c r="A2">
        <v>12</v>
      </c>
      <c r="B2">
        <v>99965</v>
      </c>
      <c r="C2">
        <v>5</v>
      </c>
      <c r="D2">
        <v>53.220959999999998</v>
      </c>
      <c r="E2" t="s">
        <v>13</v>
      </c>
      <c r="F2">
        <v>53.728999999999999</v>
      </c>
      <c r="G2" t="s">
        <v>14</v>
      </c>
      <c r="H2">
        <v>3024</v>
      </c>
      <c r="I2" t="s">
        <v>15</v>
      </c>
      <c r="J2" t="s">
        <v>16</v>
      </c>
      <c r="K2" t="s">
        <v>17</v>
      </c>
      <c r="L2" s="1" t="s">
        <v>18</v>
      </c>
      <c r="M2" t="s">
        <v>19</v>
      </c>
      <c r="N2" t="s">
        <v>289</v>
      </c>
      <c r="O2">
        <v>127296</v>
      </c>
      <c r="P2" s="9" t="s">
        <v>323</v>
      </c>
      <c r="R2" s="10">
        <v>33.854199999999999</v>
      </c>
      <c r="S2">
        <f>2.9091*R2</f>
        <v>98.48525321999999</v>
      </c>
      <c r="T2">
        <f>1.92*R2</f>
        <v>65.000063999999995</v>
      </c>
    </row>
    <row r="3" spans="1:20" x14ac:dyDescent="0.35">
      <c r="A3">
        <v>24</v>
      </c>
      <c r="B3">
        <v>99944</v>
      </c>
      <c r="C3">
        <v>5</v>
      </c>
      <c r="D3">
        <v>44.209000000000003</v>
      </c>
      <c r="E3" t="s">
        <v>13</v>
      </c>
      <c r="F3">
        <v>0</v>
      </c>
      <c r="G3" t="s">
        <v>20</v>
      </c>
      <c r="H3">
        <v>2999</v>
      </c>
      <c r="K3" t="s">
        <v>21</v>
      </c>
      <c r="L3" s="1" t="s">
        <v>22</v>
      </c>
      <c r="M3" t="s">
        <v>23</v>
      </c>
      <c r="N3" t="s">
        <v>289</v>
      </c>
      <c r="O3">
        <v>127296</v>
      </c>
      <c r="P3" t="s">
        <v>314</v>
      </c>
      <c r="R3" s="10">
        <v>33.854199999999999</v>
      </c>
      <c r="S3">
        <f>2.9091*R3</f>
        <v>98.48525321999999</v>
      </c>
      <c r="T3">
        <f>1.92*R3</f>
        <v>65.000063999999995</v>
      </c>
    </row>
    <row r="4" spans="1:20" x14ac:dyDescent="0.35">
      <c r="A4">
        <v>60</v>
      </c>
      <c r="B4">
        <v>99884</v>
      </c>
      <c r="C4">
        <v>5</v>
      </c>
      <c r="D4">
        <v>49.011659999999999</v>
      </c>
      <c r="E4" t="s">
        <v>13</v>
      </c>
      <c r="F4">
        <v>57.456000000000003</v>
      </c>
      <c r="G4" t="s">
        <v>24</v>
      </c>
      <c r="H4">
        <v>407</v>
      </c>
      <c r="I4" t="s">
        <v>25</v>
      </c>
      <c r="K4" t="s">
        <v>26</v>
      </c>
      <c r="L4" s="1" t="s">
        <v>27</v>
      </c>
      <c r="M4" t="s">
        <v>28</v>
      </c>
      <c r="N4" t="s">
        <v>289</v>
      </c>
      <c r="O4">
        <v>127296</v>
      </c>
      <c r="P4" t="s">
        <v>314</v>
      </c>
      <c r="R4" s="10">
        <v>33.854199999999999</v>
      </c>
      <c r="S4">
        <f>2.9091*R4</f>
        <v>98.48525321999999</v>
      </c>
      <c r="T4">
        <f>1.92*R4</f>
        <v>65.000063999999995</v>
      </c>
    </row>
    <row r="5" spans="1:20" ht="29" x14ac:dyDescent="0.35">
      <c r="A5">
        <v>66</v>
      </c>
      <c r="B5">
        <v>99880</v>
      </c>
      <c r="C5">
        <v>5</v>
      </c>
      <c r="D5">
        <v>61.33549</v>
      </c>
      <c r="E5" t="s">
        <v>13</v>
      </c>
      <c r="F5">
        <v>0</v>
      </c>
      <c r="G5" s="2" t="s">
        <v>29</v>
      </c>
      <c r="H5">
        <v>3847</v>
      </c>
      <c r="I5" t="s">
        <v>30</v>
      </c>
      <c r="J5" t="s">
        <v>31</v>
      </c>
      <c r="K5" t="s">
        <v>26</v>
      </c>
      <c r="L5" s="1" t="s">
        <v>27</v>
      </c>
      <c r="M5" t="s">
        <v>23</v>
      </c>
      <c r="N5" t="s">
        <v>289</v>
      </c>
      <c r="O5">
        <v>127296</v>
      </c>
      <c r="P5" t="s">
        <v>314</v>
      </c>
      <c r="R5" s="10">
        <v>33.854199999999999</v>
      </c>
      <c r="S5">
        <f>2.9091*R5</f>
        <v>98.48525321999999</v>
      </c>
      <c r="T5">
        <f>1.92*R5</f>
        <v>65.000063999999995</v>
      </c>
    </row>
    <row r="6" spans="1:20" x14ac:dyDescent="0.35">
      <c r="A6">
        <v>76</v>
      </c>
      <c r="B6">
        <v>99868</v>
      </c>
      <c r="C6">
        <v>5</v>
      </c>
      <c r="D6">
        <v>48.709119999999999</v>
      </c>
      <c r="E6" t="s">
        <v>32</v>
      </c>
      <c r="F6">
        <v>0</v>
      </c>
      <c r="G6" t="s">
        <v>33</v>
      </c>
      <c r="H6">
        <v>3794.73</v>
      </c>
      <c r="I6" t="s">
        <v>282</v>
      </c>
      <c r="K6" t="s">
        <v>26</v>
      </c>
      <c r="L6" s="1" t="s">
        <v>27</v>
      </c>
      <c r="M6" t="s">
        <v>34</v>
      </c>
      <c r="N6" t="s">
        <v>287</v>
      </c>
      <c r="O6">
        <v>98304</v>
      </c>
      <c r="P6" t="s">
        <v>315</v>
      </c>
      <c r="R6">
        <v>11.452999999999999</v>
      </c>
      <c r="S6">
        <f>2.9091*R6</f>
        <v>33.317922299999999</v>
      </c>
      <c r="T6">
        <f>1.92*R6</f>
        <v>21.989759999999997</v>
      </c>
    </row>
    <row r="7" spans="1:20" x14ac:dyDescent="0.35">
      <c r="A7">
        <v>145</v>
      </c>
      <c r="B7">
        <v>99724</v>
      </c>
      <c r="C7">
        <v>5</v>
      </c>
      <c r="D7">
        <v>53.616300000000003</v>
      </c>
      <c r="E7" t="s">
        <v>13</v>
      </c>
      <c r="F7">
        <v>61.036999999999999</v>
      </c>
      <c r="G7" t="s">
        <v>35</v>
      </c>
      <c r="H7">
        <v>0</v>
      </c>
      <c r="I7" t="s">
        <v>283</v>
      </c>
      <c r="J7" t="s">
        <v>37</v>
      </c>
      <c r="K7" t="s">
        <v>38</v>
      </c>
      <c r="L7" s="1" t="s">
        <v>39</v>
      </c>
      <c r="M7" t="s">
        <v>40</v>
      </c>
      <c r="N7" t="s">
        <v>289</v>
      </c>
      <c r="O7">
        <v>127296</v>
      </c>
      <c r="P7" t="s">
        <v>314</v>
      </c>
      <c r="R7" s="10">
        <v>33.854199999999999</v>
      </c>
      <c r="S7">
        <f>2.9091*R7</f>
        <v>98.48525321999999</v>
      </c>
      <c r="T7">
        <f>1.92*R7</f>
        <v>65.000063999999995</v>
      </c>
    </row>
    <row r="8" spans="1:20" x14ac:dyDescent="0.35">
      <c r="A8">
        <v>150</v>
      </c>
      <c r="B8">
        <v>99697</v>
      </c>
      <c r="C8">
        <v>5</v>
      </c>
      <c r="D8">
        <v>53.51</v>
      </c>
      <c r="E8" t="s">
        <v>13</v>
      </c>
      <c r="F8">
        <v>58.750999999999998</v>
      </c>
      <c r="G8" t="s">
        <v>41</v>
      </c>
      <c r="H8">
        <v>1409</v>
      </c>
      <c r="I8" t="s">
        <v>42</v>
      </c>
      <c r="J8" t="s">
        <v>43</v>
      </c>
      <c r="K8" t="s">
        <v>44</v>
      </c>
      <c r="L8" s="1" t="s">
        <v>45</v>
      </c>
      <c r="M8" t="s">
        <v>40</v>
      </c>
      <c r="N8" t="s">
        <v>287</v>
      </c>
      <c r="O8">
        <v>127296</v>
      </c>
      <c r="P8" t="s">
        <v>314</v>
      </c>
      <c r="R8" s="10">
        <v>33.854199999999999</v>
      </c>
      <c r="S8">
        <f>2.9091*R8</f>
        <v>98.48525321999999</v>
      </c>
      <c r="T8">
        <f>1.92*R8</f>
        <v>65.000063999999995</v>
      </c>
    </row>
    <row r="9" spans="1:20" x14ac:dyDescent="0.35">
      <c r="A9">
        <v>162</v>
      </c>
      <c r="B9">
        <v>99640</v>
      </c>
      <c r="C9">
        <v>5</v>
      </c>
      <c r="D9">
        <v>46.2</v>
      </c>
      <c r="E9" t="s">
        <v>13</v>
      </c>
      <c r="F9">
        <v>46.377000000000002</v>
      </c>
      <c r="G9" t="s">
        <v>46</v>
      </c>
      <c r="H9">
        <v>3635</v>
      </c>
      <c r="I9" t="s">
        <v>47</v>
      </c>
      <c r="J9" t="s">
        <v>48</v>
      </c>
      <c r="K9" t="s">
        <v>17</v>
      </c>
      <c r="L9" s="1" t="s">
        <v>49</v>
      </c>
      <c r="M9" t="s">
        <v>40</v>
      </c>
      <c r="N9" t="s">
        <v>287</v>
      </c>
      <c r="O9">
        <v>127296</v>
      </c>
      <c r="P9" t="s">
        <v>314</v>
      </c>
      <c r="R9" s="10">
        <v>33.854199999999999</v>
      </c>
      <c r="S9">
        <f>2.9091*R9</f>
        <v>98.48525321999999</v>
      </c>
      <c r="T9">
        <f>1.92*R9</f>
        <v>65.000063999999995</v>
      </c>
    </row>
    <row r="10" spans="1:20" x14ac:dyDescent="0.35">
      <c r="A10">
        <v>196</v>
      </c>
      <c r="B10">
        <v>99541</v>
      </c>
      <c r="C10">
        <v>5</v>
      </c>
      <c r="D10">
        <v>50.166400000000003</v>
      </c>
      <c r="E10" t="s">
        <v>32</v>
      </c>
      <c r="F10">
        <v>50.892000000000003</v>
      </c>
      <c r="G10" t="s">
        <v>50</v>
      </c>
      <c r="H10">
        <v>0</v>
      </c>
      <c r="I10" t="s">
        <v>51</v>
      </c>
      <c r="J10" t="s">
        <v>52</v>
      </c>
      <c r="K10" t="s">
        <v>53</v>
      </c>
      <c r="L10" s="1" t="s">
        <v>54</v>
      </c>
      <c r="M10" t="s">
        <v>55</v>
      </c>
      <c r="N10" t="s">
        <v>287</v>
      </c>
      <c r="O10">
        <v>98304</v>
      </c>
      <c r="P10" t="s">
        <v>315</v>
      </c>
      <c r="R10">
        <v>11.452999999999999</v>
      </c>
      <c r="S10">
        <f>2.9091*R10</f>
        <v>33.317922299999999</v>
      </c>
      <c r="T10">
        <f>1.92*R10</f>
        <v>21.989759999999997</v>
      </c>
    </row>
    <row r="11" spans="1:20" ht="29" x14ac:dyDescent="0.35">
      <c r="A11">
        <v>231</v>
      </c>
      <c r="B11">
        <v>99453</v>
      </c>
      <c r="C11">
        <v>5</v>
      </c>
      <c r="D11">
        <v>47.328919999999997</v>
      </c>
      <c r="E11" t="s">
        <v>13</v>
      </c>
      <c r="F11">
        <v>47.408999999999999</v>
      </c>
      <c r="G11" t="s">
        <v>56</v>
      </c>
      <c r="H11">
        <v>3535</v>
      </c>
      <c r="I11" t="s">
        <v>57</v>
      </c>
      <c r="J11" t="s">
        <v>58</v>
      </c>
      <c r="K11" t="s">
        <v>17</v>
      </c>
      <c r="L11" s="3" t="s">
        <v>59</v>
      </c>
      <c r="M11" t="s">
        <v>60</v>
      </c>
      <c r="N11" t="s">
        <v>287</v>
      </c>
      <c r="O11">
        <v>127296</v>
      </c>
      <c r="P11" t="s">
        <v>314</v>
      </c>
      <c r="R11" s="10">
        <v>33.854199999999999</v>
      </c>
      <c r="S11">
        <f>2.9091*R11</f>
        <v>98.48525321999999</v>
      </c>
      <c r="T11">
        <f>1.92*R11</f>
        <v>65.000063999999995</v>
      </c>
    </row>
    <row r="12" spans="1:20" ht="43.5" x14ac:dyDescent="0.35">
      <c r="A12">
        <v>345</v>
      </c>
      <c r="B12">
        <v>98786</v>
      </c>
      <c r="C12">
        <v>5</v>
      </c>
      <c r="D12">
        <v>57.53</v>
      </c>
      <c r="E12" t="s">
        <v>13</v>
      </c>
      <c r="F12">
        <v>57.530999999999999</v>
      </c>
      <c r="G12" t="s">
        <v>61</v>
      </c>
      <c r="H12">
        <v>6134.5</v>
      </c>
      <c r="I12" t="s">
        <v>62</v>
      </c>
      <c r="J12" t="s">
        <v>63</v>
      </c>
      <c r="K12" t="s">
        <v>64</v>
      </c>
      <c r="L12" s="1" t="s">
        <v>65</v>
      </c>
      <c r="M12" t="s">
        <v>40</v>
      </c>
      <c r="N12" t="s">
        <v>289</v>
      </c>
      <c r="O12">
        <v>131864</v>
      </c>
      <c r="P12" t="s">
        <v>314</v>
      </c>
      <c r="R12">
        <v>23.43</v>
      </c>
      <c r="S12">
        <f>2.9091*R12</f>
        <v>68.160212999999999</v>
      </c>
      <c r="T12">
        <f>1.92*R12</f>
        <v>44.985599999999998</v>
      </c>
    </row>
    <row r="13" spans="1:20" ht="29" x14ac:dyDescent="0.35">
      <c r="A13">
        <v>652</v>
      </c>
      <c r="B13">
        <v>97045</v>
      </c>
      <c r="C13">
        <v>5</v>
      </c>
      <c r="D13">
        <v>48.504959999999997</v>
      </c>
      <c r="E13" t="s">
        <v>13</v>
      </c>
      <c r="F13">
        <v>0</v>
      </c>
      <c r="G13" s="2" t="s">
        <v>66</v>
      </c>
      <c r="H13">
        <v>2096</v>
      </c>
      <c r="I13" t="s">
        <v>67</v>
      </c>
      <c r="K13" t="s">
        <v>68</v>
      </c>
      <c r="L13" s="1" t="s">
        <v>69</v>
      </c>
      <c r="M13" t="s">
        <v>70</v>
      </c>
      <c r="N13" t="s">
        <v>287</v>
      </c>
      <c r="O13">
        <v>123410</v>
      </c>
      <c r="P13" t="s">
        <v>314</v>
      </c>
      <c r="R13">
        <v>33.33</v>
      </c>
      <c r="S13">
        <f>2.9091*R13</f>
        <v>96.960302999999996</v>
      </c>
      <c r="T13">
        <f>1.92*R13</f>
        <v>63.993599999999994</v>
      </c>
    </row>
    <row r="14" spans="1:20" x14ac:dyDescent="0.35">
      <c r="A14">
        <v>655</v>
      </c>
      <c r="B14">
        <v>97044</v>
      </c>
      <c r="C14">
        <v>5</v>
      </c>
      <c r="D14">
        <v>42.346820000000001</v>
      </c>
      <c r="E14" t="s">
        <v>13</v>
      </c>
      <c r="F14">
        <v>42.408000000000001</v>
      </c>
      <c r="G14" t="s">
        <v>71</v>
      </c>
      <c r="H14">
        <v>3928</v>
      </c>
      <c r="I14" t="s">
        <v>72</v>
      </c>
      <c r="J14" t="s">
        <v>284</v>
      </c>
      <c r="K14" t="s">
        <v>17</v>
      </c>
      <c r="L14" s="1" t="s">
        <v>73</v>
      </c>
      <c r="M14" t="s">
        <v>28</v>
      </c>
      <c r="N14" t="s">
        <v>287</v>
      </c>
      <c r="O14">
        <v>123410</v>
      </c>
      <c r="P14" t="s">
        <v>314</v>
      </c>
      <c r="R14">
        <v>33.33</v>
      </c>
      <c r="S14">
        <f>2.9091*R14</f>
        <v>96.960302999999996</v>
      </c>
      <c r="T14">
        <f>1.92*R14</f>
        <v>63.993599999999994</v>
      </c>
    </row>
    <row r="15" spans="1:20" ht="43.5" x14ac:dyDescent="0.35">
      <c r="A15">
        <v>673</v>
      </c>
      <c r="B15">
        <v>96990</v>
      </c>
      <c r="C15">
        <v>5</v>
      </c>
      <c r="D15">
        <v>60.214770000000001</v>
      </c>
      <c r="E15" t="s">
        <v>13</v>
      </c>
      <c r="F15">
        <v>60.258000000000003</v>
      </c>
      <c r="G15" t="s">
        <v>74</v>
      </c>
      <c r="H15">
        <v>3259</v>
      </c>
      <c r="I15" t="s">
        <v>75</v>
      </c>
      <c r="K15" t="s">
        <v>76</v>
      </c>
      <c r="L15" s="1" t="s">
        <v>77</v>
      </c>
      <c r="M15" t="s">
        <v>55</v>
      </c>
      <c r="N15" t="s">
        <v>287</v>
      </c>
      <c r="O15">
        <v>123410</v>
      </c>
      <c r="P15" t="s">
        <v>314</v>
      </c>
      <c r="R15">
        <v>33.33</v>
      </c>
      <c r="S15">
        <f>2.9091*R15</f>
        <v>96.960302999999996</v>
      </c>
      <c r="T15">
        <f>1.92*R15</f>
        <v>63.993599999999994</v>
      </c>
    </row>
    <row r="16" spans="1:20" ht="43.5" x14ac:dyDescent="0.35">
      <c r="A16">
        <v>681</v>
      </c>
      <c r="B16">
        <v>96956</v>
      </c>
      <c r="C16">
        <v>5</v>
      </c>
      <c r="D16">
        <v>55.571899999999999</v>
      </c>
      <c r="E16" t="s">
        <v>13</v>
      </c>
      <c r="F16">
        <v>55.588000000000001</v>
      </c>
      <c r="G16" t="s">
        <v>78</v>
      </c>
      <c r="H16">
        <v>837</v>
      </c>
      <c r="I16" t="s">
        <v>285</v>
      </c>
      <c r="K16" t="s">
        <v>17</v>
      </c>
      <c r="L16" s="1" t="s">
        <v>79</v>
      </c>
      <c r="M16" t="s">
        <v>60</v>
      </c>
      <c r="N16" t="s">
        <v>287</v>
      </c>
      <c r="O16">
        <v>123410</v>
      </c>
      <c r="P16" t="s">
        <v>314</v>
      </c>
      <c r="R16">
        <v>33.33</v>
      </c>
      <c r="S16">
        <f>2.9091*R16</f>
        <v>96.960302999999996</v>
      </c>
      <c r="T16">
        <f>1.92*R16</f>
        <v>63.993599999999994</v>
      </c>
    </row>
    <row r="17" spans="1:20" ht="29" x14ac:dyDescent="0.35">
      <c r="A17">
        <v>731</v>
      </c>
      <c r="B17">
        <v>96818</v>
      </c>
      <c r="C17">
        <v>5</v>
      </c>
      <c r="D17">
        <v>43.74</v>
      </c>
      <c r="E17" t="s">
        <v>13</v>
      </c>
      <c r="F17">
        <v>43.744</v>
      </c>
      <c r="G17" t="s">
        <v>80</v>
      </c>
      <c r="H17">
        <v>1596</v>
      </c>
      <c r="I17" t="s">
        <v>81</v>
      </c>
      <c r="J17" t="s">
        <v>82</v>
      </c>
      <c r="K17" t="s">
        <v>17</v>
      </c>
      <c r="L17" s="1" t="s">
        <v>83</v>
      </c>
      <c r="M17" t="s">
        <v>84</v>
      </c>
      <c r="N17" t="s">
        <v>289</v>
      </c>
      <c r="O17">
        <v>129560</v>
      </c>
      <c r="P17" t="s">
        <v>314</v>
      </c>
      <c r="R17">
        <v>26.05</v>
      </c>
      <c r="S17">
        <f>2.9091*R17</f>
        <v>75.782055</v>
      </c>
      <c r="T17">
        <f>1.92*R17</f>
        <v>50.015999999999998</v>
      </c>
    </row>
    <row r="18" spans="1:20" ht="29" x14ac:dyDescent="0.35">
      <c r="A18">
        <v>737</v>
      </c>
      <c r="B18">
        <v>96815</v>
      </c>
      <c r="C18">
        <v>5</v>
      </c>
      <c r="D18">
        <v>43.82</v>
      </c>
      <c r="E18" t="s">
        <v>13</v>
      </c>
      <c r="F18">
        <v>0</v>
      </c>
      <c r="G18" t="s">
        <v>85</v>
      </c>
      <c r="H18">
        <v>-999</v>
      </c>
      <c r="I18" t="s">
        <v>86</v>
      </c>
      <c r="K18" t="s">
        <v>17</v>
      </c>
      <c r="L18" s="1" t="s">
        <v>87</v>
      </c>
      <c r="M18" t="s">
        <v>34</v>
      </c>
      <c r="N18" t="s">
        <v>289</v>
      </c>
      <c r="O18">
        <v>262144</v>
      </c>
      <c r="P18" t="s">
        <v>314</v>
      </c>
      <c r="R18">
        <v>44.27</v>
      </c>
      <c r="S18">
        <f>2.9091*R18</f>
        <v>128.78585700000002</v>
      </c>
      <c r="T18">
        <f>1.92*R18</f>
        <v>84.998400000000004</v>
      </c>
    </row>
    <row r="19" spans="1:20" ht="29" x14ac:dyDescent="0.35">
      <c r="A19">
        <v>932</v>
      </c>
      <c r="B19">
        <v>96125</v>
      </c>
      <c r="C19">
        <v>5</v>
      </c>
      <c r="D19">
        <v>63.044220000000003</v>
      </c>
      <c r="E19" t="s">
        <v>32</v>
      </c>
      <c r="F19">
        <v>63.055999999999997</v>
      </c>
      <c r="G19" t="s">
        <v>88</v>
      </c>
      <c r="H19">
        <v>3810</v>
      </c>
      <c r="I19" t="s">
        <v>89</v>
      </c>
      <c r="J19" t="s">
        <v>90</v>
      </c>
      <c r="K19" t="s">
        <v>91</v>
      </c>
      <c r="L19" s="1" t="s">
        <v>92</v>
      </c>
      <c r="M19" t="s">
        <v>93</v>
      </c>
      <c r="N19" t="s">
        <v>289</v>
      </c>
      <c r="O19">
        <v>102400</v>
      </c>
      <c r="P19" t="s">
        <v>316</v>
      </c>
      <c r="R19">
        <v>16.48</v>
      </c>
      <c r="S19">
        <f>2.9091*R19</f>
        <v>47.941968000000003</v>
      </c>
      <c r="T19">
        <f>1.92*R19</f>
        <v>31.6416</v>
      </c>
    </row>
    <row r="20" spans="1:20" x14ac:dyDescent="0.35">
      <c r="A20">
        <v>944</v>
      </c>
      <c r="B20">
        <v>96067</v>
      </c>
      <c r="C20">
        <v>5</v>
      </c>
      <c r="D20">
        <v>49.969670000000001</v>
      </c>
      <c r="E20" t="s">
        <v>13</v>
      </c>
      <c r="F20">
        <v>50.985999999999997</v>
      </c>
      <c r="G20" t="s">
        <v>94</v>
      </c>
      <c r="H20">
        <v>0</v>
      </c>
      <c r="I20" t="s">
        <v>286</v>
      </c>
      <c r="K20" t="s">
        <v>53</v>
      </c>
      <c r="L20" s="1" t="s">
        <v>95</v>
      </c>
      <c r="M20" t="s">
        <v>23</v>
      </c>
      <c r="N20" t="s">
        <v>289</v>
      </c>
      <c r="O20">
        <v>133952</v>
      </c>
      <c r="P20" t="s">
        <v>317</v>
      </c>
      <c r="R20">
        <v>27.08</v>
      </c>
      <c r="S20">
        <f>2.9091*R20</f>
        <v>78.778427999999991</v>
      </c>
      <c r="T20">
        <f>1.92*R20</f>
        <v>51.993599999999994</v>
      </c>
    </row>
    <row r="21" spans="1:20" x14ac:dyDescent="0.35">
      <c r="A21">
        <v>947</v>
      </c>
      <c r="B21">
        <v>96045</v>
      </c>
      <c r="C21">
        <v>5</v>
      </c>
      <c r="D21">
        <v>44.216419999999999</v>
      </c>
      <c r="E21" t="s">
        <v>13</v>
      </c>
      <c r="F21">
        <v>50.718000000000004</v>
      </c>
      <c r="G21" t="s">
        <v>96</v>
      </c>
      <c r="H21">
        <v>0</v>
      </c>
      <c r="I21" t="s">
        <v>97</v>
      </c>
      <c r="J21" t="s">
        <v>98</v>
      </c>
      <c r="K21" t="s">
        <v>53</v>
      </c>
      <c r="L21" s="1" t="s">
        <v>99</v>
      </c>
      <c r="M21" t="s">
        <v>23</v>
      </c>
      <c r="O21">
        <v>133952</v>
      </c>
      <c r="P21" t="s">
        <v>314</v>
      </c>
      <c r="R21">
        <v>27.08</v>
      </c>
      <c r="S21">
        <f>2.9091*R21</f>
        <v>78.778427999999991</v>
      </c>
      <c r="T21">
        <f>1.92*R21</f>
        <v>51.993599999999994</v>
      </c>
    </row>
    <row r="22" spans="1:20" ht="29" x14ac:dyDescent="0.35">
      <c r="A22">
        <v>950</v>
      </c>
      <c r="B22">
        <v>96040</v>
      </c>
      <c r="C22">
        <v>5</v>
      </c>
      <c r="D22">
        <v>50.219580000000001</v>
      </c>
      <c r="E22" t="s">
        <v>13</v>
      </c>
      <c r="F22">
        <v>50.845999999999997</v>
      </c>
      <c r="G22" t="s">
        <v>100</v>
      </c>
      <c r="H22">
        <v>12511</v>
      </c>
      <c r="I22" t="s">
        <v>101</v>
      </c>
      <c r="J22" t="s">
        <v>102</v>
      </c>
      <c r="K22" t="s">
        <v>53</v>
      </c>
      <c r="L22" s="1" t="s">
        <v>103</v>
      </c>
      <c r="M22" t="s">
        <v>23</v>
      </c>
      <c r="N22" t="s">
        <v>289</v>
      </c>
      <c r="O22">
        <v>133952</v>
      </c>
      <c r="P22" t="s">
        <v>314</v>
      </c>
      <c r="R22">
        <v>27.08</v>
      </c>
      <c r="S22">
        <f>2.9091*R22</f>
        <v>78.778427999999991</v>
      </c>
      <c r="T22">
        <f>1.92*R22</f>
        <v>51.993599999999994</v>
      </c>
    </row>
    <row r="23" spans="1:20" ht="29" x14ac:dyDescent="0.35">
      <c r="A23">
        <v>979</v>
      </c>
      <c r="B23">
        <v>96002</v>
      </c>
      <c r="C23">
        <v>5</v>
      </c>
      <c r="D23">
        <v>54.047229999999999</v>
      </c>
      <c r="E23" t="s">
        <v>13</v>
      </c>
      <c r="F23">
        <v>54.274999999999999</v>
      </c>
      <c r="G23" t="s">
        <v>104</v>
      </c>
      <c r="H23">
        <v>-999</v>
      </c>
      <c r="I23" t="s">
        <v>105</v>
      </c>
      <c r="K23" t="s">
        <v>17</v>
      </c>
      <c r="L23" s="1" t="s">
        <v>106</v>
      </c>
      <c r="M23" t="s">
        <v>93</v>
      </c>
      <c r="N23" t="s">
        <v>287</v>
      </c>
      <c r="O23">
        <v>133952</v>
      </c>
      <c r="P23" t="s">
        <v>314</v>
      </c>
      <c r="R23">
        <v>27.08</v>
      </c>
      <c r="S23">
        <f>2.9091*R23</f>
        <v>78.778427999999991</v>
      </c>
      <c r="T23">
        <f>1.92*R23</f>
        <v>51.993599999999994</v>
      </c>
    </row>
    <row r="24" spans="1:20" x14ac:dyDescent="0.35">
      <c r="A24">
        <v>1008</v>
      </c>
      <c r="B24">
        <v>95716</v>
      </c>
      <c r="C24">
        <v>5</v>
      </c>
      <c r="D24">
        <v>45.122570000000003</v>
      </c>
      <c r="E24" t="s">
        <v>13</v>
      </c>
      <c r="F24">
        <v>0</v>
      </c>
      <c r="G24" t="s">
        <v>107</v>
      </c>
      <c r="H24">
        <v>0</v>
      </c>
      <c r="I24" t="s">
        <v>108</v>
      </c>
      <c r="J24" t="s">
        <v>109</v>
      </c>
      <c r="K24" t="s">
        <v>26</v>
      </c>
      <c r="L24" s="1" t="s">
        <v>27</v>
      </c>
      <c r="M24" t="s">
        <v>110</v>
      </c>
      <c r="N24" t="s">
        <v>289</v>
      </c>
      <c r="O24">
        <v>133952</v>
      </c>
      <c r="P24" t="s">
        <v>314</v>
      </c>
      <c r="R24">
        <v>27.08</v>
      </c>
      <c r="S24">
        <f>2.9091*R24</f>
        <v>78.778427999999991</v>
      </c>
      <c r="T24">
        <f>1.92*R24</f>
        <v>51.993599999999994</v>
      </c>
    </row>
    <row r="25" spans="1:20" ht="43.5" x14ac:dyDescent="0.35">
      <c r="A25">
        <v>1011</v>
      </c>
      <c r="B25">
        <v>95713</v>
      </c>
      <c r="C25">
        <v>5</v>
      </c>
      <c r="D25">
        <v>43.338999999999999</v>
      </c>
      <c r="E25" t="s">
        <v>13</v>
      </c>
      <c r="F25">
        <v>43.664000000000001</v>
      </c>
      <c r="G25" t="s">
        <v>111</v>
      </c>
      <c r="H25">
        <v>2604</v>
      </c>
      <c r="I25" t="s">
        <v>112</v>
      </c>
      <c r="J25" t="s">
        <v>113</v>
      </c>
      <c r="K25" t="s">
        <v>17</v>
      </c>
      <c r="L25" s="1" t="s">
        <v>114</v>
      </c>
      <c r="M25" t="s">
        <v>60</v>
      </c>
      <c r="N25" t="s">
        <v>287</v>
      </c>
      <c r="O25">
        <v>133952</v>
      </c>
      <c r="P25" t="s">
        <v>314</v>
      </c>
      <c r="R25">
        <v>27.08</v>
      </c>
      <c r="S25">
        <f>2.9091*R25</f>
        <v>78.778427999999991</v>
      </c>
      <c r="T25">
        <f>1.92*R25</f>
        <v>51.993599999999994</v>
      </c>
    </row>
    <row r="26" spans="1:20" x14ac:dyDescent="0.35">
      <c r="A26">
        <v>1090</v>
      </c>
      <c r="B26">
        <v>95374</v>
      </c>
      <c r="C26">
        <v>5</v>
      </c>
      <c r="D26">
        <v>50.819009999999999</v>
      </c>
      <c r="E26" t="s">
        <v>13</v>
      </c>
      <c r="F26">
        <v>51.164000000000001</v>
      </c>
      <c r="H26">
        <v>2653</v>
      </c>
      <c r="I26" t="s">
        <v>115</v>
      </c>
      <c r="K26" t="s">
        <v>17</v>
      </c>
      <c r="L26" s="1" t="s">
        <v>116</v>
      </c>
      <c r="M26" t="s">
        <v>55</v>
      </c>
      <c r="N26" t="s">
        <v>287</v>
      </c>
      <c r="O26">
        <v>133952</v>
      </c>
      <c r="P26" t="s">
        <v>314</v>
      </c>
      <c r="R26">
        <v>27.08</v>
      </c>
      <c r="S26">
        <f>2.9091*R26</f>
        <v>78.778427999999991</v>
      </c>
      <c r="T26">
        <f>1.92*R26</f>
        <v>51.993599999999994</v>
      </c>
    </row>
    <row r="27" spans="1:20" x14ac:dyDescent="0.35">
      <c r="A27">
        <v>1095</v>
      </c>
      <c r="B27">
        <v>95319</v>
      </c>
      <c r="C27">
        <v>5</v>
      </c>
      <c r="D27">
        <v>48.361040000000003</v>
      </c>
      <c r="E27" t="s">
        <v>13</v>
      </c>
      <c r="F27">
        <v>48.564999999999998</v>
      </c>
      <c r="G27" t="s">
        <v>117</v>
      </c>
      <c r="H27">
        <v>839</v>
      </c>
      <c r="I27" t="s">
        <v>118</v>
      </c>
      <c r="J27" t="s">
        <v>119</v>
      </c>
      <c r="K27" t="s">
        <v>17</v>
      </c>
      <c r="L27" s="1" t="s">
        <v>120</v>
      </c>
      <c r="M27" t="s">
        <v>60</v>
      </c>
      <c r="N27" t="s">
        <v>289</v>
      </c>
      <c r="O27">
        <v>133952</v>
      </c>
      <c r="P27" t="s">
        <v>314</v>
      </c>
      <c r="R27">
        <v>27.08</v>
      </c>
      <c r="S27">
        <f>2.9091*R27</f>
        <v>78.778427999999991</v>
      </c>
      <c r="T27">
        <f>1.92*R27</f>
        <v>51.993599999999994</v>
      </c>
    </row>
    <row r="28" spans="1:20" x14ac:dyDescent="0.35">
      <c r="A28">
        <v>1096</v>
      </c>
      <c r="B28">
        <v>95314</v>
      </c>
      <c r="C28">
        <v>5</v>
      </c>
      <c r="D28">
        <v>47.013210000000001</v>
      </c>
      <c r="E28" t="s">
        <v>13</v>
      </c>
      <c r="F28">
        <v>47.786999999999999</v>
      </c>
      <c r="G28" t="s">
        <v>121</v>
      </c>
      <c r="H28">
        <v>1412</v>
      </c>
      <c r="I28" t="s">
        <v>122</v>
      </c>
      <c r="J28" t="s">
        <v>123</v>
      </c>
      <c r="K28" t="s">
        <v>17</v>
      </c>
      <c r="L28" s="1" t="s">
        <v>124</v>
      </c>
      <c r="M28" t="s">
        <v>55</v>
      </c>
      <c r="N28" t="s">
        <v>289</v>
      </c>
      <c r="O28">
        <v>133952</v>
      </c>
      <c r="P28" t="s">
        <v>314</v>
      </c>
      <c r="R28">
        <v>27.08</v>
      </c>
      <c r="S28">
        <f>2.9091*R28</f>
        <v>78.778427999999991</v>
      </c>
      <c r="T28">
        <f>1.92*R28</f>
        <v>51.993599999999994</v>
      </c>
    </row>
    <row r="29" spans="1:20" ht="29" x14ac:dyDescent="0.35">
      <c r="A29">
        <v>1290</v>
      </c>
      <c r="B29">
        <v>104462</v>
      </c>
      <c r="C29">
        <v>5</v>
      </c>
      <c r="D29">
        <v>54.1327</v>
      </c>
      <c r="E29" t="s">
        <v>125</v>
      </c>
      <c r="F29">
        <v>54.158999999999999</v>
      </c>
      <c r="G29" t="s">
        <v>126</v>
      </c>
      <c r="H29">
        <v>5313</v>
      </c>
      <c r="I29" t="s">
        <v>291</v>
      </c>
      <c r="J29" t="s">
        <v>290</v>
      </c>
      <c r="K29" t="s">
        <v>76</v>
      </c>
      <c r="L29" s="1" t="s">
        <v>127</v>
      </c>
      <c r="M29" t="s">
        <v>128</v>
      </c>
      <c r="N29" t="s">
        <v>287</v>
      </c>
      <c r="O29">
        <v>19840</v>
      </c>
      <c r="P29" t="s">
        <v>318</v>
      </c>
      <c r="R29">
        <v>10.41</v>
      </c>
      <c r="S29">
        <f>2.9091*R29</f>
        <v>30.283731</v>
      </c>
      <c r="T29">
        <f>1.92*R29</f>
        <v>19.987199999999998</v>
      </c>
    </row>
    <row r="30" spans="1:20" ht="43.5" x14ac:dyDescent="0.35">
      <c r="A30">
        <v>1303</v>
      </c>
      <c r="B30">
        <v>104454</v>
      </c>
      <c r="C30">
        <v>5</v>
      </c>
      <c r="D30">
        <v>50.639620000000001</v>
      </c>
      <c r="E30" t="s">
        <v>13</v>
      </c>
      <c r="F30">
        <v>50.908000000000001</v>
      </c>
      <c r="G30" t="s">
        <v>129</v>
      </c>
      <c r="H30">
        <v>0</v>
      </c>
      <c r="I30" t="s">
        <v>130</v>
      </c>
      <c r="J30" t="s">
        <v>131</v>
      </c>
      <c r="K30" t="s">
        <v>53</v>
      </c>
      <c r="L30" s="1" t="s">
        <v>132</v>
      </c>
      <c r="M30" t="s">
        <v>23</v>
      </c>
      <c r="N30" t="s">
        <v>289</v>
      </c>
      <c r="O30">
        <v>130560</v>
      </c>
      <c r="P30" t="s">
        <v>314</v>
      </c>
      <c r="R30">
        <v>32.82</v>
      </c>
      <c r="S30">
        <f>2.9091*R30</f>
        <v>95.476662000000005</v>
      </c>
      <c r="T30">
        <f>1.92*R30</f>
        <v>63.014399999999995</v>
      </c>
    </row>
    <row r="31" spans="1:20" x14ac:dyDescent="0.35">
      <c r="A31">
        <v>1574</v>
      </c>
      <c r="B31">
        <v>103806</v>
      </c>
      <c r="C31">
        <v>5</v>
      </c>
      <c r="D31">
        <v>56.224299999999999</v>
      </c>
      <c r="E31" t="s">
        <v>13</v>
      </c>
      <c r="F31">
        <v>56.252000000000002</v>
      </c>
      <c r="G31" t="s">
        <v>133</v>
      </c>
      <c r="H31">
        <v>1111</v>
      </c>
      <c r="I31" t="s">
        <v>134</v>
      </c>
      <c r="K31" t="s">
        <v>53</v>
      </c>
      <c r="L31" s="1" t="s">
        <v>135</v>
      </c>
      <c r="M31" t="s">
        <v>23</v>
      </c>
      <c r="N31" t="s">
        <v>289</v>
      </c>
      <c r="O31">
        <v>130560</v>
      </c>
      <c r="P31" t="s">
        <v>314</v>
      </c>
      <c r="R31">
        <v>32.82</v>
      </c>
      <c r="S31">
        <f>2.9091*R31</f>
        <v>95.476662000000005</v>
      </c>
      <c r="T31">
        <f>1.92*R31</f>
        <v>63.014399999999995</v>
      </c>
    </row>
    <row r="32" spans="1:20" x14ac:dyDescent="0.35">
      <c r="A32">
        <v>1720</v>
      </c>
      <c r="B32">
        <v>103284</v>
      </c>
      <c r="C32">
        <v>5</v>
      </c>
      <c r="D32">
        <v>52.105589999999999</v>
      </c>
      <c r="E32" t="s">
        <v>32</v>
      </c>
      <c r="F32">
        <v>52.155000000000001</v>
      </c>
      <c r="G32" t="s">
        <v>136</v>
      </c>
      <c r="H32">
        <v>0</v>
      </c>
      <c r="I32" t="s">
        <v>137</v>
      </c>
      <c r="K32" t="s">
        <v>53</v>
      </c>
      <c r="L32" s="1" t="s">
        <v>138</v>
      </c>
      <c r="M32" t="s">
        <v>23</v>
      </c>
      <c r="N32" t="s">
        <v>289</v>
      </c>
      <c r="O32">
        <v>98304</v>
      </c>
      <c r="P32" t="s">
        <v>316</v>
      </c>
      <c r="R32">
        <v>11.452999999999999</v>
      </c>
      <c r="S32">
        <f>2.9091*R32</f>
        <v>33.317922299999999</v>
      </c>
      <c r="T32">
        <f>1.92*R32</f>
        <v>21.989759999999997</v>
      </c>
    </row>
    <row r="33" spans="1:20" ht="29" x14ac:dyDescent="0.35">
      <c r="A33">
        <v>1721</v>
      </c>
      <c r="B33">
        <v>103283</v>
      </c>
      <c r="C33">
        <v>5</v>
      </c>
      <c r="D33">
        <v>51.144199999999998</v>
      </c>
      <c r="E33" t="s">
        <v>13</v>
      </c>
      <c r="F33">
        <v>59.429000000000002</v>
      </c>
      <c r="G33" t="s">
        <v>139</v>
      </c>
      <c r="H33">
        <v>0</v>
      </c>
      <c r="I33" t="s">
        <v>292</v>
      </c>
      <c r="K33" t="s">
        <v>76</v>
      </c>
      <c r="L33" s="1" t="s">
        <v>140</v>
      </c>
      <c r="M33" t="s">
        <v>23</v>
      </c>
      <c r="N33" t="s">
        <v>289</v>
      </c>
      <c r="O33">
        <v>130560</v>
      </c>
      <c r="P33" t="s">
        <v>319</v>
      </c>
      <c r="R33">
        <v>32.82</v>
      </c>
      <c r="S33">
        <f>2.9091*R33</f>
        <v>95.476662000000005</v>
      </c>
      <c r="T33">
        <f>1.92*R33</f>
        <v>63.014399999999995</v>
      </c>
    </row>
    <row r="34" spans="1:20" x14ac:dyDescent="0.35">
      <c r="A34">
        <v>1746</v>
      </c>
      <c r="B34">
        <v>103245</v>
      </c>
      <c r="C34">
        <v>5</v>
      </c>
      <c r="D34">
        <v>50.003889999999998</v>
      </c>
      <c r="E34" t="s">
        <v>13</v>
      </c>
      <c r="F34">
        <v>50.104999999999997</v>
      </c>
      <c r="G34" t="s">
        <v>141</v>
      </c>
      <c r="H34">
        <v>684</v>
      </c>
      <c r="I34" t="s">
        <v>142</v>
      </c>
      <c r="J34" t="s">
        <v>143</v>
      </c>
      <c r="K34" t="s">
        <v>53</v>
      </c>
      <c r="L34" s="1" t="s">
        <v>144</v>
      </c>
      <c r="M34" t="s">
        <v>23</v>
      </c>
      <c r="N34" t="s">
        <v>289</v>
      </c>
      <c r="O34">
        <v>130560</v>
      </c>
      <c r="P34" t="s">
        <v>314</v>
      </c>
      <c r="R34">
        <v>32.82</v>
      </c>
      <c r="S34">
        <f>2.9091*R34</f>
        <v>95.476662000000005</v>
      </c>
      <c r="T34">
        <f>1.92*R34</f>
        <v>63.014399999999995</v>
      </c>
    </row>
    <row r="35" spans="1:20" x14ac:dyDescent="0.35">
      <c r="A35">
        <v>1781</v>
      </c>
      <c r="B35">
        <v>103109</v>
      </c>
      <c r="C35">
        <v>5</v>
      </c>
      <c r="D35">
        <v>42.618380000000002</v>
      </c>
      <c r="E35" t="s">
        <v>13</v>
      </c>
      <c r="F35">
        <v>42.667000000000002</v>
      </c>
      <c r="G35" t="s">
        <v>145</v>
      </c>
      <c r="H35">
        <v>1073</v>
      </c>
      <c r="I35" t="s">
        <v>146</v>
      </c>
      <c r="J35" t="s">
        <v>147</v>
      </c>
      <c r="K35" t="s">
        <v>17</v>
      </c>
      <c r="L35" s="1" t="s">
        <v>148</v>
      </c>
      <c r="M35" t="s">
        <v>60</v>
      </c>
      <c r="N35" t="s">
        <v>289</v>
      </c>
      <c r="O35">
        <v>130560</v>
      </c>
      <c r="P35" t="s">
        <v>314</v>
      </c>
      <c r="R35">
        <v>32.82</v>
      </c>
      <c r="S35">
        <f>2.9091*R35</f>
        <v>95.476662000000005</v>
      </c>
      <c r="T35">
        <f>1.92*R35</f>
        <v>63.014399999999995</v>
      </c>
    </row>
    <row r="36" spans="1:20" x14ac:dyDescent="0.35">
      <c r="A36">
        <v>1806</v>
      </c>
      <c r="B36">
        <v>103021</v>
      </c>
      <c r="C36">
        <v>5</v>
      </c>
      <c r="D36">
        <v>50.141649999999998</v>
      </c>
      <c r="E36" t="s">
        <v>13</v>
      </c>
      <c r="F36">
        <v>50.436</v>
      </c>
      <c r="G36" t="s">
        <v>149</v>
      </c>
      <c r="H36">
        <v>0</v>
      </c>
      <c r="I36" t="s">
        <v>150</v>
      </c>
      <c r="J36" t="s">
        <v>151</v>
      </c>
      <c r="K36" t="s">
        <v>53</v>
      </c>
      <c r="L36" s="1" t="s">
        <v>152</v>
      </c>
      <c r="M36" t="s">
        <v>23</v>
      </c>
      <c r="N36" t="s">
        <v>289</v>
      </c>
      <c r="O36">
        <v>8160</v>
      </c>
      <c r="P36" t="s">
        <v>319</v>
      </c>
      <c r="R36">
        <v>6.68</v>
      </c>
      <c r="S36">
        <f>2.9091*R36</f>
        <v>19.432787999999999</v>
      </c>
      <c r="T36">
        <f>1.92*R36</f>
        <v>12.8256</v>
      </c>
    </row>
    <row r="37" spans="1:20" x14ac:dyDescent="0.35">
      <c r="A37">
        <v>1812</v>
      </c>
      <c r="B37">
        <v>102957</v>
      </c>
      <c r="C37">
        <v>5</v>
      </c>
      <c r="D37">
        <v>50.596499999999999</v>
      </c>
      <c r="E37" t="s">
        <v>13</v>
      </c>
      <c r="F37">
        <v>63.442999999999998</v>
      </c>
      <c r="G37" t="s">
        <v>153</v>
      </c>
      <c r="H37">
        <v>0</v>
      </c>
      <c r="I37" t="s">
        <v>108</v>
      </c>
      <c r="J37" t="s">
        <v>154</v>
      </c>
      <c r="K37" t="s">
        <v>26</v>
      </c>
      <c r="L37" s="1" t="s">
        <v>27</v>
      </c>
      <c r="M37" t="s">
        <v>55</v>
      </c>
      <c r="N37" t="s">
        <v>289</v>
      </c>
      <c r="O37">
        <v>130560</v>
      </c>
      <c r="P37" t="s">
        <v>319</v>
      </c>
      <c r="R37">
        <v>32.82</v>
      </c>
      <c r="S37">
        <f>2.9091*R37</f>
        <v>95.476662000000005</v>
      </c>
      <c r="T37">
        <f>1.92*R37</f>
        <v>63.014399999999995</v>
      </c>
    </row>
    <row r="38" spans="1:20" x14ac:dyDescent="0.35">
      <c r="A38">
        <v>1821</v>
      </c>
      <c r="B38">
        <v>102932</v>
      </c>
      <c r="C38">
        <v>5</v>
      </c>
      <c r="D38">
        <v>50.800139999999999</v>
      </c>
      <c r="E38" t="s">
        <v>13</v>
      </c>
      <c r="F38">
        <v>63.058999999999997</v>
      </c>
      <c r="G38" t="s">
        <v>155</v>
      </c>
      <c r="H38">
        <v>0</v>
      </c>
      <c r="I38" t="s">
        <v>156</v>
      </c>
      <c r="J38" t="s">
        <v>157</v>
      </c>
      <c r="K38" t="s">
        <v>53</v>
      </c>
      <c r="L38" s="1" t="s">
        <v>158</v>
      </c>
      <c r="M38" t="s">
        <v>23</v>
      </c>
      <c r="N38" t="s">
        <v>287</v>
      </c>
      <c r="O38">
        <v>8160</v>
      </c>
      <c r="P38" t="s">
        <v>319</v>
      </c>
      <c r="R38">
        <v>6.68</v>
      </c>
      <c r="S38">
        <f>2.9091*R38</f>
        <v>19.432787999999999</v>
      </c>
      <c r="T38">
        <f>1.92*R38</f>
        <v>12.8256</v>
      </c>
    </row>
    <row r="39" spans="1:20" x14ac:dyDescent="0.35">
      <c r="A39">
        <v>1842</v>
      </c>
      <c r="B39">
        <v>102897</v>
      </c>
      <c r="C39">
        <v>5</v>
      </c>
      <c r="D39">
        <v>57.80059</v>
      </c>
      <c r="E39" t="s">
        <v>13</v>
      </c>
      <c r="F39">
        <v>58.143000000000001</v>
      </c>
      <c r="G39" t="s">
        <v>159</v>
      </c>
      <c r="H39">
        <v>0</v>
      </c>
      <c r="I39" t="s">
        <v>150</v>
      </c>
      <c r="J39" t="s">
        <v>160</v>
      </c>
      <c r="K39" t="s">
        <v>161</v>
      </c>
      <c r="L39" s="1" t="s">
        <v>162</v>
      </c>
      <c r="M39" t="s">
        <v>23</v>
      </c>
      <c r="N39" t="s">
        <v>289</v>
      </c>
      <c r="O39">
        <v>130560</v>
      </c>
      <c r="P39" t="s">
        <v>314</v>
      </c>
      <c r="R39">
        <v>32.82</v>
      </c>
      <c r="S39">
        <f>2.9091*R39</f>
        <v>95.476662000000005</v>
      </c>
      <c r="T39">
        <f>1.92*R39</f>
        <v>63.014399999999995</v>
      </c>
    </row>
    <row r="40" spans="1:20" ht="29" x14ac:dyDescent="0.35">
      <c r="A40">
        <v>1863</v>
      </c>
      <c r="B40">
        <v>102857</v>
      </c>
      <c r="C40">
        <v>5</v>
      </c>
      <c r="D40">
        <v>57.98301</v>
      </c>
      <c r="E40" t="s">
        <v>13</v>
      </c>
      <c r="F40">
        <v>58.16</v>
      </c>
      <c r="G40" s="2" t="s">
        <v>163</v>
      </c>
      <c r="H40">
        <v>743.3</v>
      </c>
      <c r="I40" t="s">
        <v>164</v>
      </c>
      <c r="J40" t="s">
        <v>165</v>
      </c>
      <c r="K40" t="s">
        <v>161</v>
      </c>
      <c r="L40" s="1" t="s">
        <v>162</v>
      </c>
      <c r="M40" t="s">
        <v>166</v>
      </c>
      <c r="N40" t="s">
        <v>289</v>
      </c>
      <c r="O40">
        <v>130560</v>
      </c>
      <c r="P40" t="s">
        <v>314</v>
      </c>
      <c r="R40">
        <v>32.82</v>
      </c>
      <c r="S40">
        <f>2.9091*R40</f>
        <v>95.476662000000005</v>
      </c>
      <c r="T40">
        <f>1.92*R40</f>
        <v>63.014399999999995</v>
      </c>
    </row>
    <row r="41" spans="1:20" ht="29" x14ac:dyDescent="0.35">
      <c r="A41">
        <v>2063</v>
      </c>
      <c r="B41">
        <v>101391</v>
      </c>
      <c r="C41">
        <v>5</v>
      </c>
      <c r="D41">
        <v>55.58681</v>
      </c>
      <c r="E41" t="s">
        <v>13</v>
      </c>
      <c r="F41">
        <v>55.643999999999998</v>
      </c>
      <c r="G41" t="s">
        <v>167</v>
      </c>
      <c r="H41">
        <v>-999</v>
      </c>
      <c r="I41" t="s">
        <v>168</v>
      </c>
      <c r="K41" t="s">
        <v>76</v>
      </c>
      <c r="L41" s="1" t="s">
        <v>169</v>
      </c>
      <c r="M41" t="s">
        <v>60</v>
      </c>
      <c r="N41" t="s">
        <v>287</v>
      </c>
      <c r="O41">
        <v>127296</v>
      </c>
      <c r="P41" t="s">
        <v>314</v>
      </c>
      <c r="R41" s="10">
        <v>33.854199999999999</v>
      </c>
      <c r="S41">
        <f>2.9091*R41</f>
        <v>98.48525321999999</v>
      </c>
      <c r="T41">
        <f>1.92*R41</f>
        <v>65.000063999999995</v>
      </c>
    </row>
    <row r="42" spans="1:20" x14ac:dyDescent="0.35">
      <c r="A42">
        <v>2071</v>
      </c>
      <c r="B42">
        <v>101237</v>
      </c>
      <c r="C42">
        <v>5</v>
      </c>
      <c r="D42">
        <v>47.298999999999999</v>
      </c>
      <c r="E42" t="s">
        <v>32</v>
      </c>
      <c r="F42">
        <v>61.057000000000002</v>
      </c>
      <c r="G42" t="s">
        <v>170</v>
      </c>
      <c r="H42">
        <v>2718</v>
      </c>
      <c r="I42" t="s">
        <v>171</v>
      </c>
      <c r="K42" t="s">
        <v>26</v>
      </c>
      <c r="L42" s="1" t="s">
        <v>27</v>
      </c>
      <c r="M42" t="s">
        <v>60</v>
      </c>
      <c r="N42" t="s">
        <v>289</v>
      </c>
      <c r="O42">
        <v>98304</v>
      </c>
      <c r="P42" t="s">
        <v>316</v>
      </c>
      <c r="R42">
        <v>11.452999999999999</v>
      </c>
      <c r="S42">
        <f>2.9091*R42</f>
        <v>33.317922299999999</v>
      </c>
      <c r="T42">
        <f>1.92*R42</f>
        <v>21.989759999999997</v>
      </c>
    </row>
    <row r="43" spans="1:20" x14ac:dyDescent="0.35">
      <c r="A43">
        <v>2128</v>
      </c>
      <c r="B43">
        <v>100549</v>
      </c>
      <c r="C43">
        <v>5</v>
      </c>
      <c r="D43">
        <v>51.067999999999998</v>
      </c>
      <c r="E43" t="s">
        <v>13</v>
      </c>
      <c r="F43">
        <v>0</v>
      </c>
      <c r="G43" t="s">
        <v>172</v>
      </c>
      <c r="H43">
        <v>4240</v>
      </c>
      <c r="I43" t="s">
        <v>173</v>
      </c>
      <c r="J43" t="s">
        <v>174</v>
      </c>
      <c r="K43" t="s">
        <v>38</v>
      </c>
      <c r="L43" s="1" t="s">
        <v>175</v>
      </c>
      <c r="M43" t="s">
        <v>176</v>
      </c>
      <c r="N43" t="s">
        <v>289</v>
      </c>
      <c r="O43">
        <v>127296</v>
      </c>
      <c r="P43" t="s">
        <v>314</v>
      </c>
      <c r="R43">
        <v>29.68</v>
      </c>
      <c r="S43">
        <f>2.9091*R43</f>
        <v>86.342088000000004</v>
      </c>
      <c r="T43">
        <f>1.92*R43</f>
        <v>56.985599999999998</v>
      </c>
    </row>
    <row r="44" spans="1:20" ht="29" x14ac:dyDescent="0.35">
      <c r="A44">
        <v>2132</v>
      </c>
      <c r="B44">
        <v>100395</v>
      </c>
      <c r="C44">
        <v>5</v>
      </c>
      <c r="D44">
        <v>54.7</v>
      </c>
      <c r="E44" t="s">
        <v>13</v>
      </c>
      <c r="F44">
        <v>65.683000000000007</v>
      </c>
      <c r="G44" s="2" t="s">
        <v>177</v>
      </c>
      <c r="H44">
        <v>0</v>
      </c>
      <c r="I44" t="s">
        <v>293</v>
      </c>
      <c r="K44" t="s">
        <v>53</v>
      </c>
      <c r="L44" s="1" t="s">
        <v>178</v>
      </c>
      <c r="M44" t="s">
        <v>55</v>
      </c>
      <c r="N44" t="s">
        <v>289</v>
      </c>
      <c r="O44">
        <v>127296</v>
      </c>
      <c r="P44" t="s">
        <v>319</v>
      </c>
      <c r="R44">
        <v>29.68</v>
      </c>
      <c r="S44">
        <f>2.9091*R44</f>
        <v>86.342088000000004</v>
      </c>
      <c r="T44">
        <f>1.92*R44</f>
        <v>56.985599999999998</v>
      </c>
    </row>
    <row r="45" spans="1:20" x14ac:dyDescent="0.35">
      <c r="A45">
        <v>2165</v>
      </c>
      <c r="B45" s="4">
        <v>103559</v>
      </c>
      <c r="C45">
        <v>1</v>
      </c>
      <c r="D45">
        <v>50.22336</v>
      </c>
      <c r="E45" t="s">
        <v>179</v>
      </c>
      <c r="F45">
        <v>50.551000000000002</v>
      </c>
      <c r="G45" t="s">
        <v>180</v>
      </c>
      <c r="H45">
        <v>3831</v>
      </c>
      <c r="J45" t="s">
        <v>181</v>
      </c>
      <c r="K45" t="s">
        <v>17</v>
      </c>
      <c r="L45" s="1" t="s">
        <v>182</v>
      </c>
      <c r="M45" t="s">
        <v>60</v>
      </c>
      <c r="N45" t="s">
        <v>289</v>
      </c>
      <c r="O45">
        <v>327680</v>
      </c>
      <c r="P45" t="s">
        <v>315</v>
      </c>
      <c r="Q45">
        <v>1487</v>
      </c>
      <c r="R45" s="5">
        <v>99.479200000000006</v>
      </c>
      <c r="S45">
        <f>2.9091*R45</f>
        <v>289.39494072000002</v>
      </c>
      <c r="T45">
        <f>1.92*R45</f>
        <v>191.00006400000001</v>
      </c>
    </row>
    <row r="46" spans="1:20" x14ac:dyDescent="0.35">
      <c r="A46">
        <v>2170</v>
      </c>
      <c r="B46">
        <v>101432</v>
      </c>
      <c r="C46">
        <v>1</v>
      </c>
      <c r="D46">
        <v>51.698999999999998</v>
      </c>
      <c r="E46" t="s">
        <v>183</v>
      </c>
      <c r="F46">
        <v>55.844999999999999</v>
      </c>
      <c r="G46" t="s">
        <v>184</v>
      </c>
      <c r="H46">
        <v>4927.1000000000004</v>
      </c>
      <c r="I46" t="s">
        <v>185</v>
      </c>
      <c r="J46" t="s">
        <v>186</v>
      </c>
      <c r="K46" t="s">
        <v>38</v>
      </c>
      <c r="L46" s="1" t="s">
        <v>187</v>
      </c>
      <c r="M46" t="s">
        <v>188</v>
      </c>
      <c r="N46" t="s">
        <v>289</v>
      </c>
      <c r="O46">
        <v>116736</v>
      </c>
      <c r="P46" t="s">
        <v>316</v>
      </c>
      <c r="R46">
        <v>50</v>
      </c>
      <c r="S46">
        <f>2.9091*R46</f>
        <v>145.45500000000001</v>
      </c>
      <c r="T46">
        <f>1.92*R46</f>
        <v>96</v>
      </c>
    </row>
    <row r="47" spans="1:20" ht="29" x14ac:dyDescent="0.35">
      <c r="A47">
        <v>2171</v>
      </c>
      <c r="B47">
        <v>101282</v>
      </c>
      <c r="C47">
        <v>1</v>
      </c>
      <c r="D47">
        <v>63.87473</v>
      </c>
      <c r="E47" t="s">
        <v>179</v>
      </c>
      <c r="F47">
        <v>63.073</v>
      </c>
      <c r="G47" t="s">
        <v>189</v>
      </c>
      <c r="H47">
        <v>4291.5</v>
      </c>
      <c r="I47" t="s">
        <v>190</v>
      </c>
      <c r="J47" t="s">
        <v>191</v>
      </c>
      <c r="K47" t="s">
        <v>76</v>
      </c>
      <c r="L47" s="1" t="s">
        <v>192</v>
      </c>
      <c r="M47" t="s">
        <v>55</v>
      </c>
      <c r="N47" t="s">
        <v>289</v>
      </c>
      <c r="O47">
        <v>327680</v>
      </c>
      <c r="P47" t="s">
        <v>315</v>
      </c>
      <c r="Q47">
        <v>145.4</v>
      </c>
      <c r="R47" s="5">
        <v>99.479200000000006</v>
      </c>
      <c r="S47">
        <f>2.9091*R47</f>
        <v>289.39494072000002</v>
      </c>
      <c r="T47">
        <f>1.92*R47</f>
        <v>191.00006400000001</v>
      </c>
    </row>
    <row r="48" spans="1:20" x14ac:dyDescent="0.35">
      <c r="A48">
        <v>2178</v>
      </c>
      <c r="B48">
        <v>99902</v>
      </c>
      <c r="C48">
        <v>5</v>
      </c>
      <c r="D48">
        <v>55.012500000000003</v>
      </c>
      <c r="E48" t="s">
        <v>13</v>
      </c>
      <c r="F48">
        <v>55.179000000000002</v>
      </c>
      <c r="G48" t="s">
        <v>193</v>
      </c>
      <c r="H48">
        <v>1814</v>
      </c>
      <c r="I48" t="s">
        <v>194</v>
      </c>
      <c r="J48" t="s">
        <v>195</v>
      </c>
      <c r="K48" t="s">
        <v>26</v>
      </c>
      <c r="L48" s="1" t="s">
        <v>27</v>
      </c>
      <c r="M48" t="s">
        <v>196</v>
      </c>
      <c r="N48" t="s">
        <v>287</v>
      </c>
      <c r="O48">
        <v>127296</v>
      </c>
      <c r="P48" t="s">
        <v>314</v>
      </c>
      <c r="R48" s="10">
        <v>33.854199999999999</v>
      </c>
      <c r="S48">
        <f>2.9091*R48</f>
        <v>98.48525321999999</v>
      </c>
      <c r="T48">
        <f>1.92*R48</f>
        <v>65.000063999999995</v>
      </c>
    </row>
    <row r="49" spans="1:20" x14ac:dyDescent="0.35">
      <c r="A49">
        <v>2183</v>
      </c>
      <c r="B49">
        <v>99811</v>
      </c>
      <c r="C49">
        <v>5</v>
      </c>
      <c r="D49">
        <v>55.512</v>
      </c>
      <c r="E49" t="s">
        <v>13</v>
      </c>
      <c r="F49">
        <v>55.52</v>
      </c>
      <c r="G49" t="s">
        <v>197</v>
      </c>
      <c r="H49">
        <v>4777</v>
      </c>
      <c r="I49" t="s">
        <v>280</v>
      </c>
      <c r="J49" t="s">
        <v>281</v>
      </c>
      <c r="K49" t="s">
        <v>17</v>
      </c>
      <c r="L49" s="1" t="s">
        <v>198</v>
      </c>
      <c r="M49" t="s">
        <v>28</v>
      </c>
      <c r="N49" t="s">
        <v>287</v>
      </c>
      <c r="O49">
        <v>127296</v>
      </c>
      <c r="P49" t="s">
        <v>314</v>
      </c>
      <c r="R49" s="10">
        <v>33.854199999999999</v>
      </c>
      <c r="S49">
        <f>2.9091*R49</f>
        <v>98.48525321999999</v>
      </c>
      <c r="T49">
        <f>1.92*R49</f>
        <v>65.000063999999995</v>
      </c>
    </row>
    <row r="50" spans="1:20" x14ac:dyDescent="0.35">
      <c r="A50">
        <v>2185</v>
      </c>
      <c r="B50">
        <v>99802</v>
      </c>
      <c r="C50">
        <v>5</v>
      </c>
      <c r="D50">
        <v>48.087499999999999</v>
      </c>
      <c r="E50" t="s">
        <v>13</v>
      </c>
      <c r="F50">
        <v>49.021000000000001</v>
      </c>
      <c r="G50" t="s">
        <v>199</v>
      </c>
      <c r="H50">
        <v>7121</v>
      </c>
      <c r="I50" t="s">
        <v>200</v>
      </c>
      <c r="J50" t="s">
        <v>201</v>
      </c>
      <c r="K50" t="s">
        <v>17</v>
      </c>
      <c r="L50" s="1" t="s">
        <v>202</v>
      </c>
      <c r="M50" t="s">
        <v>60</v>
      </c>
      <c r="N50" t="s">
        <v>289</v>
      </c>
      <c r="O50">
        <v>127296</v>
      </c>
      <c r="P50" t="s">
        <v>314</v>
      </c>
      <c r="R50" s="10">
        <v>33.854199999999999</v>
      </c>
      <c r="S50">
        <f>2.9091*R50</f>
        <v>98.48525321999999</v>
      </c>
      <c r="T50">
        <f>1.92*R50</f>
        <v>65.000063999999995</v>
      </c>
    </row>
    <row r="51" spans="1:20" x14ac:dyDescent="0.35">
      <c r="A51">
        <v>2209</v>
      </c>
      <c r="B51">
        <v>99513</v>
      </c>
      <c r="C51">
        <v>5</v>
      </c>
      <c r="D51">
        <v>50.887500000000003</v>
      </c>
      <c r="E51" t="s">
        <v>13</v>
      </c>
      <c r="F51">
        <v>51.658999999999999</v>
      </c>
      <c r="G51" t="s">
        <v>203</v>
      </c>
      <c r="H51">
        <v>0</v>
      </c>
      <c r="I51" t="s">
        <v>204</v>
      </c>
      <c r="J51" t="s">
        <v>205</v>
      </c>
      <c r="K51" t="s">
        <v>26</v>
      </c>
      <c r="L51" s="1" t="s">
        <v>27</v>
      </c>
      <c r="M51" t="s">
        <v>206</v>
      </c>
      <c r="N51" t="s">
        <v>289</v>
      </c>
      <c r="O51">
        <v>127296</v>
      </c>
      <c r="P51" t="s">
        <v>314</v>
      </c>
      <c r="R51" s="10">
        <v>33.854199999999999</v>
      </c>
      <c r="S51">
        <f>2.9091*R51</f>
        <v>98.48525321999999</v>
      </c>
      <c r="T51">
        <f>1.92*R51</f>
        <v>65.000063999999995</v>
      </c>
    </row>
    <row r="52" spans="1:20" ht="29" x14ac:dyDescent="0.35">
      <c r="A52">
        <v>2232</v>
      </c>
      <c r="B52">
        <v>99205</v>
      </c>
      <c r="C52">
        <v>5</v>
      </c>
      <c r="D52">
        <v>48.76</v>
      </c>
      <c r="E52" t="s">
        <v>13</v>
      </c>
      <c r="F52">
        <v>48.945</v>
      </c>
      <c r="G52" t="s">
        <v>207</v>
      </c>
      <c r="H52">
        <v>908</v>
      </c>
      <c r="I52" t="s">
        <v>208</v>
      </c>
      <c r="J52" t="s">
        <v>209</v>
      </c>
      <c r="K52" t="s">
        <v>17</v>
      </c>
      <c r="L52" s="1" t="s">
        <v>210</v>
      </c>
      <c r="M52" t="s">
        <v>60</v>
      </c>
      <c r="N52" t="s">
        <v>289</v>
      </c>
      <c r="O52">
        <v>127296</v>
      </c>
      <c r="P52" t="s">
        <v>314</v>
      </c>
      <c r="R52" s="10">
        <v>33.854199999999999</v>
      </c>
      <c r="S52">
        <f>2.9091*R52</f>
        <v>98.48525321999999</v>
      </c>
      <c r="T52">
        <f>1.92*R52</f>
        <v>65.000063999999995</v>
      </c>
    </row>
    <row r="53" spans="1:20" x14ac:dyDescent="0.35">
      <c r="A53">
        <v>2242</v>
      </c>
      <c r="B53">
        <v>97487</v>
      </c>
      <c r="C53">
        <v>5</v>
      </c>
      <c r="D53">
        <v>50.35</v>
      </c>
      <c r="E53" t="s">
        <v>13</v>
      </c>
      <c r="F53">
        <v>50.417000000000002</v>
      </c>
      <c r="G53" t="s">
        <v>211</v>
      </c>
      <c r="H53">
        <v>663</v>
      </c>
      <c r="I53" s="4" t="s">
        <v>212</v>
      </c>
      <c r="J53" t="s">
        <v>213</v>
      </c>
      <c r="K53" t="s">
        <v>76</v>
      </c>
      <c r="L53" s="1" t="s">
        <v>214</v>
      </c>
      <c r="M53" t="s">
        <v>55</v>
      </c>
      <c r="N53" t="s">
        <v>289</v>
      </c>
      <c r="O53">
        <v>123410</v>
      </c>
      <c r="P53" t="s">
        <v>314</v>
      </c>
      <c r="R53" s="10">
        <v>33.33</v>
      </c>
      <c r="S53">
        <f>2.9091*R53</f>
        <v>96.960302999999996</v>
      </c>
      <c r="T53">
        <f>1.92*R53</f>
        <v>63.993599999999994</v>
      </c>
    </row>
    <row r="54" spans="1:20" x14ac:dyDescent="0.35">
      <c r="A54">
        <v>2266</v>
      </c>
      <c r="B54">
        <v>96361</v>
      </c>
      <c r="C54">
        <v>5</v>
      </c>
      <c r="D54">
        <v>54.85</v>
      </c>
      <c r="E54" t="s">
        <v>13</v>
      </c>
      <c r="F54">
        <v>56.095999999999997</v>
      </c>
      <c r="G54" t="s">
        <v>215</v>
      </c>
      <c r="H54">
        <v>0</v>
      </c>
      <c r="I54" t="s">
        <v>216</v>
      </c>
      <c r="K54" t="s">
        <v>26</v>
      </c>
      <c r="L54" s="1" t="s">
        <v>27</v>
      </c>
      <c r="M54" t="s">
        <v>84</v>
      </c>
      <c r="N54" t="s">
        <v>287</v>
      </c>
      <c r="O54">
        <v>133952</v>
      </c>
      <c r="P54" t="s">
        <v>314</v>
      </c>
      <c r="R54">
        <v>27.08</v>
      </c>
      <c r="S54">
        <f>2.9091*R54</f>
        <v>78.778427999999991</v>
      </c>
      <c r="T54">
        <f>1.92*R54</f>
        <v>51.993599999999994</v>
      </c>
    </row>
    <row r="55" spans="1:20" x14ac:dyDescent="0.35">
      <c r="A55">
        <v>2289</v>
      </c>
      <c r="B55">
        <v>103802</v>
      </c>
      <c r="C55">
        <v>5</v>
      </c>
      <c r="D55">
        <v>55.722000000000001</v>
      </c>
      <c r="E55" t="s">
        <v>13</v>
      </c>
      <c r="F55">
        <v>55.807000000000002</v>
      </c>
      <c r="G55" t="s">
        <v>217</v>
      </c>
      <c r="H55">
        <v>1500</v>
      </c>
      <c r="I55" t="s">
        <v>218</v>
      </c>
      <c r="J55" t="s">
        <v>219</v>
      </c>
      <c r="K55" t="s">
        <v>53</v>
      </c>
      <c r="L55" s="1" t="s">
        <v>220</v>
      </c>
      <c r="M55" t="s">
        <v>23</v>
      </c>
      <c r="N55" t="s">
        <v>289</v>
      </c>
      <c r="O55">
        <v>130560</v>
      </c>
      <c r="P55" t="s">
        <v>314</v>
      </c>
      <c r="R55">
        <v>32.82</v>
      </c>
      <c r="S55">
        <f>2.9091*R55</f>
        <v>95.476662000000005</v>
      </c>
      <c r="T55">
        <f>1.92*R55</f>
        <v>63.014399999999995</v>
      </c>
    </row>
    <row r="56" spans="1:20" ht="29" x14ac:dyDescent="0.35">
      <c r="A56">
        <v>2294</v>
      </c>
      <c r="B56">
        <v>102879</v>
      </c>
      <c r="C56">
        <v>5</v>
      </c>
      <c r="D56">
        <v>47.985199999999999</v>
      </c>
      <c r="E56" t="s">
        <v>32</v>
      </c>
      <c r="F56">
        <v>47.984999999999999</v>
      </c>
      <c r="G56" t="s">
        <v>221</v>
      </c>
      <c r="H56">
        <v>9013</v>
      </c>
      <c r="I56" t="s">
        <v>222</v>
      </c>
      <c r="J56" t="s">
        <v>223</v>
      </c>
      <c r="K56" t="s">
        <v>17</v>
      </c>
      <c r="L56" s="1" t="s">
        <v>224</v>
      </c>
      <c r="M56" t="s">
        <v>225</v>
      </c>
      <c r="N56" t="s">
        <v>287</v>
      </c>
      <c r="O56">
        <v>98304</v>
      </c>
      <c r="P56" t="s">
        <v>316</v>
      </c>
      <c r="R56">
        <v>11.452999999999999</v>
      </c>
      <c r="S56">
        <f>2.9091*R56</f>
        <v>33.317922299999999</v>
      </c>
      <c r="T56">
        <f>1.92*R56</f>
        <v>21.989759999999997</v>
      </c>
    </row>
    <row r="57" spans="1:20" ht="29" x14ac:dyDescent="0.35">
      <c r="A57">
        <v>2308</v>
      </c>
      <c r="B57">
        <v>101433</v>
      </c>
      <c r="C57">
        <v>5</v>
      </c>
      <c r="D57">
        <v>56.262500000000003</v>
      </c>
      <c r="E57" t="s">
        <v>13</v>
      </c>
      <c r="F57">
        <v>56.402999999999999</v>
      </c>
      <c r="G57" t="s">
        <v>226</v>
      </c>
      <c r="H57">
        <v>1243</v>
      </c>
      <c r="I57" t="s">
        <v>227</v>
      </c>
      <c r="J57" t="s">
        <v>228</v>
      </c>
      <c r="K57" t="s">
        <v>229</v>
      </c>
      <c r="L57" s="1" t="s">
        <v>169</v>
      </c>
      <c r="M57" t="s">
        <v>60</v>
      </c>
      <c r="N57" t="s">
        <v>287</v>
      </c>
      <c r="O57">
        <v>127296</v>
      </c>
      <c r="P57" t="s">
        <v>314</v>
      </c>
      <c r="R57" s="10">
        <v>33.854199999999999</v>
      </c>
      <c r="S57">
        <f>2.9091*R57</f>
        <v>98.48525321999999</v>
      </c>
      <c r="T57">
        <f>1.92*R57</f>
        <v>65.000063999999995</v>
      </c>
    </row>
    <row r="58" spans="1:20" ht="29" x14ac:dyDescent="0.35">
      <c r="A58">
        <v>2321</v>
      </c>
      <c r="B58">
        <v>100210</v>
      </c>
      <c r="C58">
        <v>5</v>
      </c>
      <c r="D58">
        <v>54.162500000000001</v>
      </c>
      <c r="E58" t="s">
        <v>13</v>
      </c>
      <c r="F58">
        <v>54.218000000000004</v>
      </c>
      <c r="G58" t="s">
        <v>230</v>
      </c>
      <c r="H58">
        <v>5672</v>
      </c>
      <c r="I58" t="s">
        <v>231</v>
      </c>
      <c r="J58" t="s">
        <v>232</v>
      </c>
      <c r="K58" t="s">
        <v>17</v>
      </c>
      <c r="L58" s="1" t="s">
        <v>233</v>
      </c>
      <c r="M58" t="s">
        <v>206</v>
      </c>
      <c r="N58" t="s">
        <v>289</v>
      </c>
      <c r="O58">
        <v>127296</v>
      </c>
      <c r="P58" t="s">
        <v>314</v>
      </c>
      <c r="R58" s="10">
        <v>33.854199999999999</v>
      </c>
      <c r="S58">
        <f>2.9091*R58</f>
        <v>98.48525321999999</v>
      </c>
      <c r="T58">
        <f>1.92*R58</f>
        <v>65.000063999999995</v>
      </c>
    </row>
    <row r="59" spans="1:20" ht="29" x14ac:dyDescent="0.35">
      <c r="A59">
        <v>2322</v>
      </c>
      <c r="B59">
        <v>100208</v>
      </c>
      <c r="C59">
        <v>5</v>
      </c>
      <c r="D59">
        <v>52.587499999999999</v>
      </c>
      <c r="E59" t="s">
        <v>13</v>
      </c>
      <c r="F59">
        <v>52.75</v>
      </c>
      <c r="G59" t="s">
        <v>234</v>
      </c>
      <c r="H59">
        <v>4870</v>
      </c>
      <c r="I59" t="s">
        <v>235</v>
      </c>
      <c r="J59" t="s">
        <v>236</v>
      </c>
      <c r="K59" t="s">
        <v>237</v>
      </c>
      <c r="L59" s="1" t="s">
        <v>238</v>
      </c>
      <c r="M59" t="s">
        <v>239</v>
      </c>
      <c r="N59" t="s">
        <v>287</v>
      </c>
      <c r="O59">
        <v>127296</v>
      </c>
      <c r="P59" t="s">
        <v>314</v>
      </c>
      <c r="R59" s="10">
        <v>33.854199999999999</v>
      </c>
      <c r="S59">
        <f>2.9091*R59</f>
        <v>98.48525321999999</v>
      </c>
      <c r="T59">
        <f>1.92*R59</f>
        <v>65.000063999999995</v>
      </c>
    </row>
    <row r="60" spans="1:20" ht="29" x14ac:dyDescent="0.35">
      <c r="A60">
        <v>2323</v>
      </c>
      <c r="B60">
        <v>100186</v>
      </c>
      <c r="C60">
        <v>5</v>
      </c>
      <c r="D60">
        <v>57.582999999999998</v>
      </c>
      <c r="E60" t="s">
        <v>125</v>
      </c>
      <c r="F60">
        <v>0</v>
      </c>
      <c r="G60" t="s">
        <v>240</v>
      </c>
      <c r="H60">
        <v>2236</v>
      </c>
      <c r="I60" t="s">
        <v>241</v>
      </c>
      <c r="J60" t="s">
        <v>242</v>
      </c>
      <c r="K60" t="s">
        <v>17</v>
      </c>
      <c r="L60" s="1" t="s">
        <v>243</v>
      </c>
      <c r="M60" t="s">
        <v>55</v>
      </c>
      <c r="N60" t="s">
        <v>289</v>
      </c>
      <c r="O60">
        <v>19200</v>
      </c>
      <c r="P60" t="s">
        <v>318</v>
      </c>
      <c r="R60" s="10">
        <v>10.41</v>
      </c>
      <c r="S60">
        <f>2.9091*R60</f>
        <v>30.283731</v>
      </c>
      <c r="T60">
        <f>1.92*R60</f>
        <v>19.987199999999998</v>
      </c>
    </row>
    <row r="61" spans="1:20" ht="29" x14ac:dyDescent="0.35">
      <c r="A61">
        <v>2324</v>
      </c>
      <c r="B61">
        <v>100130</v>
      </c>
      <c r="C61">
        <v>5</v>
      </c>
      <c r="D61">
        <v>53.885100000000001</v>
      </c>
      <c r="E61" t="s">
        <v>13</v>
      </c>
      <c r="F61">
        <v>53.924999999999997</v>
      </c>
      <c r="G61" t="s">
        <v>244</v>
      </c>
      <c r="H61">
        <v>2430</v>
      </c>
      <c r="I61" t="s">
        <v>245</v>
      </c>
      <c r="J61" t="s">
        <v>246</v>
      </c>
      <c r="K61" t="s">
        <v>76</v>
      </c>
      <c r="L61" s="1" t="s">
        <v>127</v>
      </c>
      <c r="M61" t="s">
        <v>34</v>
      </c>
      <c r="N61" t="s">
        <v>289</v>
      </c>
      <c r="O61">
        <v>127296</v>
      </c>
      <c r="P61" t="s">
        <v>314</v>
      </c>
      <c r="R61" s="10">
        <v>33.854199999999999</v>
      </c>
      <c r="S61">
        <f>2.9091*R61</f>
        <v>98.48525321999999</v>
      </c>
      <c r="T61">
        <f>1.92*R61</f>
        <v>65.000063999999995</v>
      </c>
    </row>
    <row r="62" spans="1:20" x14ac:dyDescent="0.35">
      <c r="A62">
        <v>237</v>
      </c>
      <c r="B62">
        <v>99381</v>
      </c>
      <c r="C62">
        <v>5</v>
      </c>
      <c r="D62" t="s">
        <v>247</v>
      </c>
      <c r="E62" t="s">
        <v>13</v>
      </c>
      <c r="F62" s="5">
        <v>57458</v>
      </c>
      <c r="G62" t="s">
        <v>248</v>
      </c>
      <c r="H62">
        <v>894</v>
      </c>
      <c r="I62" t="s">
        <v>249</v>
      </c>
      <c r="J62" t="s">
        <v>250</v>
      </c>
      <c r="K62" t="s">
        <v>53</v>
      </c>
      <c r="L62" s="1" t="s">
        <v>251</v>
      </c>
      <c r="M62" t="s">
        <v>225</v>
      </c>
      <c r="N62" t="s">
        <v>289</v>
      </c>
      <c r="O62">
        <v>127296</v>
      </c>
      <c r="P62" t="s">
        <v>314</v>
      </c>
      <c r="R62" s="10">
        <v>33.854199999999999</v>
      </c>
      <c r="S62">
        <f>2.9091*R62</f>
        <v>98.48525321999999</v>
      </c>
      <c r="T62">
        <f>1.92*R62</f>
        <v>65.000063999999995</v>
      </c>
    </row>
    <row r="63" spans="1:20" x14ac:dyDescent="0.35">
      <c r="A63">
        <v>254</v>
      </c>
      <c r="B63">
        <v>99340</v>
      </c>
      <c r="C63" t="s">
        <v>252</v>
      </c>
      <c r="D63">
        <v>49.462569999999999</v>
      </c>
      <c r="E63" t="s">
        <v>13</v>
      </c>
      <c r="F63">
        <v>0</v>
      </c>
      <c r="G63" t="s">
        <v>253</v>
      </c>
      <c r="H63">
        <v>1002</v>
      </c>
      <c r="I63" t="s">
        <v>254</v>
      </c>
      <c r="J63" t="s">
        <v>255</v>
      </c>
      <c r="K63" t="s">
        <v>256</v>
      </c>
      <c r="L63" t="s">
        <v>257</v>
      </c>
      <c r="M63" t="s">
        <v>23</v>
      </c>
      <c r="N63" t="s">
        <v>287</v>
      </c>
      <c r="O63">
        <v>127296</v>
      </c>
      <c r="P63" t="s">
        <v>314</v>
      </c>
      <c r="R63" s="10">
        <v>33.854199999999999</v>
      </c>
      <c r="S63">
        <f>2.9091*R63</f>
        <v>98.48525321999999</v>
      </c>
      <c r="T63">
        <f>1.92*R63</f>
        <v>65.000063999999995</v>
      </c>
    </row>
    <row r="64" spans="1:20" x14ac:dyDescent="0.35">
      <c r="A64">
        <v>313</v>
      </c>
      <c r="B64">
        <v>98992</v>
      </c>
      <c r="C64" t="s">
        <v>252</v>
      </c>
      <c r="D64">
        <v>51</v>
      </c>
      <c r="E64" t="s">
        <v>13</v>
      </c>
      <c r="F64">
        <v>52.957000000000001</v>
      </c>
      <c r="G64" t="s">
        <v>258</v>
      </c>
      <c r="H64">
        <v>0</v>
      </c>
      <c r="I64" t="s">
        <v>274</v>
      </c>
      <c r="K64" t="s">
        <v>53</v>
      </c>
      <c r="L64" t="s">
        <v>257</v>
      </c>
      <c r="M64" s="4" t="s">
        <v>273</v>
      </c>
      <c r="N64" s="4" t="s">
        <v>289</v>
      </c>
      <c r="O64">
        <v>31824</v>
      </c>
      <c r="P64" t="s">
        <v>319</v>
      </c>
      <c r="R64" s="10">
        <v>10.414999999999999</v>
      </c>
      <c r="S64">
        <f>2.9091*R64</f>
        <v>30.298276499999997</v>
      </c>
      <c r="T64">
        <f>1.92*R64</f>
        <v>19.996799999999997</v>
      </c>
    </row>
    <row r="65" spans="1:20" x14ac:dyDescent="0.35">
      <c r="A65">
        <v>382</v>
      </c>
      <c r="B65">
        <v>98186</v>
      </c>
      <c r="C65" t="s">
        <v>252</v>
      </c>
      <c r="D65">
        <v>45.465940000000003</v>
      </c>
      <c r="E65" t="s">
        <v>13</v>
      </c>
      <c r="F65">
        <v>48.036999999999999</v>
      </c>
      <c r="G65" t="s">
        <v>259</v>
      </c>
      <c r="H65">
        <v>650</v>
      </c>
      <c r="I65" t="s">
        <v>260</v>
      </c>
      <c r="K65" t="s">
        <v>261</v>
      </c>
      <c r="L65" t="s">
        <v>257</v>
      </c>
      <c r="M65" t="s">
        <v>34</v>
      </c>
      <c r="N65" s="4" t="s">
        <v>289</v>
      </c>
      <c r="O65">
        <v>131864</v>
      </c>
      <c r="P65" t="s">
        <v>320</v>
      </c>
      <c r="R65">
        <v>23.43</v>
      </c>
      <c r="S65">
        <f>2.9091*R65</f>
        <v>68.160212999999999</v>
      </c>
      <c r="T65">
        <f>1.92*R65</f>
        <v>44.985599999999998</v>
      </c>
    </row>
    <row r="66" spans="1:20" x14ac:dyDescent="0.35">
      <c r="A66">
        <v>385</v>
      </c>
      <c r="B66">
        <v>98184</v>
      </c>
      <c r="C66" t="s">
        <v>252</v>
      </c>
      <c r="D66">
        <v>45.266280000000002</v>
      </c>
      <c r="E66" t="s">
        <v>13</v>
      </c>
      <c r="F66">
        <v>48.037999999999997</v>
      </c>
      <c r="G66" t="s">
        <v>262</v>
      </c>
      <c r="H66">
        <v>625</v>
      </c>
      <c r="I66" t="s">
        <v>278</v>
      </c>
      <c r="J66" t="s">
        <v>279</v>
      </c>
      <c r="K66" t="s">
        <v>261</v>
      </c>
      <c r="L66" t="s">
        <v>257</v>
      </c>
      <c r="M66" t="s">
        <v>23</v>
      </c>
      <c r="N66" s="4" t="s">
        <v>289</v>
      </c>
      <c r="O66">
        <v>131864</v>
      </c>
      <c r="P66" t="s">
        <v>320</v>
      </c>
      <c r="R66">
        <v>23.43</v>
      </c>
      <c r="S66">
        <f>2.9091*R66</f>
        <v>68.160212999999999</v>
      </c>
      <c r="T66">
        <f>1.92*R66</f>
        <v>44.985599999999998</v>
      </c>
    </row>
    <row r="67" spans="1:20" x14ac:dyDescent="0.35">
      <c r="A67">
        <v>408</v>
      </c>
      <c r="B67">
        <v>97987</v>
      </c>
      <c r="C67" t="s">
        <v>252</v>
      </c>
      <c r="D67">
        <v>50.181660000000001</v>
      </c>
      <c r="E67" t="s">
        <v>13</v>
      </c>
      <c r="F67">
        <v>0</v>
      </c>
      <c r="G67" t="s">
        <v>263</v>
      </c>
      <c r="H67">
        <v>0</v>
      </c>
      <c r="I67" t="s">
        <v>36</v>
      </c>
      <c r="J67" t="s">
        <v>264</v>
      </c>
      <c r="K67" t="s">
        <v>53</v>
      </c>
      <c r="L67" t="s">
        <v>257</v>
      </c>
      <c r="M67" t="s">
        <v>28</v>
      </c>
      <c r="N67" s="4" t="s">
        <v>289</v>
      </c>
      <c r="O67">
        <v>123410</v>
      </c>
      <c r="P67" t="s">
        <v>321</v>
      </c>
      <c r="R67">
        <v>33.33</v>
      </c>
      <c r="S67">
        <f>2.9091*R67</f>
        <v>96.960302999999996</v>
      </c>
      <c r="T67">
        <f>1.92*R67</f>
        <v>63.993599999999994</v>
      </c>
    </row>
    <row r="68" spans="1:20" x14ac:dyDescent="0.35">
      <c r="A68">
        <v>405</v>
      </c>
      <c r="B68">
        <v>97988</v>
      </c>
      <c r="C68" t="s">
        <v>252</v>
      </c>
      <c r="D68">
        <v>50.18</v>
      </c>
      <c r="E68" t="s">
        <v>13</v>
      </c>
      <c r="F68">
        <v>0</v>
      </c>
      <c r="G68" t="s">
        <v>265</v>
      </c>
      <c r="H68">
        <v>0</v>
      </c>
      <c r="I68" t="s">
        <v>266</v>
      </c>
      <c r="K68" t="s">
        <v>267</v>
      </c>
      <c r="L68" t="s">
        <v>268</v>
      </c>
      <c r="M68" t="s">
        <v>34</v>
      </c>
      <c r="N68" s="4" t="s">
        <v>76</v>
      </c>
      <c r="O68">
        <v>123410</v>
      </c>
      <c r="P68" t="s">
        <v>321</v>
      </c>
      <c r="R68">
        <v>33.33</v>
      </c>
      <c r="S68">
        <f>2.9091*R68</f>
        <v>96.960302999999996</v>
      </c>
      <c r="T68">
        <f>1.92*R68</f>
        <v>63.993599999999994</v>
      </c>
    </row>
    <row r="69" spans="1:20" x14ac:dyDescent="0.35">
      <c r="A69">
        <v>922</v>
      </c>
      <c r="B69">
        <v>96220</v>
      </c>
      <c r="C69" t="s">
        <v>252</v>
      </c>
      <c r="D69">
        <v>48.61</v>
      </c>
      <c r="E69" t="s">
        <v>125</v>
      </c>
      <c r="F69">
        <v>0</v>
      </c>
      <c r="G69" t="s">
        <v>269</v>
      </c>
      <c r="H69">
        <v>0</v>
      </c>
      <c r="I69" t="s">
        <v>270</v>
      </c>
      <c r="K69" t="s">
        <v>53</v>
      </c>
      <c r="L69" t="s">
        <v>257</v>
      </c>
      <c r="M69" t="s">
        <v>40</v>
      </c>
      <c r="N69" t="s">
        <v>289</v>
      </c>
      <c r="O69">
        <v>21120</v>
      </c>
      <c r="P69" t="s">
        <v>318</v>
      </c>
      <c r="R69">
        <v>10.41</v>
      </c>
      <c r="S69">
        <f>2.9091*R69</f>
        <v>30.283731</v>
      </c>
      <c r="T69">
        <f>1.92*R69</f>
        <v>19.987199999999998</v>
      </c>
    </row>
    <row r="70" spans="1:20" x14ac:dyDescent="0.35">
      <c r="A70">
        <v>1098</v>
      </c>
      <c r="B70">
        <v>94209</v>
      </c>
      <c r="C70" t="s">
        <v>252</v>
      </c>
      <c r="D70">
        <v>49.149000000000001</v>
      </c>
      <c r="E70" t="s">
        <v>13</v>
      </c>
      <c r="F70">
        <v>0</v>
      </c>
      <c r="G70" t="s">
        <v>271</v>
      </c>
      <c r="H70">
        <v>0</v>
      </c>
      <c r="I70" t="s">
        <v>108</v>
      </c>
      <c r="J70" t="s">
        <v>272</v>
      </c>
      <c r="K70" t="s">
        <v>53</v>
      </c>
      <c r="L70" t="s">
        <v>257</v>
      </c>
      <c r="M70" t="s">
        <v>23</v>
      </c>
      <c r="O70">
        <v>143936</v>
      </c>
      <c r="P70" t="s">
        <v>322</v>
      </c>
      <c r="R70">
        <v>20.83</v>
      </c>
      <c r="S70">
        <f>2.9091*R70</f>
        <v>60.596552999999993</v>
      </c>
      <c r="T70">
        <f>1.92*R70</f>
        <v>39.993599999999994</v>
      </c>
    </row>
    <row r="71" spans="1:20" x14ac:dyDescent="0.35">
      <c r="A71">
        <v>379</v>
      </c>
      <c r="B71">
        <v>97851</v>
      </c>
      <c r="C71" t="s">
        <v>252</v>
      </c>
      <c r="D71" s="5">
        <v>49225</v>
      </c>
      <c r="E71" t="s">
        <v>13</v>
      </c>
      <c r="F71">
        <v>0</v>
      </c>
      <c r="G71" t="s">
        <v>275</v>
      </c>
      <c r="H71">
        <v>747</v>
      </c>
      <c r="I71" t="s">
        <v>276</v>
      </c>
      <c r="K71" t="s">
        <v>53</v>
      </c>
      <c r="L71" s="1" t="s">
        <v>277</v>
      </c>
      <c r="M71" t="s">
        <v>40</v>
      </c>
      <c r="N71" t="s">
        <v>289</v>
      </c>
      <c r="O71">
        <v>123410</v>
      </c>
      <c r="P71" t="s">
        <v>314</v>
      </c>
      <c r="R71">
        <v>33.33</v>
      </c>
      <c r="S71">
        <f>2.9091*R71</f>
        <v>96.960302999999996</v>
      </c>
      <c r="T71">
        <f>1.92*R71</f>
        <v>63.993599999999994</v>
      </c>
    </row>
    <row r="72" spans="1:20" x14ac:dyDescent="0.35">
      <c r="A72">
        <v>1739</v>
      </c>
      <c r="B72">
        <v>102810</v>
      </c>
      <c r="C72" t="s">
        <v>252</v>
      </c>
      <c r="D72" s="6">
        <v>54418</v>
      </c>
      <c r="E72" t="s">
        <v>13</v>
      </c>
      <c r="F72">
        <v>0</v>
      </c>
      <c r="G72" t="s">
        <v>294</v>
      </c>
      <c r="H72">
        <v>0</v>
      </c>
      <c r="I72" s="7" t="s">
        <v>295</v>
      </c>
      <c r="K72" s="7" t="s">
        <v>17</v>
      </c>
      <c r="L72" s="8" t="s">
        <v>257</v>
      </c>
      <c r="M72" s="7" t="s">
        <v>55</v>
      </c>
      <c r="N72" s="7" t="s">
        <v>289</v>
      </c>
      <c r="O72">
        <v>130560</v>
      </c>
      <c r="P72" t="s">
        <v>314</v>
      </c>
      <c r="R72">
        <v>32.82</v>
      </c>
      <c r="S72">
        <f>2.9091*R72</f>
        <v>95.476662000000005</v>
      </c>
      <c r="T72">
        <f>1.92*R72</f>
        <v>63.014399999999995</v>
      </c>
    </row>
    <row r="73" spans="1:20" x14ac:dyDescent="0.35">
      <c r="A73">
        <v>1568</v>
      </c>
      <c r="B73">
        <v>103366</v>
      </c>
      <c r="C73" t="s">
        <v>252</v>
      </c>
      <c r="D73" s="6">
        <v>51460</v>
      </c>
      <c r="E73" t="s">
        <v>13</v>
      </c>
      <c r="F73" s="5">
        <v>54856</v>
      </c>
      <c r="G73" t="s">
        <v>296</v>
      </c>
      <c r="H73">
        <v>0</v>
      </c>
      <c r="I73" s="7" t="s">
        <v>297</v>
      </c>
      <c r="K73" s="7" t="s">
        <v>17</v>
      </c>
      <c r="L73" s="8" t="s">
        <v>257</v>
      </c>
      <c r="M73" s="7" t="s">
        <v>55</v>
      </c>
      <c r="N73" s="7" t="s">
        <v>289</v>
      </c>
      <c r="O73">
        <v>130560</v>
      </c>
      <c r="P73" t="s">
        <v>319</v>
      </c>
      <c r="R73">
        <v>32.82</v>
      </c>
      <c r="S73">
        <f>2.9091*R73</f>
        <v>95.476662000000005</v>
      </c>
      <c r="T73">
        <f>1.92*R73</f>
        <v>63.014399999999995</v>
      </c>
    </row>
    <row r="74" spans="1:20" x14ac:dyDescent="0.35">
      <c r="A74">
        <v>1730</v>
      </c>
      <c r="B74">
        <v>102813</v>
      </c>
      <c r="C74" t="s">
        <v>252</v>
      </c>
      <c r="D74" s="5">
        <v>48.670999999999999</v>
      </c>
      <c r="E74" t="s">
        <v>13</v>
      </c>
      <c r="F74">
        <v>0</v>
      </c>
      <c r="G74" t="s">
        <v>298</v>
      </c>
      <c r="H74">
        <v>0</v>
      </c>
      <c r="I74" t="s">
        <v>300</v>
      </c>
      <c r="J74" t="s">
        <v>303</v>
      </c>
      <c r="K74" t="s">
        <v>38</v>
      </c>
      <c r="L74" s="1" t="s">
        <v>257</v>
      </c>
      <c r="M74" t="s">
        <v>55</v>
      </c>
      <c r="N74" t="s">
        <v>289</v>
      </c>
      <c r="O74">
        <v>130560</v>
      </c>
      <c r="P74" t="s">
        <v>314</v>
      </c>
      <c r="R74">
        <v>32.82</v>
      </c>
      <c r="S74">
        <f>2.9091*R74</f>
        <v>95.476662000000005</v>
      </c>
      <c r="T74">
        <f>1.92*R74</f>
        <v>63.014399999999995</v>
      </c>
    </row>
    <row r="75" spans="1:20" x14ac:dyDescent="0.35">
      <c r="A75">
        <v>1733</v>
      </c>
      <c r="B75">
        <v>102812</v>
      </c>
      <c r="C75" t="s">
        <v>252</v>
      </c>
      <c r="D75" s="5">
        <v>53.052619999999997</v>
      </c>
      <c r="E75" t="s">
        <v>13</v>
      </c>
      <c r="F75">
        <v>0</v>
      </c>
      <c r="G75" t="s">
        <v>299</v>
      </c>
      <c r="H75">
        <v>0</v>
      </c>
      <c r="I75" t="s">
        <v>301</v>
      </c>
      <c r="J75" t="s">
        <v>302</v>
      </c>
      <c r="K75" t="s">
        <v>38</v>
      </c>
      <c r="L75" s="1" t="s">
        <v>257</v>
      </c>
      <c r="M75" t="s">
        <v>55</v>
      </c>
      <c r="N75" t="s">
        <v>289</v>
      </c>
      <c r="O75">
        <v>130560</v>
      </c>
      <c r="P75" t="s">
        <v>314</v>
      </c>
      <c r="R75">
        <v>32.82</v>
      </c>
      <c r="S75">
        <f>2.9091*R75</f>
        <v>95.476662000000005</v>
      </c>
      <c r="T75">
        <f>1.92*R75</f>
        <v>63.014399999999995</v>
      </c>
    </row>
    <row r="76" spans="1:20" x14ac:dyDescent="0.35">
      <c r="A76">
        <v>1593</v>
      </c>
      <c r="B76">
        <v>103271</v>
      </c>
      <c r="C76" t="s">
        <v>252</v>
      </c>
      <c r="D76" s="5">
        <v>56.152189999999997</v>
      </c>
      <c r="E76" t="s">
        <v>13</v>
      </c>
      <c r="F76">
        <v>0</v>
      </c>
      <c r="G76" t="s">
        <v>304</v>
      </c>
      <c r="H76">
        <v>0</v>
      </c>
      <c r="I76" t="s">
        <v>305</v>
      </c>
      <c r="J76" t="s">
        <v>306</v>
      </c>
      <c r="K76" t="s">
        <v>53</v>
      </c>
      <c r="L76" s="1" t="s">
        <v>257</v>
      </c>
      <c r="M76" t="s">
        <v>23</v>
      </c>
      <c r="N76" t="s">
        <v>289</v>
      </c>
      <c r="O76">
        <v>153600</v>
      </c>
      <c r="P76" t="s">
        <v>314</v>
      </c>
      <c r="R76">
        <v>41.6</v>
      </c>
      <c r="S76">
        <f>2.9091*R76</f>
        <v>121.01856000000001</v>
      </c>
      <c r="T76">
        <f>1.92*R76</f>
        <v>79.872</v>
      </c>
    </row>
    <row r="77" spans="1:20" x14ac:dyDescent="0.35">
      <c r="A77">
        <v>1599</v>
      </c>
      <c r="B77">
        <v>103269</v>
      </c>
      <c r="C77" t="s">
        <v>252</v>
      </c>
      <c r="D77" s="5">
        <v>55.535719999999998</v>
      </c>
      <c r="E77" t="s">
        <v>13</v>
      </c>
      <c r="F77">
        <v>0</v>
      </c>
      <c r="G77" t="s">
        <v>307</v>
      </c>
      <c r="H77">
        <v>0</v>
      </c>
      <c r="I77" t="s">
        <v>308</v>
      </c>
      <c r="J77" t="s">
        <v>309</v>
      </c>
      <c r="K77" t="s">
        <v>53</v>
      </c>
      <c r="L77" s="1" t="s">
        <v>257</v>
      </c>
      <c r="M77" t="s">
        <v>23</v>
      </c>
      <c r="N77" t="s">
        <v>289</v>
      </c>
      <c r="O77">
        <v>153600</v>
      </c>
      <c r="P77" t="s">
        <v>314</v>
      </c>
      <c r="R77">
        <v>41.6</v>
      </c>
      <c r="S77">
        <f>2.9091*R77</f>
        <v>121.01856000000001</v>
      </c>
      <c r="T77">
        <f>1.92*R77</f>
        <v>79.872</v>
      </c>
    </row>
    <row r="78" spans="1:20" x14ac:dyDescent="0.35">
      <c r="A78">
        <v>1596</v>
      </c>
      <c r="B78">
        <v>103270</v>
      </c>
      <c r="C78" t="s">
        <v>252</v>
      </c>
      <c r="D78" s="5">
        <v>51.592700000000001</v>
      </c>
      <c r="E78" t="s">
        <v>13</v>
      </c>
      <c r="F78">
        <v>0</v>
      </c>
      <c r="G78" t="s">
        <v>310</v>
      </c>
      <c r="H78">
        <v>-999</v>
      </c>
      <c r="I78" t="s">
        <v>311</v>
      </c>
      <c r="J78" t="s">
        <v>312</v>
      </c>
      <c r="K78" t="s">
        <v>53</v>
      </c>
      <c r="L78" s="1" t="s">
        <v>257</v>
      </c>
      <c r="M78" t="s">
        <v>55</v>
      </c>
      <c r="N78" t="s">
        <v>287</v>
      </c>
      <c r="O78">
        <v>153600</v>
      </c>
      <c r="P78" t="s">
        <v>324</v>
      </c>
      <c r="R78">
        <v>41.6</v>
      </c>
      <c r="S78">
        <f>2.9091*R78</f>
        <v>121.01856000000001</v>
      </c>
      <c r="T78">
        <f>1.92*R78</f>
        <v>79.872</v>
      </c>
    </row>
  </sheetData>
  <pageMargins left="0.7" right="0.7" top="0.75" bottom="0.75" header="0.511811023622047" footer="0.511811023622047"/>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96</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Coffey, Ivor</dc:creator>
  <dc:description/>
  <cp:lastModifiedBy>Doctorando1</cp:lastModifiedBy>
  <cp:revision>4</cp:revision>
  <dcterms:created xsi:type="dcterms:W3CDTF">2024-03-27T14:28:06Z</dcterms:created>
  <dcterms:modified xsi:type="dcterms:W3CDTF">2024-08-02T13:31:08Z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2759de7-3255-46b5-8dfe-736652f9c6c1_ActionId">
    <vt:lpwstr>01ede8eb-2789-45c8-94b4-d1c045fa3bff</vt:lpwstr>
  </property>
  <property fmtid="{D5CDD505-2E9C-101B-9397-08002B2CF9AE}" pid="3" name="MSIP_Label_22759de7-3255-46b5-8dfe-736652f9c6c1_ContentBits">
    <vt:lpwstr>0</vt:lpwstr>
  </property>
  <property fmtid="{D5CDD505-2E9C-101B-9397-08002B2CF9AE}" pid="4" name="MSIP_Label_22759de7-3255-46b5-8dfe-736652f9c6c1_Enabled">
    <vt:lpwstr>true</vt:lpwstr>
  </property>
  <property fmtid="{D5CDD505-2E9C-101B-9397-08002B2CF9AE}" pid="5" name="MSIP_Label_22759de7-3255-46b5-8dfe-736652f9c6c1_Method">
    <vt:lpwstr>Standard</vt:lpwstr>
  </property>
  <property fmtid="{D5CDD505-2E9C-101B-9397-08002B2CF9AE}" pid="6" name="MSIP_Label_22759de7-3255-46b5-8dfe-736652f9c6c1_Name">
    <vt:lpwstr>22759de7-3255-46b5-8dfe-736652f9c6c1</vt:lpwstr>
  </property>
  <property fmtid="{D5CDD505-2E9C-101B-9397-08002B2CF9AE}" pid="7" name="MSIP_Label_22759de7-3255-46b5-8dfe-736652f9c6c1_SetDate">
    <vt:lpwstr>2024-03-27T14:27:52Z</vt:lpwstr>
  </property>
  <property fmtid="{D5CDD505-2E9C-101B-9397-08002B2CF9AE}" pid="8" name="MSIP_Label_22759de7-3255-46b5-8dfe-736652f9c6c1_SiteId">
    <vt:lpwstr>c6ac664b-ae27-4d5d-b4e6-bb5717196fc7</vt:lpwstr>
  </property>
</Properties>
</file>