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gguro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7726081" val="972" rev="124" rev64="64" revOS="3" revMin="124" revMax="0"/>
      <pm:docPrefs xmlns:pm="smNativeData" id="1577726081" fixedDigits="0" showNotice="1" showFrameBounds="1" autoChart="1" recalcOnPrint="1" recalcOnCopy="1" compatTextArt="1" tab="567" useDefinedPrintRange="1" printArea="currentSheet"/>
      <pm:compatibility xmlns:pm="smNativeData" id="1577726081" overlapCells="1"/>
      <pm:defCurrency xmlns:pm="smNativeData" id="1577726081"/>
    </ext>
  </extLst>
</workbook>
</file>

<file path=xl/sharedStrings.xml><?xml version="1.0" encoding="utf-8"?>
<sst xmlns="http://schemas.openxmlformats.org/spreadsheetml/2006/main" count="13" uniqueCount="9">
  <si>
    <t>intellectueel</t>
  </si>
  <si>
    <t>emotioneel</t>
  </si>
  <si>
    <t>fysiek</t>
  </si>
  <si>
    <t>initiutief</t>
  </si>
  <si>
    <t>gemiddeld</t>
  </si>
  <si>
    <t>datum</t>
  </si>
  <si>
    <t>dagen</t>
  </si>
  <si>
    <t>graden/dag</t>
  </si>
  <si>
    <t>radialen/dag</t>
  </si>
</sst>
</file>

<file path=xl/styles.xml><?xml version="1.0" encoding="utf-8"?>
<styleSheet xmlns="http://schemas.openxmlformats.org/spreadsheetml/2006/main">
  <numFmts count="12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0000000"/>
    <numFmt numFmtId="1" formatCode="0"/>
    <numFmt numFmtId="165" formatCode="0.00000"/>
    <numFmt numFmtId="166" formatCode="[$-409]D-MMM-YYYY;@"/>
  </numFmts>
  <fonts count="3">
    <font>
      <name val="Arial"/>
      <family val="2"/>
      <color rgb="FF000000"/>
      <sz val="10"/>
      <extLst>
        <ext uri="smNativeData">
          <pm:charSpec xmlns:pm="smNativeData" id="15777260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772608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7726081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772608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7260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77260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164" fontId="0" fillId="0" borderId="0" xfId="0" applyNumberFormat="1"/>
    <xf numFmtId="1" fontId="2" fillId="0" borderId="0" xfId="0" applyNumberFormat="1" applyFont="1"/>
    <xf numFmtId="0" fontId="2" fillId="0" borderId="0" xfId="0" applyFont="1"/>
    <xf numFmtId="1" fontId="0" fillId="0" borderId="0" xfId="0" applyNumberFormat="1"/>
    <xf numFmtId="166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577726081" count="1">
        <pm:charStyle name="Normal" fontId="0"/>
      </pm:charStyles>
      <pm:colors xmlns:pm="smNativeData" id="1577726081" count="1">
        <pm:color name="Color 1" rgb="E2E817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8.000000</c:v>
                </c:pt>
                <c:pt idx="9">
                  <c:v>9.000000</c:v>
                </c:pt>
                <c:pt idx="10">
                  <c:v>10.000000</c:v>
                </c:pt>
                <c:pt idx="11">
                  <c:v>11.000000</c:v>
                </c:pt>
                <c:pt idx="12">
                  <c:v>12.000000</c:v>
                </c:pt>
                <c:pt idx="13">
                  <c:v>13.000000</c:v>
                </c:pt>
                <c:pt idx="14">
                  <c:v>14.000000</c:v>
                </c:pt>
                <c:pt idx="15">
                  <c:v>15.000000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Sheet1!$H$7:$H$45</c:f>
              <c:numCache>
                <c:formatCode>0.00000</c:formatCode>
                <c:ptCount val="39"/>
                <c:pt idx="0">
                  <c:v>0.989821</c:v>
                </c:pt>
                <c:pt idx="1">
                  <c:v>0.945001</c:v>
                </c:pt>
                <c:pt idx="2">
                  <c:v>0.866025</c:v>
                </c:pt>
                <c:pt idx="3">
                  <c:v>0.755750</c:v>
                </c:pt>
                <c:pt idx="4">
                  <c:v>0.618159</c:v>
                </c:pt>
                <c:pt idx="5">
                  <c:v>0.458227</c:v>
                </c:pt>
                <c:pt idx="6">
                  <c:v>0.281733</c:v>
                </c:pt>
                <c:pt idx="7">
                  <c:v>0.095056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0.189251</c:v>
                </c:pt>
                <c:pt idx="26">
                  <c:v>0.371662</c:v>
                </c:pt>
                <c:pt idx="27">
                  <c:v>0.540641</c:v>
                </c:pt>
                <c:pt idx="28">
                  <c:v>0.690079</c:v>
                </c:pt>
                <c:pt idx="29">
                  <c:v>0.814576</c:v>
                </c:pt>
                <c:pt idx="30">
                  <c:v>0.909632</c:v>
                </c:pt>
                <c:pt idx="31">
                  <c:v>0.971812</c:v>
                </c:pt>
                <c:pt idx="32">
                  <c:v>0.998867</c:v>
                </c:pt>
                <c:pt idx="33">
                  <c:v>0.989821</c:v>
                </c:pt>
                <c:pt idx="34">
                  <c:v>0.945001</c:v>
                </c:pt>
                <c:pt idx="35">
                  <c:v>0.866025</c:v>
                </c:pt>
                <c:pt idx="36">
                  <c:v>0.755750</c:v>
                </c:pt>
                <c:pt idx="37">
                  <c:v>0.618159</c:v>
                </c:pt>
                <c:pt idx="38">
                  <c:v>0.458227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dLbls>
            <c:dLbl>
              <c:idx val="14"/>
              <c:numFmt formatCode="General" sourceLinked="1"/>
              <c:spPr>
                <a:noFill/>
                <a:ln w="9525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8.000000</c:v>
                </c:pt>
                <c:pt idx="9">
                  <c:v>9.000000</c:v>
                </c:pt>
                <c:pt idx="10">
                  <c:v>10.000000</c:v>
                </c:pt>
                <c:pt idx="11">
                  <c:v>11.000000</c:v>
                </c:pt>
                <c:pt idx="12">
                  <c:v>12.000000</c:v>
                </c:pt>
                <c:pt idx="13">
                  <c:v>13.000000</c:v>
                </c:pt>
                <c:pt idx="14">
                  <c:v>14.000000</c:v>
                </c:pt>
                <c:pt idx="15">
                  <c:v>15.000000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Sheet1!$I$7:$I$45</c:f>
              <c:numCache>
                <c:formatCode>0.00000</c:formatCode>
                <c:ptCount val="39"/>
                <c:pt idx="0">
                  <c:v>0.900969</c:v>
                </c:pt>
                <c:pt idx="1">
                  <c:v>0.781831</c:v>
                </c:pt>
                <c:pt idx="2">
                  <c:v>0.623490</c:v>
                </c:pt>
                <c:pt idx="3">
                  <c:v>0.433884</c:v>
                </c:pt>
                <c:pt idx="4">
                  <c:v>0.222521</c:v>
                </c:pt>
                <c:pt idx="5">
                  <c:v>0.000000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0.222521</c:v>
                </c:pt>
                <c:pt idx="21">
                  <c:v>0.433884</c:v>
                </c:pt>
                <c:pt idx="22">
                  <c:v>0.623490</c:v>
                </c:pt>
                <c:pt idx="23">
                  <c:v>0.781831</c:v>
                </c:pt>
                <c:pt idx="24">
                  <c:v>0.900969</c:v>
                </c:pt>
                <c:pt idx="25">
                  <c:v>0.974928</c:v>
                </c:pt>
                <c:pt idx="26">
                  <c:v>1</c:v>
                </c:pt>
                <c:pt idx="27">
                  <c:v>0.974928</c:v>
                </c:pt>
                <c:pt idx="28">
                  <c:v>0.900969</c:v>
                </c:pt>
                <c:pt idx="29">
                  <c:v>0.781831</c:v>
                </c:pt>
                <c:pt idx="30">
                  <c:v>0.623490</c:v>
                </c:pt>
                <c:pt idx="31">
                  <c:v>0.433884</c:v>
                </c:pt>
                <c:pt idx="32">
                  <c:v>0.222521</c:v>
                </c:pt>
                <c:pt idx="33">
                  <c:v>0.000000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2"/>
          <c:order val="2"/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8.000000</c:v>
                </c:pt>
                <c:pt idx="9">
                  <c:v>9.000000</c:v>
                </c:pt>
                <c:pt idx="10">
                  <c:v>10.000000</c:v>
                </c:pt>
                <c:pt idx="11">
                  <c:v>11.000000</c:v>
                </c:pt>
                <c:pt idx="12">
                  <c:v>12.000000</c:v>
                </c:pt>
                <c:pt idx="13">
                  <c:v>13.000000</c:v>
                </c:pt>
                <c:pt idx="14">
                  <c:v>14.000000</c:v>
                </c:pt>
                <c:pt idx="15">
                  <c:v>15.000000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Sheet1!$J$7:$J$45</c:f>
              <c:numCache>
                <c:formatCode>0.00000</c:formatCode>
                <c:ptCount val="39"/>
                <c:pt idx="0">
                  <c:v>0.631088</c:v>
                </c:pt>
                <c:pt idx="1">
                  <c:v>0.398401</c:v>
                </c:pt>
                <c:pt idx="2">
                  <c:v>0.136167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0.269797</c:v>
                </c:pt>
                <c:pt idx="16">
                  <c:v>0.519584</c:v>
                </c:pt>
                <c:pt idx="17">
                  <c:v>0.730836</c:v>
                </c:pt>
                <c:pt idx="18">
                  <c:v>0.887885</c:v>
                </c:pt>
                <c:pt idx="19">
                  <c:v>0.979084</c:v>
                </c:pt>
                <c:pt idx="20">
                  <c:v>0.997669</c:v>
                </c:pt>
                <c:pt idx="21">
                  <c:v>0.942261</c:v>
                </c:pt>
                <c:pt idx="22">
                  <c:v>0.816970</c:v>
                </c:pt>
                <c:pt idx="23">
                  <c:v>0.631088</c:v>
                </c:pt>
                <c:pt idx="24">
                  <c:v>0.398401</c:v>
                </c:pt>
                <c:pt idx="25">
                  <c:v>0.136167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0.269797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3"/>
          <c:order val="3"/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8.000000</c:v>
                </c:pt>
                <c:pt idx="9">
                  <c:v>9.000000</c:v>
                </c:pt>
                <c:pt idx="10">
                  <c:v>10.000000</c:v>
                </c:pt>
                <c:pt idx="11">
                  <c:v>11.000000</c:v>
                </c:pt>
                <c:pt idx="12">
                  <c:v>12.000000</c:v>
                </c:pt>
                <c:pt idx="13">
                  <c:v>13.000000</c:v>
                </c:pt>
                <c:pt idx="14">
                  <c:v>14.000000</c:v>
                </c:pt>
                <c:pt idx="15">
                  <c:v>15.000000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Sheet1!$K$7:$K$45</c:f>
              <c:numCache>
                <c:formatCode>0.00000</c:formatCode>
                <c:ptCount val="39"/>
                <c:pt idx="0">
                  <c:v>0.996584</c:v>
                </c:pt>
                <c:pt idx="1">
                  <c:v>0.996584</c:v>
                </c:pt>
                <c:pt idx="2">
                  <c:v>0.969400</c:v>
                </c:pt>
                <c:pt idx="3">
                  <c:v>0.915773</c:v>
                </c:pt>
                <c:pt idx="4">
                  <c:v>0.837166</c:v>
                </c:pt>
                <c:pt idx="5">
                  <c:v>0.735724</c:v>
                </c:pt>
                <c:pt idx="6">
                  <c:v>0.614213</c:v>
                </c:pt>
                <c:pt idx="7">
                  <c:v>0.475947</c:v>
                </c:pt>
                <c:pt idx="8">
                  <c:v>0.324699</c:v>
                </c:pt>
                <c:pt idx="9">
                  <c:v>0.164595</c:v>
                </c:pt>
                <c:pt idx="10">
                  <c:v>0.000000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0.164595</c:v>
                </c:pt>
                <c:pt idx="31">
                  <c:v>0.324699</c:v>
                </c:pt>
                <c:pt idx="32">
                  <c:v>0.475947</c:v>
                </c:pt>
                <c:pt idx="33">
                  <c:v>0.614213</c:v>
                </c:pt>
                <c:pt idx="34">
                  <c:v>0.735724</c:v>
                </c:pt>
                <c:pt idx="35">
                  <c:v>0.837166</c:v>
                </c:pt>
                <c:pt idx="36">
                  <c:v>0.915773</c:v>
                </c:pt>
                <c:pt idx="37">
                  <c:v>0.969400</c:v>
                </c:pt>
                <c:pt idx="38">
                  <c:v>0.996584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4"/>
          <c:order val="4"/>
          <c:tx>
            <c:v>resulante</c:v>
          </c:tx>
          <c:spPr>
            <a:ln w="19050">
              <a:solidFill>
                <a:srgbClr val="FF0000"/>
              </a:solidFill>
              <a:prstDash val="dashDot"/>
            </a:ln>
          </c:spPr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Sheet1!$G$7:$G$45</c:f>
              <c:numCache>
                <c:formatCode>0</c:formatCode>
                <c:ptCount val="3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8.000000</c:v>
                </c:pt>
                <c:pt idx="9">
                  <c:v>9.000000</c:v>
                </c:pt>
                <c:pt idx="10">
                  <c:v>10.000000</c:v>
                </c:pt>
                <c:pt idx="11">
                  <c:v>11.000000</c:v>
                </c:pt>
                <c:pt idx="12">
                  <c:v>12.000000</c:v>
                </c:pt>
                <c:pt idx="13">
                  <c:v>13.000000</c:v>
                </c:pt>
                <c:pt idx="14">
                  <c:v>14.000000</c:v>
                </c:pt>
                <c:pt idx="15">
                  <c:v>15.000000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</c:numCache>
            </c:numRef>
          </c:cat>
          <c:val>
            <c:numRef>
              <c:f>Sheet1!$L$7:$L$45</c:f>
              <c:numCache>
                <c:formatCode>0.00000</c:formatCode>
                <c:ptCount val="39"/>
                <c:pt idx="0">
                  <c:v>0.630470</c:v>
                </c:pt>
                <c:pt idx="1">
                  <c:v>0.531308</c:v>
                </c:pt>
                <c:pt idx="2">
                  <c:v>0.406420</c:v>
                </c:pt>
                <c:pt idx="3">
                  <c:v>0.263367</c:v>
                </c:pt>
                <c:pt idx="4">
                  <c:v>0.110570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0.041127</c:v>
                </c:pt>
                <c:pt idx="20">
                  <c:v>0.132528</c:v>
                </c:pt>
                <c:pt idx="21">
                  <c:v>0.208876</c:v>
                </c:pt>
                <c:pt idx="22">
                  <c:v>0.267199</c:v>
                </c:pt>
                <c:pt idx="23">
                  <c:v>0.305917</c:v>
                </c:pt>
                <c:pt idx="24">
                  <c:v>0.324842</c:v>
                </c:pt>
                <c:pt idx="25">
                  <c:v>0.325086</c:v>
                </c:pt>
                <c:pt idx="26">
                  <c:v>0.308874</c:v>
                </c:pt>
                <c:pt idx="27">
                  <c:v>0.279292</c:v>
                </c:pt>
                <c:pt idx="28">
                  <c:v>0.239990</c:v>
                </c:pt>
                <c:pt idx="29">
                  <c:v>0.194859</c:v>
                </c:pt>
                <c:pt idx="30">
                  <c:v>0.147715</c:v>
                </c:pt>
                <c:pt idx="31">
                  <c:v>0.102007</c:v>
                </c:pt>
                <c:pt idx="32">
                  <c:v>0.060576</c:v>
                </c:pt>
                <c:pt idx="33">
                  <c:v>0.025484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1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000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577726081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690880</xdr:colOff>
      <xdr:row>2</xdr:row>
      <xdr:rowOff>8255</xdr:rowOff>
    </xdr:from>
    <xdr:to>
      <xdr:col>24</xdr:col>
      <xdr:colOff>9525</xdr:colOff>
      <xdr:row>40</xdr:row>
      <xdr:rowOff>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view="normal" workbookViewId="0">
      <selection activeCell="D2" sqref="D2"/>
    </sheetView>
  </sheetViews>
  <sheetFormatPr baseColWidth="9" defaultColWidth="10.000000" defaultRowHeight="12.90"/>
  <cols>
    <col min="1" max="1" width="11.243243" customWidth="1"/>
    <col min="2" max="2" width="11.450450" customWidth="1"/>
    <col min="3" max="3" width="11.234234" customWidth="1" style="1"/>
    <col min="4" max="4" width="10.972973" customWidth="1" style="1"/>
    <col min="5" max="5" width="8.351351" customWidth="1" style="1"/>
    <col min="6" max="6" width="7.837838" customWidth="1" style="1"/>
    <col min="7" max="7" width="2.819820" customWidth="1" style="4"/>
    <col min="8" max="9" width="12.369369" customWidth="1" style="1"/>
    <col min="10" max="11" width="7.972973" customWidth="1" style="1"/>
    <col min="12" max="12" width="9.819820" customWidth="1"/>
  </cols>
  <sheetData>
    <row r="1" spans="3:6">
      <c r="C1" s="5">
        <f aca="1">TODAY()</f>
        <v>43829</v>
      </c>
      <c r="D1" s="5" t="n">
        <v>34358</v>
      </c>
      <c r="E1" s="4">
        <f>C1-D1</f>
        <v>9471</v>
      </c>
      <c r="F1" s="4">
        <f>((E1/38)-INT(E1/38))*38</f>
        <v>8.99999999999430322</v>
      </c>
    </row>
    <row r="2" spans="8:9">
      <c r="H2" s="1">
        <f>360/C4*PI()/180</f>
        <v>0.190399554763017242</v>
      </c>
      <c r="I2" s="1">
        <f>2*PI()/C4</f>
        <v>0.190399554763017562</v>
      </c>
    </row>
    <row r="3" spans="3:12">
      <c r="C3" s="8" t="s">
        <v>0</v>
      </c>
      <c r="D3" s="8" t="s">
        <v>1</v>
      </c>
      <c r="E3" s="8" t="s">
        <v>2</v>
      </c>
      <c r="F3" s="8" t="s">
        <v>3</v>
      </c>
      <c r="G3" s="2"/>
      <c r="H3" s="8" t="s">
        <v>0</v>
      </c>
      <c r="I3" s="8" t="s">
        <v>1</v>
      </c>
      <c r="J3" s="8" t="s">
        <v>2</v>
      </c>
      <c r="K3" s="8" t="s">
        <v>3</v>
      </c>
      <c r="L3" s="3" t="s">
        <v>4</v>
      </c>
    </row>
    <row r="4" spans="1:7">
      <c r="A4" s="3" t="s">
        <v>5</v>
      </c>
      <c r="B4" s="3" t="s">
        <v>6</v>
      </c>
      <c r="C4" s="2" t="n">
        <v>33</v>
      </c>
      <c r="D4" s="2" t="n">
        <v>28</v>
      </c>
      <c r="E4" s="2" t="n">
        <v>23</v>
      </c>
      <c r="F4" s="2" t="n">
        <v>38</v>
      </c>
      <c r="G4" s="2"/>
    </row>
    <row r="5" spans="1:12">
      <c r="A5" s="3"/>
      <c r="B5" s="3" t="s">
        <v>7</v>
      </c>
      <c r="C5" s="6">
        <f>360/C4</f>
        <v>10.9090909090909083</v>
      </c>
      <c r="D5" s="6">
        <f>360/D4</f>
        <v>12.8571428571428577</v>
      </c>
      <c r="E5" s="6">
        <f>360/E4</f>
        <v>15.6521739130434785</v>
      </c>
      <c r="F5" s="6">
        <f>360/F4</f>
        <v>9.47368421052631504</v>
      </c>
      <c r="G5" s="2"/>
      <c r="H5" s="7"/>
      <c r="I5" s="7"/>
      <c r="J5" s="7"/>
      <c r="K5" s="7"/>
      <c r="L5" s="7"/>
    </row>
    <row r="6" spans="1:12">
      <c r="A6" s="3"/>
      <c r="B6" s="3" t="s">
        <v>8</v>
      </c>
      <c r="C6" s="6">
        <f>C5*PI()/180</f>
        <v>0.190399554763017242</v>
      </c>
      <c r="D6" s="6">
        <f>D5*PI()/180</f>
        <v>0.224399475256414416</v>
      </c>
      <c r="E6" s="6">
        <f>E5*PI()/180</f>
        <v>0.273181969877373287</v>
      </c>
      <c r="F6" s="6">
        <f>F5*PI()/180</f>
        <v>0.165346981767883872</v>
      </c>
      <c r="G6" s="2"/>
      <c r="H6" s="7"/>
      <c r="I6" s="7"/>
      <c r="J6" s="7"/>
      <c r="K6" s="7"/>
      <c r="L6" s="7"/>
    </row>
    <row r="7" spans="1:12">
      <c r="A7" s="5">
        <f>C1</f>
        <v>43829</v>
      </c>
      <c r="B7" s="4">
        <f>F1</f>
        <v>8.99999999999430322</v>
      </c>
      <c r="C7" s="7">
        <f>B7*$C$6</f>
        <v>1.71359599286606779</v>
      </c>
      <c r="D7" s="7">
        <f>$B7*$D$6</f>
        <v>2.01959527730644695</v>
      </c>
      <c r="E7" s="7">
        <f>$B7*$E$6</f>
        <v>2.45863772889479959</v>
      </c>
      <c r="F7" s="7">
        <f>$B7*$F$6</f>
        <v>1.48812283591001364</v>
      </c>
      <c r="G7" s="4">
        <f>B7-$F$1</f>
        <v>0</v>
      </c>
      <c r="H7" s="7">
        <f>SIN(C7)</f>
        <v>0.989821441881088049</v>
      </c>
      <c r="I7" s="7">
        <f>SIN(D7)</f>
        <v>0.900968867902973436</v>
      </c>
      <c r="J7" s="7">
        <f>SIN(E7)</f>
        <v>0.631087944327263095</v>
      </c>
      <c r="K7" s="7">
        <f>SIN(F7)</f>
        <v>0.996584493006592176</v>
      </c>
      <c r="L7" s="7">
        <f>SUM(H7:J7)/4</f>
        <v>0.63046956352782999</v>
      </c>
    </row>
    <row r="8" spans="1:12">
      <c r="A8" s="5">
        <f>A7+1</f>
        <v>43830</v>
      </c>
      <c r="B8">
        <f>B7+1</f>
        <v>9.99999999999429967</v>
      </c>
      <c r="C8" s="7">
        <f>B8*$C$6</f>
        <v>1.90399554762908494</v>
      </c>
      <c r="D8" s="7">
        <f>$B8*$D$6</f>
        <v>2.24399475256286074</v>
      </c>
      <c r="E8" s="7">
        <f>$B8*$E$6</f>
        <v>2.73181969877217234</v>
      </c>
      <c r="F8" s="7">
        <f>$B8*$F$6</f>
        <v>1.65346981767789742</v>
      </c>
      <c r="G8" s="4">
        <f>B8-$F$1</f>
        <v>1</v>
      </c>
      <c r="H8" s="7">
        <f>SIN(C8)</f>
        <v>0.945000818715026014</v>
      </c>
      <c r="I8" s="7">
        <f>SIN(D8)</f>
        <v>0.781831482468826167</v>
      </c>
      <c r="J8" s="7">
        <f>SIN(E8)</f>
        <v>0.39840108984767312</v>
      </c>
      <c r="K8" s="7">
        <f>SIN(F8)</f>
        <v>0.996584493006747607</v>
      </c>
      <c r="L8" s="7">
        <f>SUM(H8:J8)/4</f>
        <v>0.531308347757882515</v>
      </c>
    </row>
    <row r="9" spans="1:12">
      <c r="A9" s="5">
        <f>A8+1</f>
        <v>43831</v>
      </c>
      <c r="B9">
        <f>B8+1</f>
        <v>10.9999999999942997</v>
      </c>
      <c r="C9" s="7">
        <f>B9*$C$6</f>
        <v>2.09439510239210192</v>
      </c>
      <c r="D9" s="7">
        <f>$B9*$D$6</f>
        <v>2.46839422781927453</v>
      </c>
      <c r="E9" s="7">
        <f>$B9*$E$6</f>
        <v>3.00500166864954554</v>
      </c>
      <c r="F9" s="7">
        <f>$B9*$F$6</f>
        <v>1.81881679944578156</v>
      </c>
      <c r="G9" s="4">
        <f>B9-$F$1</f>
        <v>2</v>
      </c>
      <c r="H9" s="7">
        <f>SIN(C9)</f>
        <v>0.866025403784985315</v>
      </c>
      <c r="I9" s="7">
        <f>SIN(D9)</f>
        <v>0.623489801859732129</v>
      </c>
      <c r="J9" s="7">
        <f>SIN(E9)</f>
        <v>0.13616664909779308</v>
      </c>
      <c r="K9" s="7">
        <f>SIN(F9)</f>
        <v>0.969400265939561478</v>
      </c>
      <c r="L9" s="7">
        <f>SUM(H9:J9)/4</f>
        <v>0.406420463685627542</v>
      </c>
    </row>
    <row r="10" spans="1:12">
      <c r="A10" s="5">
        <f>A9+1</f>
        <v>43832</v>
      </c>
      <c r="B10">
        <f>B9+1</f>
        <v>11.9999999999942997</v>
      </c>
      <c r="C10" s="7">
        <f>B10*$C$6</f>
        <v>2.28479465715511898</v>
      </c>
      <c r="D10" s="7">
        <f>$B10*$D$6</f>
        <v>2.69279370307568877</v>
      </c>
      <c r="E10" s="7">
        <f>$B10*$E$6</f>
        <v>3.2781836385269183</v>
      </c>
      <c r="F10" s="7">
        <f>$B10*$F$6</f>
        <v>1.9841637812136657</v>
      </c>
      <c r="G10" s="4">
        <f>B10-$F$1</f>
        <v>3</v>
      </c>
      <c r="H10" s="7">
        <f>SIN(C10)</f>
        <v>0.755749574354974918</v>
      </c>
      <c r="I10" s="7">
        <f>SIN(D10)</f>
        <v>0.433883739118708522</v>
      </c>
      <c r="J10" s="7">
        <f>SIN(E10)</f>
        <v>-0.136166649094699532</v>
      </c>
      <c r="K10" s="7">
        <f>SIN(F10)</f>
        <v>0.915773326655435227</v>
      </c>
      <c r="L10" s="7">
        <f>SUM(H10:J10)/4</f>
        <v>0.263366666094745039</v>
      </c>
    </row>
    <row r="11" spans="1:12">
      <c r="A11" s="5">
        <f>A10+1</f>
        <v>43833</v>
      </c>
      <c r="B11">
        <f>B10+1</f>
        <v>12.9999999999942997</v>
      </c>
      <c r="C11" s="7">
        <f>B11*$C$6</f>
        <v>2.4751942119181356</v>
      </c>
      <c r="D11" s="7">
        <f>$B11*$D$6</f>
        <v>2.91719317833210248</v>
      </c>
      <c r="E11" s="7">
        <f>$B11*$E$6</f>
        <v>3.5513656084042915</v>
      </c>
      <c r="F11" s="7">
        <f>$B11*$F$6</f>
        <v>2.14951076298154975</v>
      </c>
      <c r="G11" s="4">
        <f>B11-$F$1</f>
        <v>4</v>
      </c>
      <c r="H11" s="7">
        <f>SIN(C11)</f>
        <v>0.6181589862214663</v>
      </c>
      <c r="I11" s="7">
        <f>SIN(D11)</f>
        <v>0.222520933957559253</v>
      </c>
      <c r="J11" s="7">
        <f>SIN(E11)</f>
        <v>-0.398401089844809064</v>
      </c>
      <c r="K11" s="7">
        <f>SIN(F11)</f>
        <v>0.83716647826304289</v>
      </c>
      <c r="L11" s="7">
        <f>SUM(H11:J11)/4</f>
        <v>0.110569707583554244</v>
      </c>
    </row>
    <row r="12" spans="1:12">
      <c r="A12" s="5">
        <f>A11+1</f>
        <v>43834</v>
      </c>
      <c r="B12">
        <f>B11+1</f>
        <v>13.9999999999942997</v>
      </c>
      <c r="C12" s="7">
        <f>B12*$C$6</f>
        <v>2.66559376668115267</v>
      </c>
      <c r="D12" s="7">
        <f>$B12*$D$6</f>
        <v>3.1415926535885168</v>
      </c>
      <c r="E12" s="7">
        <f>$B12*$E$6</f>
        <v>3.82454757828166425</v>
      </c>
      <c r="F12" s="7">
        <f>$B12*$F$6</f>
        <v>2.31485774474943362</v>
      </c>
      <c r="G12" s="4">
        <f>B12-$F$1</f>
        <v>5</v>
      </c>
      <c r="H12" s="7">
        <f>SIN(C12)</f>
        <v>0.45822652172838465</v>
      </c>
      <c r="I12" s="7">
        <f>SIN(D12)</f>
        <v>1.276434853788994719E-12</v>
      </c>
      <c r="J12" s="7">
        <f>SIN(E12)</f>
        <v>-0.631087944324840944</v>
      </c>
      <c r="K12" s="7">
        <f>SIN(F12)</f>
        <v>0.735723910673768522</v>
      </c>
      <c r="L12" s="7">
        <f>SUM(H12:J12)/4</f>
        <v>-0.0432153556487950041</v>
      </c>
    </row>
    <row r="13" spans="1:12">
      <c r="A13" s="5">
        <f>A12+1</f>
        <v>43835</v>
      </c>
      <c r="B13">
        <f>B12+1</f>
        <v>14.9999999999942997</v>
      </c>
      <c r="C13" s="7">
        <f>B13*$C$6</f>
        <v>2.85599332144416973</v>
      </c>
      <c r="D13" s="7">
        <f>$B13*$D$6</f>
        <v>3.3659921288449306</v>
      </c>
      <c r="E13" s="7">
        <f>$B13*$E$6</f>
        <v>4.09772954815903745</v>
      </c>
      <c r="F13" s="7">
        <f>$B13*$F$6</f>
        <v>2.48020472651731749</v>
      </c>
      <c r="G13" s="4">
        <f>B13-$F$1</f>
        <v>6</v>
      </c>
      <c r="H13" s="7">
        <f>SIN(C13)</f>
        <v>0.281732556842482129</v>
      </c>
      <c r="I13" s="7">
        <f>SIN(D13)</f>
        <v>-0.222520933955069955</v>
      </c>
      <c r="J13" s="7">
        <f>SIN(E13)</f>
        <v>-0.816969893009541082</v>
      </c>
      <c r="K13" s="7">
        <f>SIN(F13)</f>
        <v>0.614212712690409912</v>
      </c>
      <c r="L13" s="7">
        <f>SUM(H13:J13)/4</f>
        <v>-0.189439567530532251</v>
      </c>
    </row>
    <row r="14" spans="1:12">
      <c r="A14" s="5">
        <f>A13+1</f>
        <v>43836</v>
      </c>
      <c r="B14">
        <f>B13+1</f>
        <v>15.9999999999942997</v>
      </c>
      <c r="C14" s="7">
        <f>B14*$C$6</f>
        <v>3.0463928762071868</v>
      </c>
      <c r="D14" s="7">
        <f>$B14*$D$6</f>
        <v>3.59039160410134484</v>
      </c>
      <c r="E14" s="7">
        <f>$B14*$E$6</f>
        <v>4.37091151803641065</v>
      </c>
      <c r="F14" s="7">
        <f>$B14*$F$6</f>
        <v>2.64555170828520181</v>
      </c>
      <c r="G14" s="4">
        <f>B14-$F$1</f>
        <v>7</v>
      </c>
      <c r="H14" s="7">
        <f>SIN(C14)</f>
        <v>0.0950560433052752529</v>
      </c>
      <c r="I14" s="7">
        <f>SIN(D14)</f>
        <v>-0.433883739116408496</v>
      </c>
      <c r="J14" s="7">
        <f>SIN(E14)</f>
        <v>-0.942260922118297195</v>
      </c>
      <c r="K14" s="7">
        <f>SIN(F14)</f>
        <v>0.475947393037900124</v>
      </c>
      <c r="L14" s="7">
        <f>SUM(H14:J14)/4</f>
        <v>-0.320272154482357507</v>
      </c>
    </row>
    <row r="15" spans="1:12">
      <c r="A15" s="5">
        <f>A14+1</f>
        <v>43837</v>
      </c>
      <c r="B15">
        <f>B14+1</f>
        <v>16.9999999999943014</v>
      </c>
      <c r="C15" s="7">
        <f>B15*$C$6</f>
        <v>3.2367924309702043</v>
      </c>
      <c r="D15" s="7">
        <f>$B15*$D$6</f>
        <v>3.81479107935775907</v>
      </c>
      <c r="E15" s="7">
        <f>$B15*$E$6</f>
        <v>4.64409348791378385</v>
      </c>
      <c r="F15" s="7">
        <f>$B15*$F$6</f>
        <v>2.81089869005308621</v>
      </c>
      <c r="G15" s="4">
        <f>B15-$F$1</f>
        <v>8.00000000000000178</v>
      </c>
      <c r="H15" s="7">
        <f>SIN(C15)</f>
        <v>-0.0950560433030898011</v>
      </c>
      <c r="I15" s="7">
        <f>SIN(D15)</f>
        <v>-0.623489801857736303</v>
      </c>
      <c r="J15" s="7">
        <f>SIN(E15)</f>
        <v>-0.997668769190432592</v>
      </c>
      <c r="K15" s="7">
        <f>SIN(F15)</f>
        <v>0.324699469205571978</v>
      </c>
      <c r="L15" s="7">
        <f>SUM(H15:J15)/4</f>
        <v>-0.42905365358781502</v>
      </c>
    </row>
    <row r="16" spans="1:12">
      <c r="A16" s="5">
        <f>A15+1</f>
        <v>43838</v>
      </c>
      <c r="B16">
        <f>B15+1</f>
        <v>17.9999999999943014</v>
      </c>
      <c r="C16" s="7">
        <f>B16*$C$6</f>
        <v>3.42719198573322137</v>
      </c>
      <c r="D16" s="7">
        <f>$B16*$D$6</f>
        <v>4.03919055461417287</v>
      </c>
      <c r="E16" s="7">
        <f>$B16*$E$6</f>
        <v>4.91727545779115705</v>
      </c>
      <c r="F16" s="7">
        <f>$B16*$F$6</f>
        <v>2.97624567182097</v>
      </c>
      <c r="G16" s="4">
        <f>B16-$F$1</f>
        <v>9.00000000000000178</v>
      </c>
      <c r="H16" s="7">
        <f>SIN(C16)</f>
        <v>-0.281732556840375672</v>
      </c>
      <c r="I16" s="7">
        <f>SIN(D16)</f>
        <v>-0.781831482467234551</v>
      </c>
      <c r="J16" s="7">
        <f>SIN(E16)</f>
        <v>-0.979084087682640813</v>
      </c>
      <c r="K16" s="7">
        <f>SIN(F16)</f>
        <v>0.164594590281660462</v>
      </c>
      <c r="L16" s="7">
        <f>SUM(H16:J16)/4</f>
        <v>-0.510662031747562573</v>
      </c>
    </row>
    <row r="17" spans="1:12">
      <c r="A17" s="5">
        <f>A16+1</f>
        <v>43839</v>
      </c>
      <c r="B17">
        <f>B16+1</f>
        <v>18.9999999999943014</v>
      </c>
      <c r="C17" s="7">
        <f>B17*$C$6</f>
        <v>3.61759154049623799</v>
      </c>
      <c r="D17" s="7">
        <f>$B17*$D$6</f>
        <v>4.26359002987058666</v>
      </c>
      <c r="E17" s="7">
        <f>$B17*$E$6</f>
        <v>5.19045742766853024</v>
      </c>
      <c r="F17" s="7">
        <f>$B17*$F$6</f>
        <v>3.14159265358885387</v>
      </c>
      <c r="G17" s="4">
        <f>B17-$F$1</f>
        <v>10.0000000000000018</v>
      </c>
      <c r="H17" s="7">
        <f>SIN(C17)</f>
        <v>-0.458226521726432967</v>
      </c>
      <c r="I17" s="7">
        <f>SIN(D17)</f>
        <v>-0.9009688679018657</v>
      </c>
      <c r="J17" s="7">
        <f>SIN(E17)</f>
        <v>-0.887885218403094356</v>
      </c>
      <c r="K17" s="7">
        <f>SIN(F17)</f>
        <v>9.393711435127971936E-13</v>
      </c>
      <c r="L17" s="7">
        <f>SUM(H17:J17)/4</f>
        <v>-0.561770152007847479</v>
      </c>
    </row>
    <row r="18" spans="1:12">
      <c r="A18" s="5">
        <f>A17+1</f>
        <v>43840</v>
      </c>
      <c r="B18">
        <f>B17+1</f>
        <v>19.9999999999943014</v>
      </c>
      <c r="C18" s="7">
        <f>B18*$C$6</f>
        <v>3.80799109525925505</v>
      </c>
      <c r="D18" s="7">
        <f>$B18*$D$6</f>
        <v>4.48798950512700134</v>
      </c>
      <c r="E18" s="7">
        <f>$B18*$E$6</f>
        <v>5.46363939754590255</v>
      </c>
      <c r="F18" s="7">
        <f>$B18*$F$6</f>
        <v>3.30693963535673818</v>
      </c>
      <c r="G18" s="4">
        <f>B18-$F$1</f>
        <v>11.0000000000000018</v>
      </c>
      <c r="H18" s="7">
        <f>SIN(C18)</f>
        <v>-0.618158986219740303</v>
      </c>
      <c r="I18" s="7">
        <f>SIN(D18)</f>
        <v>-0.974927912181540002</v>
      </c>
      <c r="J18" s="7">
        <f>SIN(E18)</f>
        <v>-0.730835964279191597</v>
      </c>
      <c r="K18" s="7">
        <f>SIN(F18)</f>
        <v>-0.164594590279807811</v>
      </c>
      <c r="L18" s="7">
        <f>SUM(H18:J18)/4</f>
        <v>-0.580980715670117576</v>
      </c>
    </row>
    <row r="19" spans="1:12">
      <c r="A19" s="5">
        <f>A18+1</f>
        <v>43841</v>
      </c>
      <c r="B19">
        <f>B18+1</f>
        <v>20.9999999999943014</v>
      </c>
      <c r="C19" s="7">
        <f>B19*$C$6</f>
        <v>3.99839065002227212</v>
      </c>
      <c r="D19" s="7">
        <f>$B19*$D$6</f>
        <v>4.71238898038341514</v>
      </c>
      <c r="E19" s="7">
        <f>$B19*$E$6</f>
        <v>5.73682136742327575</v>
      </c>
      <c r="F19" s="7">
        <f>$B19*$F$6</f>
        <v>3.47228661712462205</v>
      </c>
      <c r="G19" s="4">
        <f>B19-$F$1</f>
        <v>12.0000000000000018</v>
      </c>
      <c r="H19" s="7">
        <f>SIN(C19)</f>
        <v>-0.755749574353537135</v>
      </c>
      <c r="I19" s="7">
        <f>SIN(D19)</f>
        <v>-1</v>
      </c>
      <c r="J19" s="7">
        <f>SIN(E19)</f>
        <v>-0.519583950036769959</v>
      </c>
      <c r="K19" s="7">
        <f>SIN(F19)</f>
        <v>-0.324699469203795443</v>
      </c>
      <c r="L19" s="7">
        <f>SUM(H19:J19)/4</f>
        <v>-0.568833381097577551</v>
      </c>
    </row>
    <row r="20" spans="1:12">
      <c r="A20" s="5">
        <f>A19+1</f>
        <v>43842</v>
      </c>
      <c r="B20">
        <f>B19+1</f>
        <v>21.9999999999943014</v>
      </c>
      <c r="C20" s="7">
        <f>B20*$C$6</f>
        <v>4.18879020478528918</v>
      </c>
      <c r="D20" s="7">
        <f>$B20*$D$6</f>
        <v>4.93678845563982893</v>
      </c>
      <c r="E20" s="7">
        <f>$B20*$E$6</f>
        <v>6.01000333730064895</v>
      </c>
      <c r="F20" s="7">
        <f>$B20*$F$6</f>
        <v>3.63763359889250593</v>
      </c>
      <c r="G20" s="4">
        <f>B20-$F$1</f>
        <v>13.0000000000000018</v>
      </c>
      <c r="H20" s="7">
        <f>SIN(C20)</f>
        <v>-0.866025403783887704</v>
      </c>
      <c r="I20" s="7">
        <f>SIN(D20)</f>
        <v>-0.974927912182107193</v>
      </c>
      <c r="J20" s="7">
        <f>SIN(E20)</f>
        <v>-0.269796771158530468</v>
      </c>
      <c r="K20" s="7">
        <f>SIN(F20)</f>
        <v>-0.475947393036247846</v>
      </c>
      <c r="L20" s="7">
        <f>SUM(H20:J20)/4</f>
        <v>-0.527687521781132496</v>
      </c>
    </row>
    <row r="21" spans="1:12">
      <c r="A21" s="5">
        <f>A20+1</f>
        <v>43843</v>
      </c>
      <c r="B21">
        <f>B20+1</f>
        <v>22.9999999999943014</v>
      </c>
      <c r="C21" s="7">
        <f>B21*$C$6</f>
        <v>4.37918975954830625</v>
      </c>
      <c r="D21" s="7">
        <f>$B21*$D$6</f>
        <v>5.16118793089624273</v>
      </c>
      <c r="E21" s="7">
        <f>$B21*$E$6</f>
        <v>6.28318530717802215</v>
      </c>
      <c r="F21" s="7">
        <f>$B21*$F$6</f>
        <v>3.8029805806603898</v>
      </c>
      <c r="G21" s="4">
        <f>B21-$F$1</f>
        <v>14.0000000000000018</v>
      </c>
      <c r="H21" s="7">
        <f>SIN(C21)</f>
        <v>-0.945000818714307833</v>
      </c>
      <c r="I21" s="7">
        <f>SIN(D21)</f>
        <v>-0.900968867902972192</v>
      </c>
      <c r="J21" s="7">
        <f>SIN(E21)</f>
        <v>-1.564327126451750055E-12</v>
      </c>
      <c r="K21" s="7">
        <f>SIN(F21)</f>
        <v>-0.614212712688926921</v>
      </c>
      <c r="L21" s="7">
        <f>SUM(H21:J21)/4</f>
        <v>-0.461492421654709961</v>
      </c>
    </row>
    <row r="22" spans="1:12">
      <c r="A22" s="5">
        <f>A21+1</f>
        <v>43844</v>
      </c>
      <c r="B22">
        <f>B21+1</f>
        <v>23.9999999999943014</v>
      </c>
      <c r="C22" s="7">
        <f>B22*$C$6</f>
        <v>4.56958931431132331</v>
      </c>
      <c r="D22" s="7">
        <f>$B22*$D$6</f>
        <v>5.38558740615265741</v>
      </c>
      <c r="E22" s="7">
        <f>$B22*$E$6</f>
        <v>6.55636727705539446</v>
      </c>
      <c r="F22" s="7">
        <f>$B22*$F$6</f>
        <v>3.96832756242827411</v>
      </c>
      <c r="G22" s="4">
        <f>B22-$F$1</f>
        <v>15.0000000000000018</v>
      </c>
      <c r="H22" s="7">
        <f>SIN(C22)</f>
        <v>-0.989821441880775765</v>
      </c>
      <c r="I22" s="7">
        <f>SIN(D22)</f>
        <v>-0.781831482468824035</v>
      </c>
      <c r="J22" s="7">
        <f>SIN(E22)</f>
        <v>0.269796771155516968</v>
      </c>
      <c r="K22" s="7">
        <f>SIN(F22)</f>
        <v>-0.735723910672496118</v>
      </c>
      <c r="L22" s="7">
        <f>SUM(H22:J22)/4</f>
        <v>-0.375464038298519975</v>
      </c>
    </row>
    <row r="23" spans="1:12">
      <c r="A23" s="5">
        <f>A22+1</f>
        <v>43845</v>
      </c>
      <c r="B23">
        <f>B22+1</f>
        <v>24.9999999999943014</v>
      </c>
      <c r="C23" s="7">
        <f>B23*$C$6</f>
        <v>4.75998886907434038</v>
      </c>
      <c r="D23" s="7">
        <f>$B23*$D$6</f>
        <v>5.6099868814090712</v>
      </c>
      <c r="E23" s="7">
        <f>$B23*$E$6</f>
        <v>6.82954924693276766</v>
      </c>
      <c r="F23" s="7">
        <f>$B23*$F$6</f>
        <v>4.13367454419615843</v>
      </c>
      <c r="G23" s="4">
        <f>B23-$F$1</f>
        <v>16</v>
      </c>
      <c r="H23" s="7">
        <f>SIN(C23)</f>
        <v>-0.998867339183060565</v>
      </c>
      <c r="I23" s="7">
        <f>SIN(D23)</f>
        <v>-0.623489801859729464</v>
      </c>
      <c r="J23" s="7">
        <f>SIN(E23)</f>
        <v>0.519583950034095921</v>
      </c>
      <c r="K23" s="7">
        <f>SIN(F23)</f>
        <v>-0.837166478262015623</v>
      </c>
      <c r="L23" s="7">
        <f>SUM(H23:J23)/4</f>
        <v>-0.275693297752172484</v>
      </c>
    </row>
    <row r="24" spans="1:12">
      <c r="A24" s="5">
        <f>A23+1</f>
        <v>43846</v>
      </c>
      <c r="B24">
        <f>B23+1</f>
        <v>25.9999999999943014</v>
      </c>
      <c r="C24" s="7">
        <f>B24*$C$6</f>
        <v>4.95038842383735744</v>
      </c>
      <c r="D24" s="7">
        <f>$B24*$D$6</f>
        <v>5.834386356665485</v>
      </c>
      <c r="E24" s="7">
        <f>$B24*$E$6</f>
        <v>7.10273121681014086</v>
      </c>
      <c r="F24" s="7">
        <f>$B24*$F$6</f>
        <v>4.29902152596404186</v>
      </c>
      <c r="G24" s="4">
        <f>B24-$F$1</f>
        <v>17</v>
      </c>
      <c r="H24" s="7">
        <f>SIN(C24)</f>
        <v>-0.971811568323802177</v>
      </c>
      <c r="I24" s="7">
        <f>SIN(D24)</f>
        <v>-0.433883739118705858</v>
      </c>
      <c r="J24" s="7">
        <f>SIN(E24)</f>
        <v>0.730835964277055528</v>
      </c>
      <c r="K24" s="7">
        <f>SIN(F24)</f>
        <v>-0.915773326654680453</v>
      </c>
      <c r="L24" s="7">
        <f>SUM(H24:J24)/4</f>
        <v>-0.16871483579136326</v>
      </c>
    </row>
    <row r="25" spans="1:12">
      <c r="A25" s="5">
        <f>A24+1</f>
        <v>43847</v>
      </c>
      <c r="B25">
        <f>B24+1</f>
        <v>26.9999999999943014</v>
      </c>
      <c r="C25" s="7">
        <f>B25*$C$6</f>
        <v>5.14078797860037451</v>
      </c>
      <c r="D25" s="7">
        <f>$B25*$D$6</f>
        <v>6.05878583192189879</v>
      </c>
      <c r="E25" s="7">
        <f>$B25*$E$6</f>
        <v>7.37591318668751406</v>
      </c>
      <c r="F25" s="7">
        <f>$B25*$F$6</f>
        <v>4.46436850773192617</v>
      </c>
      <c r="G25" s="4">
        <f>B25-$F$1</f>
        <v>18</v>
      </c>
      <c r="H25" s="7">
        <f>SIN(C25)</f>
        <v>-0.909631995354977541</v>
      </c>
      <c r="I25" s="7">
        <f>SIN(D25)</f>
        <v>-0.222520933957556366</v>
      </c>
      <c r="J25" s="7">
        <f>SIN(E25)</f>
        <v>0.887885218401654974</v>
      </c>
      <c r="K25" s="7">
        <f>SIN(F25)</f>
        <v>-0.969400265939100159</v>
      </c>
      <c r="L25" s="7">
        <f>SUM(H25:J25)/4</f>
        <v>-0.0610669277277197509</v>
      </c>
    </row>
    <row r="26" spans="1:12">
      <c r="A26" s="5">
        <f>A25+1</f>
        <v>43848</v>
      </c>
      <c r="B26">
        <f>B25+1</f>
        <v>27.9999999999943014</v>
      </c>
      <c r="C26" s="7">
        <f>B26*$C$6</f>
        <v>5.33118753336339157</v>
      </c>
      <c r="D26" s="7">
        <f>$B26*$D$6</f>
        <v>6.28318530717831258</v>
      </c>
      <c r="E26" s="7">
        <f>$B26*$E$6</f>
        <v>7.64909515656488637</v>
      </c>
      <c r="F26" s="7">
        <f>$B26*$F$6</f>
        <v>4.62971548949981049</v>
      </c>
      <c r="G26" s="4">
        <f>B26-$F$1</f>
        <v>19</v>
      </c>
      <c r="H26" s="7">
        <f>SIN(C26)</f>
        <v>-0.814575952050977392</v>
      </c>
      <c r="I26" s="7">
        <f>SIN(D26)</f>
        <v>-1.273892783209809104E-12</v>
      </c>
      <c r="J26" s="7">
        <f>SIN(E26)</f>
        <v>0.979084087682004167</v>
      </c>
      <c r="K26" s="7">
        <f>SIN(F26)</f>
        <v>-0.996584493006592531</v>
      </c>
      <c r="L26" s="7">
        <f>SUM(H26:J26)/4</f>
        <v>0.0411270339074382463</v>
      </c>
    </row>
    <row r="27" spans="1:12">
      <c r="A27" s="5">
        <f>A26+1</f>
        <v>43849</v>
      </c>
      <c r="B27">
        <f>B26+1</f>
        <v>28.9999999999943014</v>
      </c>
      <c r="C27" s="7">
        <f>B27*$C$6</f>
        <v>5.52158708812640864</v>
      </c>
      <c r="D27" s="7">
        <f>$B27*$D$6</f>
        <v>6.50758478243472727</v>
      </c>
      <c r="E27" s="7">
        <f>$B27*$E$6</f>
        <v>7.92227712644225956</v>
      </c>
      <c r="F27" s="7">
        <f>$B27*$F$6</f>
        <v>4.79506247126769392</v>
      </c>
      <c r="G27" s="4">
        <f>B27-$F$1</f>
        <v>20</v>
      </c>
      <c r="H27" s="7">
        <f>SIN(C27)</f>
        <v>-0.690079011482912996</v>
      </c>
      <c r="I27" s="7">
        <f>SIN(D27)</f>
        <v>0.222520933955073286</v>
      </c>
      <c r="J27" s="7">
        <f>SIN(E27)</f>
        <v>0.99766876919064611</v>
      </c>
      <c r="K27" s="7">
        <f>SIN(F27)</f>
        <v>-0.996584493006747252</v>
      </c>
      <c r="L27" s="7">
        <f>SUM(H27:J27)/4</f>
        <v>0.132527672915701755</v>
      </c>
    </row>
    <row r="28" spans="1:12">
      <c r="A28" s="5">
        <f>A27+1</f>
        <v>43850</v>
      </c>
      <c r="B28">
        <f>B27+1</f>
        <v>29.9999999999943014</v>
      </c>
      <c r="C28" s="7">
        <f>B28*$C$6</f>
        <v>5.7119866428894257</v>
      </c>
      <c r="D28" s="7">
        <f>$B28*$D$6</f>
        <v>6.73198425769114106</v>
      </c>
      <c r="E28" s="7">
        <f>$B28*$E$6</f>
        <v>8.19545909631963276</v>
      </c>
      <c r="F28" s="7">
        <f>$B28*$F$6</f>
        <v>4.96040945303557823</v>
      </c>
      <c r="G28" s="4">
        <f>B28-$F$1</f>
        <v>21</v>
      </c>
      <c r="H28" s="7">
        <f>SIN(C28)</f>
        <v>-0.540640817456529277</v>
      </c>
      <c r="I28" s="7">
        <f>SIN(D28)</f>
        <v>0.43388373911641116</v>
      </c>
      <c r="J28" s="7">
        <f>SIN(E28)</f>
        <v>0.942260922119345246</v>
      </c>
      <c r="K28" s="7">
        <f>SIN(F28)</f>
        <v>-0.96940026593956059</v>
      </c>
      <c r="L28" s="7">
        <f>SUM(H28:J28)/4</f>
        <v>0.20887596094480676</v>
      </c>
    </row>
    <row r="29" spans="1:12">
      <c r="A29" s="5">
        <f>A28+1</f>
        <v>43851</v>
      </c>
      <c r="B29">
        <f>B28+1</f>
        <v>30.9999999999943014</v>
      </c>
      <c r="C29" s="7">
        <f>B29*$C$6</f>
        <v>5.90238619765244188</v>
      </c>
      <c r="D29" s="7">
        <f>$B29*$D$6</f>
        <v>6.95638373294755485</v>
      </c>
      <c r="E29" s="7">
        <f>$B29*$E$6</f>
        <v>8.46864106619700507</v>
      </c>
      <c r="F29" s="7">
        <f>$B29*$F$6</f>
        <v>5.12575643480346166</v>
      </c>
      <c r="G29" s="4">
        <f>B29-$F$1</f>
        <v>22</v>
      </c>
      <c r="H29" s="7">
        <f>SIN(C29)</f>
        <v>-0.371662455661357161</v>
      </c>
      <c r="I29" s="7">
        <f>SIN(D29)</f>
        <v>0.623489801857738257</v>
      </c>
      <c r="J29" s="7">
        <f>SIN(E29)</f>
        <v>0.816969893011346215</v>
      </c>
      <c r="K29" s="7">
        <f>SIN(F29)</f>
        <v>-0.915773326655434161</v>
      </c>
      <c r="L29" s="7">
        <f>SUM(H29:J29)/4</f>
        <v>0.267199309801932516</v>
      </c>
    </row>
    <row r="30" spans="1:12">
      <c r="A30" s="5">
        <f>A29+1</f>
        <v>43852</v>
      </c>
      <c r="B30">
        <f>B29+1</f>
        <v>31.9999999999943014</v>
      </c>
      <c r="C30" s="7">
        <f>B30*$C$6</f>
        <v>6.09278575241545894</v>
      </c>
      <c r="D30" s="7">
        <f>$B30*$D$6</f>
        <v>7.18078320820396865</v>
      </c>
      <c r="E30" s="7">
        <f>$B30*$E$6</f>
        <v>8.74182303607437916</v>
      </c>
      <c r="F30" s="7">
        <f>$B30*$F$6</f>
        <v>5.29110341657134597</v>
      </c>
      <c r="G30" s="4">
        <f>B30-$F$1</f>
        <v>23</v>
      </c>
      <c r="H30" s="7">
        <f>SIN(C30)</f>
        <v>-0.189251244361499893</v>
      </c>
      <c r="I30" s="7">
        <f>SIN(D30)</f>
        <v>0.78183148246723615</v>
      </c>
      <c r="J30" s="7">
        <f>SIN(E30)</f>
        <v>0.631087944327268602</v>
      </c>
      <c r="K30" s="7">
        <f>SIN(F30)</f>
        <v>-0.837166478263041292</v>
      </c>
      <c r="L30" s="7">
        <f>SUM(H30:J30)/4</f>
        <v>0.305917045608250016</v>
      </c>
    </row>
    <row r="31" spans="1:12">
      <c r="A31" s="5">
        <f>A30+1</f>
        <v>43853</v>
      </c>
      <c r="B31">
        <f>B30+1</f>
        <v>32.9999999999943014</v>
      </c>
      <c r="C31" s="7">
        <f>B31*$C$6</f>
        <v>6.28318530717847601</v>
      </c>
      <c r="D31" s="7">
        <f>$B31*$D$6</f>
        <v>7.40518268346038244</v>
      </c>
      <c r="E31" s="7">
        <f>$B31*$E$6</f>
        <v>9.01500500595175147</v>
      </c>
      <c r="F31" s="7">
        <f>$B31*$F$6</f>
        <v>5.45645039833923029</v>
      </c>
      <c r="G31" s="4">
        <f>B31-$F$1</f>
        <v>24</v>
      </c>
      <c r="H31" s="7">
        <f>SIN(C31)</f>
        <v>-1.110467953984986061E-12</v>
      </c>
      <c r="I31" s="7">
        <f>SIN(D31)</f>
        <v>0.900968867901866766</v>
      </c>
      <c r="J31" s="7">
        <f>SIN(E31)</f>
        <v>0.398401089847679835</v>
      </c>
      <c r="K31" s="7">
        <f>SIN(F31)</f>
        <v>-0.735723910673766213</v>
      </c>
      <c r="L31" s="7">
        <f>SUM(H31:J31)/4</f>
        <v>0.324842489437110027</v>
      </c>
    </row>
    <row r="32" spans="1:12">
      <c r="A32" s="5">
        <f>A31+1</f>
        <v>43854</v>
      </c>
      <c r="B32">
        <f>B31+1</f>
        <v>33.9999999999943014</v>
      </c>
      <c r="C32" s="7">
        <f>B32*$C$6</f>
        <v>6.47358486194149307</v>
      </c>
      <c r="D32" s="7">
        <f>$B32*$D$6</f>
        <v>7.62958215871679712</v>
      </c>
      <c r="E32" s="7">
        <f>$B32*$E$6</f>
        <v>9.28818697582912378</v>
      </c>
      <c r="F32" s="7">
        <f>$B32*$F$6</f>
        <v>5.62179738010711372</v>
      </c>
      <c r="G32" s="4">
        <f>B32-$F$1</f>
        <v>25</v>
      </c>
      <c r="H32" s="7">
        <f>SIN(C32)</f>
        <v>0.189251244359319095</v>
      </c>
      <c r="I32" s="7">
        <f>SIN(D32)</f>
        <v>0.974927912181540535</v>
      </c>
      <c r="J32" s="7">
        <f>SIN(E32)</f>
        <v>0.136166649097801251</v>
      </c>
      <c r="K32" s="7">
        <f>SIN(F32)</f>
        <v>-0.614212712690407514</v>
      </c>
      <c r="L32" s="7">
        <f>SUM(H32:J32)/4</f>
        <v>0.325086451409665012</v>
      </c>
    </row>
    <row r="33" spans="1:12">
      <c r="A33" s="5">
        <f>A32+1</f>
        <v>43855</v>
      </c>
      <c r="B33">
        <f>B32+1</f>
        <v>34.9999999999943014</v>
      </c>
      <c r="C33" s="7">
        <f>B33*$C$6</f>
        <v>6.66398441670451014</v>
      </c>
      <c r="D33" s="7">
        <f>$B33*$D$6</f>
        <v>7.85398163397321092</v>
      </c>
      <c r="E33" s="7">
        <f>$B33*$E$6</f>
        <v>9.56136894570649787</v>
      </c>
      <c r="F33" s="7">
        <f>$B33*$F$6</f>
        <v>5.78714436187499803</v>
      </c>
      <c r="G33" s="4">
        <f>B33-$F$1</f>
        <v>26</v>
      </c>
      <c r="H33" s="7">
        <f>SIN(C33)</f>
        <v>0.371662455659295299</v>
      </c>
      <c r="I33" s="7">
        <f>SIN(D33)</f>
        <v>1</v>
      </c>
      <c r="J33" s="7">
        <f>SIN(E33)</f>
        <v>-0.136166649094692693</v>
      </c>
      <c r="K33" s="7">
        <f>SIN(F33)</f>
        <v>-0.475947393037897548</v>
      </c>
      <c r="L33" s="7">
        <f>SUM(H33:J33)/4</f>
        <v>0.308873951641150013</v>
      </c>
    </row>
    <row r="34" spans="1:12">
      <c r="A34" s="5">
        <f>A33+1</f>
        <v>43856</v>
      </c>
      <c r="B34">
        <f>B33+1</f>
        <v>35.9999999999943014</v>
      </c>
      <c r="C34" s="7">
        <f>B34*$C$6</f>
        <v>6.8543839714675272</v>
      </c>
      <c r="D34" s="7">
        <f>$B34*$D$6</f>
        <v>8.07838110922962471</v>
      </c>
      <c r="E34" s="7">
        <f>$B34*$E$6</f>
        <v>9.83455091558387018</v>
      </c>
      <c r="F34" s="7">
        <f>$B34*$F$6</f>
        <v>5.95249134364288235</v>
      </c>
      <c r="G34" s="4">
        <f>B34-$F$1</f>
        <v>27</v>
      </c>
      <c r="H34" s="7">
        <f>SIN(C34)</f>
        <v>0.540640817454661615</v>
      </c>
      <c r="I34" s="7">
        <f>SIN(D34)</f>
        <v>0.97492791218210666</v>
      </c>
      <c r="J34" s="7">
        <f>SIN(E34)</f>
        <v>-0.39840108984480187</v>
      </c>
      <c r="K34" s="7">
        <f>SIN(F34)</f>
        <v>-0.32469946920556918</v>
      </c>
      <c r="L34" s="7">
        <f>SUM(H34:J34)/4</f>
        <v>0.279291909947992512</v>
      </c>
    </row>
    <row r="35" spans="1:12">
      <c r="A35" s="5">
        <f>A34+1</f>
        <v>43857</v>
      </c>
      <c r="B35">
        <f>B34+1</f>
        <v>36.9999999999943014</v>
      </c>
      <c r="C35" s="7">
        <f>B35*$C$6</f>
        <v>7.04478352623054427</v>
      </c>
      <c r="D35" s="7">
        <f>$B35*$D$6</f>
        <v>8.30278058448603851</v>
      </c>
      <c r="E35" s="7">
        <f>$B35*$E$6</f>
        <v>10.1077328854612443</v>
      </c>
      <c r="F35" s="7">
        <f>$B35*$F$6</f>
        <v>6.11783832541076578</v>
      </c>
      <c r="G35" s="4">
        <f>B35-$F$1</f>
        <v>28</v>
      </c>
      <c r="H35" s="7">
        <f>SIN(C35)</f>
        <v>0.690079011481306281</v>
      </c>
      <c r="I35" s="7">
        <f>SIN(D35)</f>
        <v>0.900968867902971127</v>
      </c>
      <c r="J35" s="7">
        <f>SIN(E35)</f>
        <v>-0.631087944324835881</v>
      </c>
      <c r="K35" s="7">
        <f>SIN(F35)</f>
        <v>-0.164594590281657949</v>
      </c>
      <c r="L35" s="7">
        <f>SUM(H35:J35)/4</f>
        <v>0.239989983764860515</v>
      </c>
    </row>
    <row r="36" spans="1:12">
      <c r="A36" s="5">
        <f>A35+1</f>
        <v>43858</v>
      </c>
      <c r="B36">
        <f>B35+1</f>
        <v>37.9999999999943014</v>
      </c>
      <c r="C36" s="7">
        <f>B36*$C$6</f>
        <v>7.23518308099356133</v>
      </c>
      <c r="D36" s="7">
        <f>$B36*$D$6</f>
        <v>8.5271800597424523</v>
      </c>
      <c r="E36" s="7">
        <f>$B36*$E$6</f>
        <v>10.3809148553386166</v>
      </c>
      <c r="F36" s="7">
        <f>$B36*$F$6</f>
        <v>6.28318530717865009</v>
      </c>
      <c r="G36" s="4">
        <f>B36-$F$1</f>
        <v>29</v>
      </c>
      <c r="H36" s="7">
        <f>SIN(C36)</f>
        <v>0.814575952049689533</v>
      </c>
      <c r="I36" s="7">
        <f>SIN(D36)</f>
        <v>0.781831482468823058</v>
      </c>
      <c r="J36" s="7">
        <f>SIN(E36)</f>
        <v>-0.816969893009536641</v>
      </c>
      <c r="K36" s="7">
        <f>SIN(F36)</f>
        <v>-9.363849837237615156E-13</v>
      </c>
      <c r="L36" s="7">
        <f>SUM(H36:J36)/4</f>
        <v>0.19485938537724401</v>
      </c>
    </row>
    <row r="37" spans="1:12">
      <c r="A37" s="5">
        <f>A36+1</f>
        <v>43859</v>
      </c>
      <c r="B37">
        <f>B36+1</f>
        <v>38.9999999999943014</v>
      </c>
      <c r="C37" s="7">
        <f>B37*$C$6</f>
        <v>7.4255826357565784</v>
      </c>
      <c r="D37" s="7">
        <f>$B37*$D$6</f>
        <v>8.75157953499886609</v>
      </c>
      <c r="E37" s="7">
        <f>$B37*$E$6</f>
        <v>10.6540968252159889</v>
      </c>
      <c r="F37" s="7">
        <f>$B37*$F$6</f>
        <v>6.44853228894653441</v>
      </c>
      <c r="G37" s="4">
        <f>B37-$F$1</f>
        <v>30</v>
      </c>
      <c r="H37" s="7">
        <f>SIN(C37)</f>
        <v>0.909631995354055256</v>
      </c>
      <c r="I37" s="7">
        <f>SIN(D37)</f>
        <v>0.623489801859728132</v>
      </c>
      <c r="J37" s="7">
        <f>SIN(E37)</f>
        <v>-0.94226092211829453</v>
      </c>
      <c r="K37" s="7">
        <f>SIN(F37)</f>
        <v>0.164594590279810742</v>
      </c>
      <c r="L37" s="7">
        <f>SUM(H37:J37)/4</f>
        <v>0.147715218773872259</v>
      </c>
    </row>
    <row r="38" spans="1:12">
      <c r="A38" s="5">
        <f>A37+1</f>
        <v>43860</v>
      </c>
      <c r="B38">
        <f>B37+1</f>
        <v>39.9999999999943014</v>
      </c>
      <c r="C38" s="7">
        <f>B38*$C$6</f>
        <v>7.61598219051959546</v>
      </c>
      <c r="D38" s="7">
        <f>$B38*$D$6</f>
        <v>8.97597901025528166</v>
      </c>
      <c r="E38" s="7">
        <f>$B38*$E$6</f>
        <v>10.927278795093363</v>
      </c>
      <c r="F38" s="7">
        <f>$B38*$F$6</f>
        <v>6.61387927071441784</v>
      </c>
      <c r="G38" s="4">
        <f>B38-$F$1</f>
        <v>31</v>
      </c>
      <c r="H38" s="7">
        <f>SIN(C38)</f>
        <v>0.971811568323278685</v>
      </c>
      <c r="I38" s="7">
        <f>SIN(D38)</f>
        <v>0.433883739118702749</v>
      </c>
      <c r="J38" s="7">
        <f>SIN(E38)</f>
        <v>-0.997668769190432059</v>
      </c>
      <c r="K38" s="7">
        <f>SIN(F38)</f>
        <v>0.324699469203797886</v>
      </c>
      <c r="L38" s="7">
        <f>SUM(H38:J38)/4</f>
        <v>0.102006634562887499</v>
      </c>
    </row>
    <row r="39" spans="1:12">
      <c r="A39" s="5">
        <f>A38+1</f>
        <v>43861</v>
      </c>
      <c r="B39">
        <f>B38+1</f>
        <v>40.9999999999943014</v>
      </c>
      <c r="C39" s="7">
        <f>B39*$C$6</f>
        <v>7.80638174528261253</v>
      </c>
      <c r="D39" s="7">
        <f>$B39*$D$6</f>
        <v>9.20037848551169546</v>
      </c>
      <c r="E39" s="7">
        <f>$B39*$E$6</f>
        <v>11.2004607649707353</v>
      </c>
      <c r="F39" s="7">
        <f>$B39*$F$6</f>
        <v>6.77922625248230215</v>
      </c>
      <c r="G39" s="4">
        <f>B39-$F$1</f>
        <v>32</v>
      </c>
      <c r="H39" s="7">
        <f>SIN(C39)</f>
        <v>0.998867339182954872</v>
      </c>
      <c r="I39" s="7">
        <f>SIN(D39)</f>
        <v>0.222520933957552991</v>
      </c>
      <c r="J39" s="7">
        <f>SIN(E39)</f>
        <v>-0.97908408768264259</v>
      </c>
      <c r="K39" s="7">
        <f>SIN(F39)</f>
        <v>0.475947393036250421</v>
      </c>
      <c r="L39" s="7">
        <f>SUM(H39:J39)/4</f>
        <v>0.0605760463644662472</v>
      </c>
    </row>
    <row r="40" spans="1:12">
      <c r="A40" s="5">
        <f>A39+1</f>
        <v>43862</v>
      </c>
      <c r="B40">
        <f>B39+1</f>
        <v>41.9999999999943014</v>
      </c>
      <c r="C40" s="7">
        <f>B40*$C$6</f>
        <v>7.99678130004562959</v>
      </c>
      <c r="D40" s="7">
        <f>$B40*$D$6</f>
        <v>9.42477796076810925</v>
      </c>
      <c r="E40" s="7">
        <f>$B40*$E$6</f>
        <v>11.4736427348481076</v>
      </c>
      <c r="F40" s="7">
        <f>$B40*$F$6</f>
        <v>6.94457323425018647</v>
      </c>
      <c r="G40" s="4">
        <f>B40-$F$1</f>
        <v>33</v>
      </c>
      <c r="H40" s="7">
        <f>SIN(C40)</f>
        <v>0.989821441881091602</v>
      </c>
      <c r="I40" s="7">
        <f>SIN(D40)</f>
        <v>1.270462534210923363E-12</v>
      </c>
      <c r="J40" s="7">
        <f>SIN(E40)</f>
        <v>-0.887885218403098619</v>
      </c>
      <c r="K40" s="7">
        <f>SIN(F40)</f>
        <v>0.614212712688929585</v>
      </c>
      <c r="L40" s="7">
        <f>SUM(H40:J40)/4</f>
        <v>0.0254840558698159958</v>
      </c>
    </row>
    <row r="41" spans="1:12">
      <c r="A41" s="5">
        <f>A40+1</f>
        <v>43863</v>
      </c>
      <c r="B41">
        <f>B40+1</f>
        <v>42.9999999999943014</v>
      </c>
      <c r="C41" s="7">
        <f>B41*$C$6</f>
        <v>8.18718085480864666</v>
      </c>
      <c r="D41" s="7">
        <f>$B41*$D$6</f>
        <v>9.64917743602452305</v>
      </c>
      <c r="E41" s="7">
        <f>$B41*$E$6</f>
        <v>11.7468247047254817</v>
      </c>
      <c r="F41" s="7">
        <f>$B41*$F$6</f>
        <v>7.10992021601806989</v>
      </c>
      <c r="G41" s="4">
        <f>B41-$F$1</f>
        <v>34</v>
      </c>
      <c r="H41" s="7">
        <f>SIN(C41)</f>
        <v>0.945000818715034008</v>
      </c>
      <c r="I41" s="7">
        <f>SIN(D41)</f>
        <v>-0.222520933955075773</v>
      </c>
      <c r="J41" s="7">
        <f>SIN(E41)</f>
        <v>-0.730835964279196659</v>
      </c>
      <c r="K41" s="7">
        <f>SIN(F41)</f>
        <v>0.735723910672497716</v>
      </c>
      <c r="L41" s="7">
        <f>SUM(H41:J41)/4</f>
        <v>-0.00208901987980950032</v>
      </c>
    </row>
    <row r="42" spans="1:12">
      <c r="A42" s="5">
        <f>A41+1</f>
        <v>43864</v>
      </c>
      <c r="B42">
        <f>B41+1</f>
        <v>43.9999999999943014</v>
      </c>
      <c r="C42" s="7">
        <f>B42*$C$6</f>
        <v>8.37758040957166372</v>
      </c>
      <c r="D42" s="7">
        <f>$B42*$D$6</f>
        <v>9.87357691128093684</v>
      </c>
      <c r="E42" s="7">
        <f>$B42*$E$6</f>
        <v>12.020006674602854</v>
      </c>
      <c r="F42" s="7">
        <f>$B42*$F$6</f>
        <v>7.27526719778595421</v>
      </c>
      <c r="G42" s="4">
        <f>B42-$F$1</f>
        <v>35</v>
      </c>
      <c r="H42" s="7">
        <f>SIN(C42)</f>
        <v>0.866025403784997749</v>
      </c>
      <c r="I42" s="7">
        <f>SIN(D42)</f>
        <v>-0.433883739116413469</v>
      </c>
      <c r="J42" s="7">
        <f>SIN(E42)</f>
        <v>-0.519583950036777065</v>
      </c>
      <c r="K42" s="7">
        <f>SIN(F42)</f>
        <v>0.837166478262016867</v>
      </c>
      <c r="L42" s="7">
        <f>SUM(H42:J42)/4</f>
        <v>-0.0218605713420482495</v>
      </c>
    </row>
    <row r="43" spans="1:12">
      <c r="A43" s="5">
        <f>A42+1</f>
        <v>43865</v>
      </c>
      <c r="B43">
        <f>B42+1</f>
        <v>44.9999999999943014</v>
      </c>
      <c r="C43" s="7">
        <f>B43*$C$6</f>
        <v>8.56797996433468079</v>
      </c>
      <c r="D43" s="7">
        <f>$B43*$D$6</f>
        <v>10.0979763865373506</v>
      </c>
      <c r="E43" s="7">
        <f>$B43*$E$6</f>
        <v>12.2931886444802281</v>
      </c>
      <c r="F43" s="7">
        <f>$B43*$F$6</f>
        <v>7.44061417955383853</v>
      </c>
      <c r="G43" s="4">
        <f>B43-$F$1</f>
        <v>36</v>
      </c>
      <c r="H43" s="7">
        <f>SIN(C43)</f>
        <v>0.755749574354990994</v>
      </c>
      <c r="I43" s="7">
        <f>SIN(D43)</f>
        <v>-0.6234898018577403</v>
      </c>
      <c r="J43" s="7">
        <f>SIN(E43)</f>
        <v>-0.269796771158537574</v>
      </c>
      <c r="K43" s="7">
        <f>SIN(F43)</f>
        <v>0.915773326654681874</v>
      </c>
      <c r="L43" s="7">
        <f>SUM(H43:J43)/4</f>
        <v>-0.0343842496653217466</v>
      </c>
    </row>
    <row r="44" spans="1:12">
      <c r="A44" s="5">
        <f>A43+1</f>
        <v>43866</v>
      </c>
      <c r="B44">
        <f>B43+1</f>
        <v>45.9999999999943014</v>
      </c>
      <c r="C44" s="7">
        <f>B44*$C$6</f>
        <v>8.75837951909769785</v>
      </c>
      <c r="D44" s="7">
        <f>$B44*$D$6</f>
        <v>10.3223758617937644</v>
      </c>
      <c r="E44" s="7">
        <f>$B44*$E$6</f>
        <v>12.5663706143576004</v>
      </c>
      <c r="F44" s="7">
        <f>$B44*$F$6</f>
        <v>7.60596116132172195</v>
      </c>
      <c r="G44" s="4">
        <f>B44-$F$1</f>
        <v>37</v>
      </c>
      <c r="H44" s="7">
        <f>SIN(C44)</f>
        <v>0.618158986221485307</v>
      </c>
      <c r="I44" s="7">
        <f>SIN(D44)</f>
        <v>-0.78183148246723766</v>
      </c>
      <c r="J44" s="7">
        <f>SIN(E44)</f>
        <v>-1.572565661588880703E-12</v>
      </c>
      <c r="K44" s="7">
        <f>SIN(F44)</f>
        <v>0.969400265939100692</v>
      </c>
      <c r="L44" s="7">
        <f>SUM(H44:J44)/4</f>
        <v>-0.0409181240618312536</v>
      </c>
    </row>
    <row r="45" spans="1:12">
      <c r="A45" s="5">
        <f>A44+1</f>
        <v>43867</v>
      </c>
      <c r="B45">
        <f>B44+1</f>
        <v>46.9999999999943014</v>
      </c>
      <c r="C45" s="7">
        <f>B45*$C$6</f>
        <v>8.94877907386071492</v>
      </c>
      <c r="D45" s="7">
        <f>$B45*$D$6</f>
        <v>10.5467753370501782</v>
      </c>
      <c r="E45" s="7">
        <f>$B45*$E$6</f>
        <v>12.8395525842349727</v>
      </c>
      <c r="F45" s="7">
        <f>$B45*$F$6</f>
        <v>7.77130814308960627</v>
      </c>
      <c r="G45" s="4">
        <f>B45-$F$1</f>
        <v>38</v>
      </c>
      <c r="H45" s="7">
        <f>SIN(C45)</f>
        <v>0.458226521728406233</v>
      </c>
      <c r="I45" s="7">
        <f>SIN(D45)</f>
        <v>-0.900968867901868009</v>
      </c>
      <c r="J45" s="7">
        <f>SIN(E45)</f>
        <v>0.269796771155509063</v>
      </c>
      <c r="K45" s="7">
        <f>SIN(F45)</f>
        <v>0.996584493006592709</v>
      </c>
      <c r="L45" s="7">
        <f>SUM(H45:J45)/4</f>
        <v>-0.0432363937544882404</v>
      </c>
    </row>
    <row r="46" spans="3:11">
      <c r="C46"/>
      <c r="D46"/>
      <c r="E46"/>
      <c r="F46"/>
      <c r="H46"/>
      <c r="I46"/>
      <c r="J46"/>
      <c r="K46"/>
    </row>
  </sheetData>
  <printOptions>
    <extLst>
      <ext uri="smNativeData">
        <pm:pageFlags xmlns:pm="smNativeData" id="15777260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7726081" l="56" r="56" t="56" b="56" borderId="0" fillId="0" vertical="0"/>
        <pm:footer xmlns:pm="smNativeData" id="1577726081" l="56" r="56" t="56" b="56" borderId="0" fillId="0" vertical="2"/>
      </ext>
    </extLst>
  </headerFooter>
  <drawing r:id="rId1"/>
  <extLst>
    <ext uri="smNativeData">
      <pm:sheetPrefs xmlns:pm="smNativeData" day="15777260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agguro</cp:lastModifiedBy>
  <cp:revision>0</cp:revision>
  <dcterms:created xsi:type="dcterms:W3CDTF">2019-12-15T09:27:43Z</dcterms:created>
  <dcterms:modified xsi:type="dcterms:W3CDTF">2019-12-30T17:14:41Z</dcterms:modified>
</cp:coreProperties>
</file>