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SE\KP\Digitl Twins\Results\"/>
    </mc:Choice>
  </mc:AlternateContent>
  <xr:revisionPtr revIDLastSave="0" documentId="13_ncr:1_{D34A928B-86C9-4127-9067-0D9E2A13E25F}" xr6:coauthVersionLast="47" xr6:coauthVersionMax="47" xr10:uidLastSave="{00000000-0000-0000-0000-000000000000}"/>
  <bookViews>
    <workbookView xWindow="-120" yWindow="-120" windowWidth="29040" windowHeight="15840" activeTab="1" xr2:uid="{3BDF4933-3D89-4CFF-B33F-842A57E9BF24}"/>
  </bookViews>
  <sheets>
    <sheet name="Org" sheetId="3" r:id="rId1"/>
    <sheet name="orgdata" sheetId="1" r:id="rId2"/>
    <sheet name="avgdata" sheetId="5" r:id="rId3"/>
    <sheet name="ses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B22" i="1"/>
  <c r="E22" i="1"/>
  <c r="A22" i="6"/>
  <c r="D21" i="5"/>
  <c r="C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B2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<sst xmlns="http://schemas.openxmlformats.org/spreadsheetml/2006/main" count="12" uniqueCount="4">
  <si>
    <t>River Flow Management</t>
  </si>
  <si>
    <t>Water Putification Company</t>
  </si>
  <si>
    <t>Citizen</t>
  </si>
  <si>
    <t>Request#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</si>
</sst>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"/>
              <a:t>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orgdata!$A$1</c:f>
              <c:strCache>
                <c:ptCount val="1"/>
                <c:pt idx="0">
                  <c:v>Request#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orgdata!$A$2:$A$21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D-493F-A3F3-30A2AF05C306}"/>
            </c:ext>
          </c:extLst>
        </c:ser>
        <c:ser>
          <c:idx val="1"/>
          <c:order val="1"/>
          <c:tx>
            <c:strRef>
              <c:f>orgdata!$B$1</c:f>
              <c:strCache>
                <c:ptCount val="1"/>
                <c:pt idx="0">
                  <c:v>River Flow Management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orgdata!$B$2:$B$21</c:f>
              <c:numCache>
                <c:formatCode>General</c:formatCode>
                <c:ptCount val="20"/>
                <c:pt idx="0">
                  <c:v>1123</c:v>
                </c:pt>
                <c:pt idx="1">
                  <c:v>2627</c:v>
                </c:pt>
                <c:pt idx="2">
                  <c:v>3235</c:v>
                </c:pt>
                <c:pt idx="3">
                  <c:v>4920</c:v>
                </c:pt>
                <c:pt idx="4">
                  <c:v>5530</c:v>
                </c:pt>
                <c:pt idx="5">
                  <c:v>6441</c:v>
                </c:pt>
                <c:pt idx="6">
                  <c:v>7983</c:v>
                </c:pt>
                <c:pt idx="7">
                  <c:v>8905</c:v>
                </c:pt>
                <c:pt idx="8">
                  <c:v>10023</c:v>
                </c:pt>
                <c:pt idx="9">
                  <c:v>10951</c:v>
                </c:pt>
                <c:pt idx="10">
                  <c:v>12079</c:v>
                </c:pt>
                <c:pt idx="11">
                  <c:v>13618</c:v>
                </c:pt>
                <c:pt idx="12">
                  <c:v>14841</c:v>
                </c:pt>
                <c:pt idx="13">
                  <c:v>15965</c:v>
                </c:pt>
                <c:pt idx="14">
                  <c:v>16272</c:v>
                </c:pt>
                <c:pt idx="15">
                  <c:v>18927</c:v>
                </c:pt>
                <c:pt idx="16">
                  <c:v>19340</c:v>
                </c:pt>
                <c:pt idx="17">
                  <c:v>20684</c:v>
                </c:pt>
                <c:pt idx="18">
                  <c:v>21628</c:v>
                </c:pt>
                <c:pt idx="19">
                  <c:v>23146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D-493F-A3F3-30A2AF05C306}"/>
            </c:ext>
          </c:extLst>
        </c:ser>
        <c:ser>
          <c:idx val="2"/>
          <c:order val="2"/>
          <c:tx>
            <c:strRef>
              <c:f>orgdata!$C$1</c:f>
              <c:strCache>
                <c:ptCount val="1"/>
                <c:pt idx="0">
                  <c:v>Water Putification Company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orgdata!$C$2:$C$21</c:f>
              <c:numCache>
                <c:formatCode>General</c:formatCode>
                <c:ptCount val="20"/>
                <c:pt idx="0">
                  <c:v>1700</c:v>
                </c:pt>
                <c:pt idx="1">
                  <c:v>3738</c:v>
                </c:pt>
                <c:pt idx="2">
                  <c:v>5228</c:v>
                </c:pt>
                <c:pt idx="3">
                  <c:v>7149</c:v>
                </c:pt>
                <c:pt idx="4">
                  <c:v>8749</c:v>
                </c:pt>
                <c:pt idx="5">
                  <c:v>10450</c:v>
                </c:pt>
                <c:pt idx="6">
                  <c:v>11655</c:v>
                </c:pt>
                <c:pt idx="7">
                  <c:v>14238</c:v>
                </c:pt>
                <c:pt idx="8">
                  <c:v>15766</c:v>
                </c:pt>
                <c:pt idx="9">
                  <c:v>17775</c:v>
                </c:pt>
                <c:pt idx="10">
                  <c:v>18266</c:v>
                </c:pt>
                <c:pt idx="11">
                  <c:v>20017</c:v>
                </c:pt>
                <c:pt idx="12">
                  <c:v>22292</c:v>
                </c:pt>
                <c:pt idx="13">
                  <c:v>24335</c:v>
                </c:pt>
                <c:pt idx="14">
                  <c:v>25521</c:v>
                </c:pt>
                <c:pt idx="15">
                  <c:v>26851</c:v>
                </c:pt>
                <c:pt idx="16">
                  <c:v>29667</c:v>
                </c:pt>
                <c:pt idx="17">
                  <c:v>30302</c:v>
                </c:pt>
                <c:pt idx="18">
                  <c:v>34589</c:v>
                </c:pt>
                <c:pt idx="19">
                  <c:v>33703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D-493F-A3F3-30A2AF05C306}"/>
            </c:ext>
          </c:extLst>
        </c:ser>
        <c:ser>
          <c:idx val="3"/>
          <c:order val="3"/>
          <c:tx>
            <c:strRef>
              <c:f>orgdata!$D$1</c:f>
              <c:strCache>
                <c:ptCount val="1"/>
                <c:pt idx="0">
                  <c:v>Citizen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orgdata!$D$2:$D$21</c:f>
              <c:numCache>
                <c:formatCode>General</c:formatCode>
                <c:ptCount val="20"/>
                <c:pt idx="0">
                  <c:v>1674</c:v>
                </c:pt>
                <c:pt idx="1">
                  <c:v>3443</c:v>
                </c:pt>
                <c:pt idx="2">
                  <c:v>4930</c:v>
                </c:pt>
                <c:pt idx="3">
                  <c:v>6413</c:v>
                </c:pt>
                <c:pt idx="4">
                  <c:v>9080</c:v>
                </c:pt>
                <c:pt idx="5">
                  <c:v>10363</c:v>
                </c:pt>
                <c:pt idx="6">
                  <c:v>12080</c:v>
                </c:pt>
                <c:pt idx="7">
                  <c:v>13020</c:v>
                </c:pt>
                <c:pt idx="8">
                  <c:v>15029</c:v>
                </c:pt>
                <c:pt idx="9">
                  <c:v>16659</c:v>
                </c:pt>
                <c:pt idx="10">
                  <c:v>18659</c:v>
                </c:pt>
                <c:pt idx="11">
                  <c:v>21139</c:v>
                </c:pt>
                <c:pt idx="12">
                  <c:v>22161</c:v>
                </c:pt>
                <c:pt idx="13">
                  <c:v>23958</c:v>
                </c:pt>
                <c:pt idx="14">
                  <c:v>25080</c:v>
                </c:pt>
                <c:pt idx="15">
                  <c:v>27529</c:v>
                </c:pt>
                <c:pt idx="16">
                  <c:v>29812</c:v>
                </c:pt>
                <c:pt idx="17">
                  <c:v>31189</c:v>
                </c:pt>
                <c:pt idx="18">
                  <c:v>31909</c:v>
                </c:pt>
                <c:pt idx="19">
                  <c:v>33221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D-493F-A3F3-30A2AF05C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313712"/>
        <c:axId val="632310432"/>
      </c:lineChart>
      <c:catAx>
        <c:axId val="63231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Number of VCs/VPs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10432"/>
        <c:crosses val="autoZero"/>
        <c:auto val="1"/>
        <c:lblAlgn val="ctr"/>
        <c:lblOffset val="100"/>
        <c:noMultiLvlLbl val="0"/>
      </c:catAx>
      <c:valAx>
        <c:axId val="6323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"/>
              <a:t>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avgdata!$A$1</c:f>
              <c:strCache>
                <c:ptCount val="1"/>
                <c:pt idx="0">
                  <c:v>Request#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avgdata!$A$2:$A$21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5-4FC3-81C9-BDCBE209B182}"/>
            </c:ext>
          </c:extLst>
        </c:ser>
        <c:ser>
          <c:idx val="1"/>
          <c:order val="1"/>
          <c:tx>
            <c:strRef>
              <c:f>avgdata!$B$1</c:f>
              <c:strCache>
                <c:ptCount val="1"/>
                <c:pt idx="0">
                  <c:v>River Flow Management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avgdata!$B$2:$B$21</c:f>
              <c:numCache>
                <c:formatCode>0.0</c:formatCode>
                <c:ptCount val="20"/>
                <c:pt idx="0">
                  <c:v>1123</c:v>
                </c:pt>
                <c:pt idx="1">
                  <c:v>1313.5</c:v>
                </c:pt>
                <c:pt idx="2">
                  <c:v>1078.3333333333333</c:v>
                </c:pt>
                <c:pt idx="3">
                  <c:v>1230</c:v>
                </c:pt>
                <c:pt idx="4">
                  <c:v>1106</c:v>
                </c:pt>
                <c:pt idx="5">
                  <c:v>1073.5</c:v>
                </c:pt>
                <c:pt idx="6">
                  <c:v>1140.4285714285713</c:v>
                </c:pt>
                <c:pt idx="7">
                  <c:v>1113.125</c:v>
                </c:pt>
                <c:pt idx="8">
                  <c:v>1113.6666666666667</c:v>
                </c:pt>
                <c:pt idx="9">
                  <c:v>1095.0999999999999</c:v>
                </c:pt>
                <c:pt idx="10">
                  <c:v>1098.090909090909</c:v>
                </c:pt>
                <c:pt idx="11">
                  <c:v>1134.8333333333333</c:v>
                </c:pt>
                <c:pt idx="12">
                  <c:v>1141.6153846153845</c:v>
                </c:pt>
                <c:pt idx="13">
                  <c:v>1140.3571428571429</c:v>
                </c:pt>
                <c:pt idx="14">
                  <c:v>1084.8</c:v>
                </c:pt>
                <c:pt idx="15">
                  <c:v>1182.9375</c:v>
                </c:pt>
                <c:pt idx="16">
                  <c:v>1137.6470588235295</c:v>
                </c:pt>
                <c:pt idx="17">
                  <c:v>1149.1111111111111</c:v>
                </c:pt>
                <c:pt idx="18">
                  <c:v>1138.3157894736842</c:v>
                </c:pt>
                <c:pt idx="19">
                  <c:v>1157.3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5-4FC3-81C9-BDCBE209B182}"/>
            </c:ext>
          </c:extLst>
        </c:ser>
        <c:ser>
          <c:idx val="2"/>
          <c:order val="2"/>
          <c:tx>
            <c:strRef>
              <c:f>avgdata!$C$1</c:f>
              <c:strCache>
                <c:ptCount val="1"/>
                <c:pt idx="0">
                  <c:v>Water Putification Company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avgdata!$C$2:$C$21</c:f>
              <c:numCache>
                <c:formatCode>0.0</c:formatCode>
                <c:ptCount val="20"/>
                <c:pt idx="0">
                  <c:v>1700</c:v>
                </c:pt>
                <c:pt idx="1">
                  <c:v>1869</c:v>
                </c:pt>
                <c:pt idx="2">
                  <c:v>1742.6666666666667</c:v>
                </c:pt>
                <c:pt idx="3">
                  <c:v>1787.25</c:v>
                </c:pt>
                <c:pt idx="4">
                  <c:v>1749.8</c:v>
                </c:pt>
                <c:pt idx="5">
                  <c:v>1741.6666666666667</c:v>
                </c:pt>
                <c:pt idx="6">
                  <c:v>1665</c:v>
                </c:pt>
                <c:pt idx="7">
                  <c:v>1779.75</c:v>
                </c:pt>
                <c:pt idx="8">
                  <c:v>1751.7777777777778</c:v>
                </c:pt>
                <c:pt idx="9">
                  <c:v>1777.5</c:v>
                </c:pt>
                <c:pt idx="10">
                  <c:v>1660.5454545454545</c:v>
                </c:pt>
                <c:pt idx="11">
                  <c:v>1668.0833333333333</c:v>
                </c:pt>
                <c:pt idx="12">
                  <c:v>1714.7692307692307</c:v>
                </c:pt>
                <c:pt idx="13">
                  <c:v>1738.2142857142858</c:v>
                </c:pt>
                <c:pt idx="14">
                  <c:v>1701.4</c:v>
                </c:pt>
                <c:pt idx="15">
                  <c:v>1678.1875</c:v>
                </c:pt>
                <c:pt idx="16">
                  <c:v>1745.1176470588234</c:v>
                </c:pt>
                <c:pt idx="17">
                  <c:v>1683.4444444444443</c:v>
                </c:pt>
                <c:pt idx="18">
                  <c:v>1820.4736842105262</c:v>
                </c:pt>
                <c:pt idx="19">
                  <c:v>1685.15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5-4FC3-81C9-BDCBE209B182}"/>
            </c:ext>
          </c:extLst>
        </c:ser>
        <c:ser>
          <c:idx val="3"/>
          <c:order val="3"/>
          <c:tx>
            <c:strRef>
              <c:f>avgdata!$D$1</c:f>
              <c:strCache>
                <c:ptCount val="1"/>
                <c:pt idx="0">
                  <c:v>Citizen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avgdata!$D$2:$D$21</c:f>
              <c:numCache>
                <c:formatCode>0.0</c:formatCode>
                <c:ptCount val="20"/>
                <c:pt idx="0">
                  <c:v>1674</c:v>
                </c:pt>
                <c:pt idx="1">
                  <c:v>1721.5</c:v>
                </c:pt>
                <c:pt idx="2">
                  <c:v>1643.3333333333333</c:v>
                </c:pt>
                <c:pt idx="3">
                  <c:v>1603.25</c:v>
                </c:pt>
                <c:pt idx="4">
                  <c:v>1816</c:v>
                </c:pt>
                <c:pt idx="5">
                  <c:v>1727.1666666666667</c:v>
                </c:pt>
                <c:pt idx="6">
                  <c:v>1725.7142857142858</c:v>
                </c:pt>
                <c:pt idx="7">
                  <c:v>1627.5</c:v>
                </c:pt>
                <c:pt idx="8">
                  <c:v>1669.8888888888889</c:v>
                </c:pt>
                <c:pt idx="9">
                  <c:v>1665.9</c:v>
                </c:pt>
                <c:pt idx="10">
                  <c:v>1696.2727272727273</c:v>
                </c:pt>
                <c:pt idx="11">
                  <c:v>1761.5833333333333</c:v>
                </c:pt>
                <c:pt idx="12">
                  <c:v>1704.6923076923076</c:v>
                </c:pt>
                <c:pt idx="13">
                  <c:v>1711.2857142857142</c:v>
                </c:pt>
                <c:pt idx="14">
                  <c:v>1672</c:v>
                </c:pt>
                <c:pt idx="15">
                  <c:v>1720.5625</c:v>
                </c:pt>
                <c:pt idx="16">
                  <c:v>1753.6470588235295</c:v>
                </c:pt>
                <c:pt idx="17">
                  <c:v>1732.7222222222222</c:v>
                </c:pt>
                <c:pt idx="18">
                  <c:v>1679.421052631579</c:v>
                </c:pt>
                <c:pt idx="19">
                  <c:v>1661.05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5-4FC3-81C9-BDCBE209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20712"/>
        <c:axId val="637418744"/>
      </c:lineChart>
      <c:catAx>
        <c:axId val="63742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VCs/VPs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18744"/>
        <c:crosses val="autoZero"/>
        <c:auto val="1"/>
        <c:lblAlgn val="ctr"/>
        <c:lblOffset val="100"/>
        <c:noMultiLvlLbl val="0"/>
      </c:catAx>
      <c:valAx>
        <c:axId val="637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2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0</xdr:row>
      <xdr:rowOff>147636</xdr:rowOff>
    </xdr:from>
    <xdr:to>
      <xdr:col>18</xdr:col>
      <xdr:colOff>600075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E4628-6F1E-9746-45B7-DA3E36A76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1</xdr:row>
      <xdr:rowOff>185736</xdr:rowOff>
    </xdr:from>
    <xdr:to>
      <xdr:col>17</xdr:col>
      <xdr:colOff>400050</xdr:colOff>
      <xdr:row>23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CABCD6-B289-19C2-297F-C08C7FAAC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93EB-C990-486B-BB5E-8A7A6E604334}">
  <dimension ref="A1:D21"/>
  <sheetViews>
    <sheetView workbookViewId="0">
      <selection activeCell="C29" sqref="C28:C29"/>
    </sheetView>
  </sheetViews>
  <sheetFormatPr defaultRowHeight="15" x14ac:dyDescent="0.25"/>
  <cols>
    <col min="2" max="2" width="22.85546875" bestFit="1" customWidth="1"/>
    <col min="3" max="3" width="26.425781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1123</v>
      </c>
      <c r="C2">
        <v>1700</v>
      </c>
      <c r="D2">
        <v>1674</v>
      </c>
    </row>
    <row r="3" spans="1:4" x14ac:dyDescent="0.25">
      <c r="A3">
        <v>2</v>
      </c>
      <c r="B3">
        <v>2627</v>
      </c>
      <c r="C3">
        <v>3738</v>
      </c>
      <c r="D3">
        <v>3443</v>
      </c>
    </row>
    <row r="4" spans="1:4" x14ac:dyDescent="0.25">
      <c r="A4">
        <v>3</v>
      </c>
      <c r="B4">
        <v>3235</v>
      </c>
      <c r="C4">
        <v>5228</v>
      </c>
      <c r="D4">
        <v>4930</v>
      </c>
    </row>
    <row r="5" spans="1:4" x14ac:dyDescent="0.25">
      <c r="A5">
        <v>4</v>
      </c>
      <c r="B5">
        <v>4920</v>
      </c>
      <c r="C5">
        <v>7149</v>
      </c>
      <c r="D5">
        <v>6413</v>
      </c>
    </row>
    <row r="6" spans="1:4" x14ac:dyDescent="0.25">
      <c r="A6">
        <v>5</v>
      </c>
      <c r="B6">
        <v>5530</v>
      </c>
      <c r="C6">
        <v>8749</v>
      </c>
      <c r="D6">
        <v>9080</v>
      </c>
    </row>
    <row r="7" spans="1:4" x14ac:dyDescent="0.25">
      <c r="A7">
        <v>6</v>
      </c>
      <c r="B7">
        <v>6441</v>
      </c>
      <c r="C7">
        <v>10450</v>
      </c>
      <c r="D7">
        <v>10363</v>
      </c>
    </row>
    <row r="8" spans="1:4" x14ac:dyDescent="0.25">
      <c r="A8">
        <v>7</v>
      </c>
      <c r="B8">
        <v>7983</v>
      </c>
      <c r="C8">
        <v>11655</v>
      </c>
      <c r="D8">
        <v>12080</v>
      </c>
    </row>
    <row r="9" spans="1:4" x14ac:dyDescent="0.25">
      <c r="A9">
        <v>8</v>
      </c>
      <c r="B9">
        <v>8905</v>
      </c>
      <c r="C9">
        <v>14238</v>
      </c>
      <c r="D9">
        <v>13020</v>
      </c>
    </row>
    <row r="10" spans="1:4" x14ac:dyDescent="0.25">
      <c r="A10">
        <v>9</v>
      </c>
      <c r="B10">
        <v>10023</v>
      </c>
      <c r="C10">
        <v>15766</v>
      </c>
      <c r="D10">
        <v>15029</v>
      </c>
    </row>
    <row r="11" spans="1:4" x14ac:dyDescent="0.25">
      <c r="A11">
        <v>10</v>
      </c>
      <c r="B11">
        <v>10951</v>
      </c>
      <c r="C11">
        <v>17775</v>
      </c>
      <c r="D11">
        <v>16659</v>
      </c>
    </row>
    <row r="12" spans="1:4" x14ac:dyDescent="0.25">
      <c r="A12">
        <v>11</v>
      </c>
      <c r="B12">
        <v>12079</v>
      </c>
      <c r="C12">
        <v>18266</v>
      </c>
      <c r="D12">
        <v>18659</v>
      </c>
    </row>
    <row r="13" spans="1:4" x14ac:dyDescent="0.25">
      <c r="A13">
        <v>12</v>
      </c>
      <c r="B13">
        <v>13618</v>
      </c>
      <c r="C13">
        <v>20017</v>
      </c>
      <c r="D13">
        <v>21139</v>
      </c>
    </row>
    <row r="14" spans="1:4" x14ac:dyDescent="0.25">
      <c r="A14">
        <v>13</v>
      </c>
      <c r="B14">
        <v>14841</v>
      </c>
      <c r="C14">
        <v>22292</v>
      </c>
      <c r="D14">
        <v>22161</v>
      </c>
    </row>
    <row r="15" spans="1:4" x14ac:dyDescent="0.25">
      <c r="A15">
        <v>14</v>
      </c>
      <c r="B15">
        <v>15965</v>
      </c>
      <c r="C15">
        <v>24335</v>
      </c>
      <c r="D15">
        <v>23958</v>
      </c>
    </row>
    <row r="16" spans="1:4" x14ac:dyDescent="0.25">
      <c r="A16">
        <v>15</v>
      </c>
      <c r="B16">
        <v>16272</v>
      </c>
      <c r="C16">
        <v>25521</v>
      </c>
      <c r="D16">
        <v>25080</v>
      </c>
    </row>
    <row r="17" spans="1:4" x14ac:dyDescent="0.25">
      <c r="A17">
        <v>16</v>
      </c>
      <c r="B17">
        <v>18927</v>
      </c>
      <c r="C17">
        <v>26851</v>
      </c>
      <c r="D17">
        <v>27529</v>
      </c>
    </row>
    <row r="18" spans="1:4" x14ac:dyDescent="0.25">
      <c r="A18">
        <v>17</v>
      </c>
      <c r="B18">
        <v>19340</v>
      </c>
      <c r="C18">
        <v>29667</v>
      </c>
      <c r="D18">
        <v>29812</v>
      </c>
    </row>
    <row r="19" spans="1:4" x14ac:dyDescent="0.25">
      <c r="A19">
        <v>18</v>
      </c>
      <c r="B19">
        <v>20684</v>
      </c>
      <c r="C19">
        <v>30302</v>
      </c>
      <c r="D19">
        <v>31189</v>
      </c>
    </row>
    <row r="20" spans="1:4" x14ac:dyDescent="0.25">
      <c r="A20">
        <v>19</v>
      </c>
      <c r="B20">
        <v>21628</v>
      </c>
      <c r="C20">
        <v>34589</v>
      </c>
      <c r="D20">
        <v>31909</v>
      </c>
    </row>
    <row r="21" spans="1:4" x14ac:dyDescent="0.25">
      <c r="A21">
        <v>20</v>
      </c>
      <c r="B21">
        <v>23146</v>
      </c>
      <c r="C21">
        <v>33703</v>
      </c>
      <c r="D21">
        <v>33221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4C4E-1330-4715-AC08-6AEAF700ADD9}">
  <dimension ref="A1:E22"/>
  <sheetViews>
    <sheetView tabSelected="1" workbookViewId="0">
      <selection activeCell="M31" sqref="M31"/>
    </sheetView>
  </sheetViews>
  <sheetFormatPr defaultRowHeight="15" x14ac:dyDescent="0.25"/>
  <cols>
    <col min="2" max="2" width="22.85546875" bestFit="1" customWidth="1"/>
    <col min="3" max="3" width="26.4257812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B2">
        <v>1123</v>
      </c>
      <c r="C2">
        <v>1700</v>
      </c>
      <c r="D2">
        <v>1674</v>
      </c>
      <c r="E2">
        <v>1</v>
      </c>
    </row>
    <row r="3" spans="1:5" x14ac:dyDescent="0.25">
      <c r="B3">
        <v>2627</v>
      </c>
      <c r="C3">
        <v>3738</v>
      </c>
      <c r="D3">
        <v>3443</v>
      </c>
      <c r="E3">
        <v>2</v>
      </c>
    </row>
    <row r="4" spans="1:5" x14ac:dyDescent="0.25">
      <c r="B4">
        <v>3235</v>
      </c>
      <c r="C4">
        <v>5228</v>
      </c>
      <c r="D4">
        <v>4930</v>
      </c>
      <c r="E4">
        <v>3</v>
      </c>
    </row>
    <row r="5" spans="1:5" x14ac:dyDescent="0.25">
      <c r="B5">
        <v>4920</v>
      </c>
      <c r="C5">
        <v>7149</v>
      </c>
      <c r="D5">
        <v>6413</v>
      </c>
      <c r="E5">
        <v>4</v>
      </c>
    </row>
    <row r="6" spans="1:5" x14ac:dyDescent="0.25">
      <c r="B6">
        <v>5530</v>
      </c>
      <c r="C6">
        <v>8749</v>
      </c>
      <c r="D6">
        <v>9080</v>
      </c>
      <c r="E6">
        <v>5</v>
      </c>
    </row>
    <row r="7" spans="1:5" x14ac:dyDescent="0.25">
      <c r="B7">
        <v>6441</v>
      </c>
      <c r="C7">
        <v>10450</v>
      </c>
      <c r="D7">
        <v>10363</v>
      </c>
      <c r="E7">
        <v>6</v>
      </c>
    </row>
    <row r="8" spans="1:5" x14ac:dyDescent="0.25">
      <c r="B8">
        <v>7983</v>
      </c>
      <c r="C8">
        <v>11655</v>
      </c>
      <c r="D8">
        <v>12080</v>
      </c>
      <c r="E8">
        <v>7</v>
      </c>
    </row>
    <row r="9" spans="1:5" x14ac:dyDescent="0.25">
      <c r="B9">
        <v>8905</v>
      </c>
      <c r="C9">
        <v>14238</v>
      </c>
      <c r="D9">
        <v>13020</v>
      </c>
      <c r="E9">
        <v>8</v>
      </c>
    </row>
    <row r="10" spans="1:5" x14ac:dyDescent="0.25">
      <c r="B10">
        <v>10023</v>
      </c>
      <c r="C10">
        <v>15766</v>
      </c>
      <c r="D10">
        <v>15029</v>
      </c>
      <c r="E10">
        <v>9</v>
      </c>
    </row>
    <row r="11" spans="1:5" x14ac:dyDescent="0.25">
      <c r="B11">
        <v>10951</v>
      </c>
      <c r="C11">
        <v>17775</v>
      </c>
      <c r="D11">
        <v>16659</v>
      </c>
      <c r="E11">
        <v>10</v>
      </c>
    </row>
    <row r="12" spans="1:5" x14ac:dyDescent="0.25">
      <c r="B12">
        <v>12079</v>
      </c>
      <c r="C12">
        <v>18266</v>
      </c>
      <c r="D12">
        <v>18659</v>
      </c>
      <c r="E12">
        <v>11</v>
      </c>
    </row>
    <row r="13" spans="1:5" x14ac:dyDescent="0.25">
      <c r="B13">
        <v>13618</v>
      </c>
      <c r="C13">
        <v>20017</v>
      </c>
      <c r="D13">
        <v>21139</v>
      </c>
      <c r="E13">
        <v>12</v>
      </c>
    </row>
    <row r="14" spans="1:5" x14ac:dyDescent="0.25">
      <c r="B14">
        <v>14841</v>
      </c>
      <c r="C14">
        <v>22292</v>
      </c>
      <c r="D14">
        <v>22161</v>
      </c>
      <c r="E14">
        <v>13</v>
      </c>
    </row>
    <row r="15" spans="1:5" x14ac:dyDescent="0.25">
      <c r="B15">
        <v>15965</v>
      </c>
      <c r="C15">
        <v>24335</v>
      </c>
      <c r="D15">
        <v>23958</v>
      </c>
      <c r="E15">
        <v>14</v>
      </c>
    </row>
    <row r="16" spans="1:5" x14ac:dyDescent="0.25">
      <c r="B16">
        <v>16272</v>
      </c>
      <c r="C16">
        <v>25521</v>
      </c>
      <c r="D16">
        <v>25080</v>
      </c>
      <c r="E16">
        <v>15</v>
      </c>
    </row>
    <row r="17" spans="2:5" x14ac:dyDescent="0.25">
      <c r="B17">
        <v>18927</v>
      </c>
      <c r="C17">
        <v>26851</v>
      </c>
      <c r="D17">
        <v>27529</v>
      </c>
      <c r="E17">
        <v>16</v>
      </c>
    </row>
    <row r="18" spans="2:5" x14ac:dyDescent="0.25">
      <c r="B18">
        <v>19340</v>
      </c>
      <c r="C18">
        <v>29667</v>
      </c>
      <c r="D18">
        <v>29812</v>
      </c>
      <c r="E18">
        <v>17</v>
      </c>
    </row>
    <row r="19" spans="2:5" x14ac:dyDescent="0.25">
      <c r="B19">
        <v>20684</v>
      </c>
      <c r="C19">
        <v>30302</v>
      </c>
      <c r="D19">
        <v>31189</v>
      </c>
      <c r="E19">
        <v>18</v>
      </c>
    </row>
    <row r="20" spans="2:5" x14ac:dyDescent="0.25">
      <c r="B20">
        <v>21628</v>
      </c>
      <c r="C20">
        <v>34589</v>
      </c>
      <c r="D20">
        <v>31909</v>
      </c>
      <c r="E20">
        <v>19</v>
      </c>
    </row>
    <row r="21" spans="2:5" x14ac:dyDescent="0.25">
      <c r="B21">
        <v>23146</v>
      </c>
      <c r="C21">
        <v>33703</v>
      </c>
      <c r="D21">
        <v>33221</v>
      </c>
      <c r="E21">
        <v>20</v>
      </c>
    </row>
    <row r="22" spans="2:5" x14ac:dyDescent="0.25">
      <c r="B22">
        <f>SUM(B2:B21)/E22</f>
        <v>1134.4666666666667</v>
      </c>
      <c r="C22">
        <f>SUM(C2:C21)/E22</f>
        <v>1723.7666666666667</v>
      </c>
      <c r="D22">
        <f>SUM(D2:D21)/E22</f>
        <v>1701.6571428571428</v>
      </c>
      <c r="E22">
        <f>SUM(E2:E21)</f>
        <v>210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47AB-E30C-434E-A6F4-C4E5F2E4200A}">
  <dimension ref="A1:D22"/>
  <sheetViews>
    <sheetView workbookViewId="0">
      <selection activeCell="T12" sqref="T12"/>
    </sheetView>
  </sheetViews>
  <sheetFormatPr defaultRowHeight="15" x14ac:dyDescent="0.25"/>
  <cols>
    <col min="2" max="2" width="22.85546875" bestFit="1" customWidth="1"/>
    <col min="3" max="3" width="26.425781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B2" s="1">
        <f>Org!B2/Org!A2</f>
        <v>1123</v>
      </c>
      <c r="C2" s="1">
        <f>Org!C2/Org!A2</f>
        <v>1700</v>
      </c>
      <c r="D2" s="1">
        <f>orgdata!D2/Org!A2</f>
        <v>1674</v>
      </c>
    </row>
    <row r="3" spans="1:4" x14ac:dyDescent="0.25">
      <c r="B3" s="1">
        <f>Org!B3/Org!A3</f>
        <v>1313.5</v>
      </c>
      <c r="C3" s="1">
        <f>Org!C3/Org!A3</f>
        <v>1869</v>
      </c>
      <c r="D3" s="1">
        <f>orgdata!D3/Org!A3</f>
        <v>1721.5</v>
      </c>
    </row>
    <row r="4" spans="1:4" x14ac:dyDescent="0.25">
      <c r="B4" s="1">
        <f>Org!B4/Org!A4</f>
        <v>1078.3333333333333</v>
      </c>
      <c r="C4" s="1">
        <f>Org!C4/Org!A4</f>
        <v>1742.6666666666667</v>
      </c>
      <c r="D4" s="1">
        <f>orgdata!D4/Org!A4</f>
        <v>1643.3333333333333</v>
      </c>
    </row>
    <row r="5" spans="1:4" x14ac:dyDescent="0.25">
      <c r="B5" s="1">
        <f>Org!B5/Org!A5</f>
        <v>1230</v>
      </c>
      <c r="C5" s="1">
        <f>Org!C5/Org!A5</f>
        <v>1787.25</v>
      </c>
      <c r="D5" s="1">
        <f>orgdata!D5/Org!A5</f>
        <v>1603.25</v>
      </c>
    </row>
    <row r="6" spans="1:4" x14ac:dyDescent="0.25">
      <c r="B6" s="1">
        <f>Org!B6/Org!A6</f>
        <v>1106</v>
      </c>
      <c r="C6" s="1">
        <f>Org!C6/Org!A6</f>
        <v>1749.8</v>
      </c>
      <c r="D6" s="1">
        <f>orgdata!D6/Org!A6</f>
        <v>1816</v>
      </c>
    </row>
    <row r="7" spans="1:4" x14ac:dyDescent="0.25">
      <c r="B7" s="1">
        <f>Org!B7/Org!A7</f>
        <v>1073.5</v>
      </c>
      <c r="C7" s="1">
        <f>Org!C7/Org!A7</f>
        <v>1741.6666666666667</v>
      </c>
      <c r="D7" s="1">
        <f>orgdata!D7/Org!A7</f>
        <v>1727.1666666666667</v>
      </c>
    </row>
    <row r="8" spans="1:4" x14ac:dyDescent="0.25">
      <c r="B8" s="1">
        <f>Org!B8/Org!A8</f>
        <v>1140.4285714285713</v>
      </c>
      <c r="C8" s="1">
        <f>Org!C8/Org!A8</f>
        <v>1665</v>
      </c>
      <c r="D8" s="1">
        <f>orgdata!D8/Org!A8</f>
        <v>1725.7142857142858</v>
      </c>
    </row>
    <row r="9" spans="1:4" x14ac:dyDescent="0.25">
      <c r="B9" s="1">
        <f>Org!B9/Org!A9</f>
        <v>1113.125</v>
      </c>
      <c r="C9" s="1">
        <f>Org!C9/Org!A9</f>
        <v>1779.75</v>
      </c>
      <c r="D9" s="1">
        <f>orgdata!D9/Org!A9</f>
        <v>1627.5</v>
      </c>
    </row>
    <row r="10" spans="1:4" x14ac:dyDescent="0.25">
      <c r="B10" s="1">
        <f>Org!B10/Org!A10</f>
        <v>1113.6666666666667</v>
      </c>
      <c r="C10" s="1">
        <f>Org!C10/Org!A10</f>
        <v>1751.7777777777778</v>
      </c>
      <c r="D10" s="1">
        <f>orgdata!D10/Org!A10</f>
        <v>1669.8888888888889</v>
      </c>
    </row>
    <row r="11" spans="1:4" x14ac:dyDescent="0.25">
      <c r="B11" s="1">
        <f>Org!B11/Org!A11</f>
        <v>1095.0999999999999</v>
      </c>
      <c r="C11" s="1">
        <f>Org!C11/Org!A11</f>
        <v>1777.5</v>
      </c>
      <c r="D11" s="1">
        <f>orgdata!D11/Org!A11</f>
        <v>1665.9</v>
      </c>
    </row>
    <row r="12" spans="1:4" x14ac:dyDescent="0.25">
      <c r="B12" s="1">
        <f>Org!B12/Org!A12</f>
        <v>1098.090909090909</v>
      </c>
      <c r="C12" s="1">
        <f>Org!C12/Org!A12</f>
        <v>1660.5454545454545</v>
      </c>
      <c r="D12" s="1">
        <f>orgdata!D12/Org!A12</f>
        <v>1696.2727272727273</v>
      </c>
    </row>
    <row r="13" spans="1:4" x14ac:dyDescent="0.25">
      <c r="B13" s="1">
        <f>Org!B13/Org!A13</f>
        <v>1134.8333333333333</v>
      </c>
      <c r="C13" s="1">
        <f>Org!C13/Org!A13</f>
        <v>1668.0833333333333</v>
      </c>
      <c r="D13" s="1">
        <f>orgdata!D13/Org!A13</f>
        <v>1761.5833333333333</v>
      </c>
    </row>
    <row r="14" spans="1:4" x14ac:dyDescent="0.25">
      <c r="B14" s="1">
        <f>Org!B14/Org!A14</f>
        <v>1141.6153846153845</v>
      </c>
      <c r="C14" s="1">
        <f>Org!C14/Org!A14</f>
        <v>1714.7692307692307</v>
      </c>
      <c r="D14" s="1">
        <f>orgdata!D14/Org!A14</f>
        <v>1704.6923076923076</v>
      </c>
    </row>
    <row r="15" spans="1:4" x14ac:dyDescent="0.25">
      <c r="B15" s="1">
        <f>Org!B15/Org!A15</f>
        <v>1140.3571428571429</v>
      </c>
      <c r="C15" s="1">
        <f>Org!C15/Org!A15</f>
        <v>1738.2142857142858</v>
      </c>
      <c r="D15" s="1">
        <f>orgdata!D15/Org!A15</f>
        <v>1711.2857142857142</v>
      </c>
    </row>
    <row r="16" spans="1:4" x14ac:dyDescent="0.25">
      <c r="B16" s="1">
        <f>Org!B16/Org!A16</f>
        <v>1084.8</v>
      </c>
      <c r="C16" s="1">
        <f>Org!C16/Org!A16</f>
        <v>1701.4</v>
      </c>
      <c r="D16" s="1">
        <f>orgdata!D16/Org!A16</f>
        <v>1672</v>
      </c>
    </row>
    <row r="17" spans="2:4" x14ac:dyDescent="0.25">
      <c r="B17" s="1">
        <f>Org!B17/Org!A17</f>
        <v>1182.9375</v>
      </c>
      <c r="C17" s="1">
        <f>Org!C17/Org!A17</f>
        <v>1678.1875</v>
      </c>
      <c r="D17" s="1">
        <f>orgdata!D17/Org!A17</f>
        <v>1720.5625</v>
      </c>
    </row>
    <row r="18" spans="2:4" x14ac:dyDescent="0.25">
      <c r="B18" s="1">
        <f>Org!B18/Org!A18</f>
        <v>1137.6470588235295</v>
      </c>
      <c r="C18" s="1">
        <f>Org!C18/Org!A18</f>
        <v>1745.1176470588234</v>
      </c>
      <c r="D18" s="1">
        <f>orgdata!D18/Org!A18</f>
        <v>1753.6470588235295</v>
      </c>
    </row>
    <row r="19" spans="2:4" x14ac:dyDescent="0.25">
      <c r="B19" s="1">
        <f>Org!B19/Org!A19</f>
        <v>1149.1111111111111</v>
      </c>
      <c r="C19" s="1">
        <f>Org!C19/Org!A19</f>
        <v>1683.4444444444443</v>
      </c>
      <c r="D19" s="1">
        <f>orgdata!D19/Org!A19</f>
        <v>1732.7222222222222</v>
      </c>
    </row>
    <row r="20" spans="2:4" x14ac:dyDescent="0.25">
      <c r="B20" s="1">
        <f>Org!B20/Org!A20</f>
        <v>1138.3157894736842</v>
      </c>
      <c r="C20" s="1">
        <f>Org!C20/Org!A20</f>
        <v>1820.4736842105262</v>
      </c>
      <c r="D20" s="1">
        <f>orgdata!D20/Org!A20</f>
        <v>1679.421052631579</v>
      </c>
    </row>
    <row r="21" spans="2:4" x14ac:dyDescent="0.25">
      <c r="B21" s="1">
        <f>Org!B21/Org!A21</f>
        <v>1157.3</v>
      </c>
      <c r="C21" s="1">
        <f>Org!C21/Org!A21</f>
        <v>1685.15</v>
      </c>
      <c r="D21" s="1">
        <f>orgdata!D21/Org!A21</f>
        <v>1661.05</v>
      </c>
    </row>
    <row r="22" spans="2:4" x14ac:dyDescent="0.25">
      <c r="B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AC0B-38BC-461C-9010-C552B5564E5D}">
  <dimension ref="A1:A22"/>
  <sheetViews>
    <sheetView workbookViewId="0">
      <selection activeCell="A22" sqref="A22"/>
    </sheetView>
  </sheetViews>
  <sheetFormatPr defaultRowHeight="15" x14ac:dyDescent="0.25"/>
  <sheetData>
    <row r="1" spans="1:1" x14ac:dyDescent="0.25">
      <c r="A1">
        <v>3258</v>
      </c>
    </row>
    <row r="2" spans="1:1" x14ac:dyDescent="0.25">
      <c r="A2">
        <v>5882</v>
      </c>
    </row>
    <row r="3" spans="1:1" x14ac:dyDescent="0.25">
      <c r="A3">
        <v>3675</v>
      </c>
    </row>
    <row r="4" spans="1:1" x14ac:dyDescent="0.25">
      <c r="A4">
        <v>3337</v>
      </c>
    </row>
    <row r="5" spans="1:1" x14ac:dyDescent="0.25">
      <c r="A5">
        <v>3338</v>
      </c>
    </row>
    <row r="6" spans="1:1" x14ac:dyDescent="0.25">
      <c r="A6">
        <v>3991</v>
      </c>
    </row>
    <row r="7" spans="1:1" x14ac:dyDescent="0.25">
      <c r="A7">
        <v>4405</v>
      </c>
    </row>
    <row r="8" spans="1:1" x14ac:dyDescent="0.25">
      <c r="A8">
        <v>4940</v>
      </c>
    </row>
    <row r="9" spans="1:1" x14ac:dyDescent="0.25">
      <c r="A9">
        <v>4534</v>
      </c>
    </row>
    <row r="10" spans="1:1" x14ac:dyDescent="0.25">
      <c r="A10">
        <v>3824</v>
      </c>
    </row>
    <row r="11" spans="1:1" x14ac:dyDescent="0.25">
      <c r="A11">
        <v>4705</v>
      </c>
    </row>
    <row r="12" spans="1:1" x14ac:dyDescent="0.25">
      <c r="A12">
        <v>4555</v>
      </c>
    </row>
    <row r="13" spans="1:1" x14ac:dyDescent="0.25">
      <c r="A13">
        <v>5059</v>
      </c>
    </row>
    <row r="14" spans="1:1" x14ac:dyDescent="0.25">
      <c r="A14">
        <v>4857</v>
      </c>
    </row>
    <row r="15" spans="1:1" x14ac:dyDescent="0.25">
      <c r="A15">
        <v>4649</v>
      </c>
    </row>
    <row r="16" spans="1:1" x14ac:dyDescent="0.25">
      <c r="A16">
        <v>4635</v>
      </c>
    </row>
    <row r="17" spans="1:1" x14ac:dyDescent="0.25">
      <c r="A17">
        <v>4549</v>
      </c>
    </row>
    <row r="18" spans="1:1" x14ac:dyDescent="0.25">
      <c r="A18">
        <v>4312</v>
      </c>
    </row>
    <row r="19" spans="1:1" x14ac:dyDescent="0.25">
      <c r="A19">
        <v>5018</v>
      </c>
    </row>
    <row r="20" spans="1:1" x14ac:dyDescent="0.25">
      <c r="A20">
        <v>4828</v>
      </c>
    </row>
    <row r="21" spans="1:1" x14ac:dyDescent="0.25">
      <c r="A21">
        <v>4860</v>
      </c>
    </row>
    <row r="22" spans="1:1" x14ac:dyDescent="0.25">
      <c r="A22">
        <f>AVERAGE(A1:A21)</f>
        <v>4438.6190476190477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</vt:lpstr>
      <vt:lpstr>orgdata</vt:lpstr>
      <vt:lpstr>avgdata</vt:lpstr>
      <vt:lpstr>session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Ghafoor</dc:creator>
  <cp:lastModifiedBy>Abdul Ghafoor</cp:lastModifiedBy>
  <dcterms:created xsi:type="dcterms:W3CDTF">2023-01-04T14:02:04Z</dcterms:created>
  <dcterms:modified xsi:type="dcterms:W3CDTF">2023-01-13T09:15:55Z</dcterms:modified>
</cp:coreProperties>
</file>