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  <c r="P59" i="1"/>
  <c r="Q58" i="1"/>
  <c r="P58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8" i="1"/>
  <c r="L59" i="1"/>
  <c r="K59" i="1"/>
  <c r="L58" i="1"/>
  <c r="K58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8" i="1"/>
  <c r="G59" i="1"/>
  <c r="F59" i="1"/>
  <c r="G58" i="1"/>
  <c r="F58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</calcChain>
</file>

<file path=xl/sharedStrings.xml><?xml version="1.0" encoding="utf-8"?>
<sst xmlns="http://schemas.openxmlformats.org/spreadsheetml/2006/main" count="23" uniqueCount="15">
  <si>
    <t>test size 20%</t>
  </si>
  <si>
    <t>Random Forest-100 (citiesdataset-NYDcor-4.csv) - next year</t>
  </si>
  <si>
    <t>train (MAE)</t>
  </si>
  <si>
    <t>test (MAE)</t>
  </si>
  <si>
    <t>avg</t>
  </si>
  <si>
    <t>SD</t>
  </si>
  <si>
    <t>train (MAPE)</t>
  </si>
  <si>
    <t>test (MAPE)</t>
  </si>
  <si>
    <t>train (MSE)</t>
  </si>
  <si>
    <t>test (MSE)</t>
  </si>
  <si>
    <t>MAE</t>
  </si>
  <si>
    <t>MAPE</t>
  </si>
  <si>
    <t>MSE</t>
  </si>
  <si>
    <t>Big settlements</t>
  </si>
  <si>
    <t>Small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</si>
</sst>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Аркуш1!$H$65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Аркуш1!$G$66:$G$67</c:f>
              <c:strCache>
                <c:ptCount val="2"/>
                <c:pt idx="0">
                  <c:v>Big settlements</c:v>
                </c:pt>
                <c:pt idx="1">
                  <c:v>Small settlements</c:v>
                </c:pt>
              </c:strCache>
            </c:strRef>
          </c:cat>
          <c:val>
            <c:numRef>
              <c:f>Аркуш1!$H$66:$H$67</c:f>
              <c:numCache>
                <c:formatCode>0.0</c:formatCode>
                <c:ptCount val="2"/>
                <c:pt idx="0">
                  <c:v>1243.4855411336976</c:v>
                </c:pt>
                <c:pt idx="1">
                  <c:v>665.15273994932681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4E26-912C-49101F10C9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5907824"/>
        <c:axId val="1765908240"/>
      </c:barChart>
      <c:catAx>
        <c:axId val="17659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08240"/>
        <c:crosses val="autoZero"/>
        <c:auto val="1"/>
        <c:lblAlgn val="ctr"/>
        <c:lblOffset val="100"/>
        <c:noMultiLvlLbl val="0"/>
      </c:catAx>
      <c:valAx>
        <c:axId val="176590824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7659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Аркуш1!$J$65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Аркуш1!$G$66:$G$67</c:f>
              <c:strCache>
                <c:ptCount val="2"/>
                <c:pt idx="0">
                  <c:v>Big settlements</c:v>
                </c:pt>
                <c:pt idx="1">
                  <c:v>Small settlements</c:v>
                </c:pt>
              </c:strCache>
            </c:strRef>
          </c:cat>
          <c:val>
            <c:numRef>
              <c:f>Аркуш1!$J$66:$J$67</c:f>
              <c:numCache>
                <c:formatCode>0.0E+00</c:formatCode>
                <c:ptCount val="2"/>
                <c:pt idx="0">
                  <c:v>6.3054894442772114E-3</c:v>
                </c:pt>
                <c:pt idx="1">
                  <c:v>1.494350600604522E-3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35C-9400-5D0102D75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5907824"/>
        <c:axId val="1765908240"/>
      </c:barChart>
      <c:catAx>
        <c:axId val="17659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08240"/>
        <c:crosses val="autoZero"/>
        <c:auto val="1"/>
        <c:lblAlgn val="ctr"/>
        <c:lblOffset val="100"/>
        <c:noMultiLvlLbl val="0"/>
      </c:catAx>
      <c:valAx>
        <c:axId val="1765908240"/>
        <c:scaling>
          <c:orientation val="minMax"/>
        </c:scaling>
        <c:delete val="1"/>
        <c:axPos val="l"/>
        <c:numFmt formatCode="0.0E+00" sourceLinked="1"/>
        <c:majorTickMark val="none"/>
        <c:minorTickMark val="none"/>
        <c:tickLblPos val="nextTo"/>
        <c:crossAx val="17659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Аркуш1!$I$65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Аркуш1!$G$66:$G$67</c:f>
              <c:strCache>
                <c:ptCount val="2"/>
                <c:pt idx="0">
                  <c:v>Big settlements</c:v>
                </c:pt>
                <c:pt idx="1">
                  <c:v>Small settlements</c:v>
                </c:pt>
              </c:strCache>
            </c:strRef>
          </c:cat>
          <c:val>
            <c:numRef>
              <c:f>Аркуш1!$I$66:$I$67</c:f>
              <c:numCache>
                <c:formatCode>0.00</c:formatCode>
                <c:ptCount val="2"/>
                <c:pt idx="0">
                  <c:v>3.0857253755454774</c:v>
                </c:pt>
                <c:pt idx="1">
                  <c:v>5.004877967075954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C-482C-AB2F-BF56931263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5907824"/>
        <c:axId val="1765908240"/>
      </c:barChart>
      <c:catAx>
        <c:axId val="17659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08240"/>
        <c:crosses val="autoZero"/>
        <c:auto val="1"/>
        <c:lblAlgn val="ctr"/>
        <c:lblOffset val="100"/>
        <c:noMultiLvlLbl val="0"/>
      </c:catAx>
      <c:valAx>
        <c:axId val="176590824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659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133352</xdr:colOff>
      <xdr:row>70</xdr:row>
      <xdr:rowOff>109537</xdr:rowOff>
    </xdr:from>
    <xdr:to>
      <xdr:col>12</xdr:col>
      <xdr:colOff>133350</xdr:colOff>
      <xdr:row>86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70</xdr:row>
      <xdr:rowOff>104775</xdr:rowOff>
    </xdr:from>
    <xdr:to>
      <xdr:col>15</xdr:col>
      <xdr:colOff>914398</xdr:colOff>
      <xdr:row>86</xdr:row>
      <xdr:rowOff>80963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904875</xdr:colOff>
      <xdr:row>70</xdr:row>
      <xdr:rowOff>104775</xdr:rowOff>
    </xdr:from>
    <xdr:to>
      <xdr:col>19</xdr:col>
      <xdr:colOff>361948</xdr:colOff>
      <xdr:row>86</xdr:row>
      <xdr:rowOff>80963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67"/>
  <sheetViews>
    <sheetView tabSelected="1" topLeftCell="A57" workbookViewId="0">
      <selection activeCell="V60" sqref="V60"/>
    </sheetView>
  </sheetViews>
  <sheetFormatPr defaultRowHeight="15" x14ac:dyDescent="0.25"/>
  <cols>
    <col min="6" max="6" width="15.42578125" customWidth="1"/>
    <col min="7" max="7" width="19.85546875" customWidth="1"/>
    <col min="11" max="11" width="14.5703125" customWidth="1"/>
    <col min="12" max="12" width="15.42578125" customWidth="1"/>
    <col min="16" max="16" width="14.7109375" customWidth="1"/>
    <col min="17" max="17" width="14.28515625" customWidth="1"/>
  </cols>
  <sheetData>
    <row r="4" spans="5:17" x14ac:dyDescent="0.25">
      <c r="F4" s="1" t="s">
        <v>0</v>
      </c>
      <c r="K4" s="1" t="s">
        <v>0</v>
      </c>
      <c r="P4" s="1" t="s">
        <v>0</v>
      </c>
    </row>
    <row r="5" spans="5:17" x14ac:dyDescent="0.25">
      <c r="E5" s="1" t="s">
        <v>1</v>
      </c>
      <c r="G5" s="1"/>
      <c r="J5" s="1" t="s">
        <v>1</v>
      </c>
      <c r="L5" s="1"/>
      <c r="O5" s="1" t="s">
        <v>1</v>
      </c>
      <c r="Q5" s="1"/>
    </row>
    <row r="6" spans="5:17" x14ac:dyDescent="0.25">
      <c r="E6" s="2"/>
      <c r="F6" s="2" t="s">
        <v>2</v>
      </c>
      <c r="G6" s="2" t="s">
        <v>3</v>
      </c>
      <c r="J6" s="2"/>
      <c r="K6" s="2" t="s">
        <v>6</v>
      </c>
      <c r="L6" s="2" t="s">
        <v>7</v>
      </c>
      <c r="O6" s="2"/>
      <c r="P6" s="2" t="s">
        <v>8</v>
      </c>
      <c r="Q6" s="2" t="s">
        <v>9</v>
      </c>
    </row>
    <row r="7" spans="5:17" x14ac:dyDescent="0.25">
      <c r="E7" s="2">
        <v>1</v>
      </c>
      <c r="F7" s="3">
        <v>464.23097094111449</v>
      </c>
      <c r="G7" s="3">
        <v>1334.8940497698211</v>
      </c>
      <c r="J7" s="2">
        <v>1</v>
      </c>
      <c r="K7" s="3">
        <v>1.3182221866524171</v>
      </c>
      <c r="L7" s="3">
        <v>1.670426626036821</v>
      </c>
      <c r="O7" s="2">
        <v>1</v>
      </c>
      <c r="P7" s="4">
        <v>8.7310959796989903E-4</v>
      </c>
      <c r="Q7" s="4">
        <v>5.932368422197627E-3</v>
      </c>
    </row>
    <row r="8" spans="5:17" x14ac:dyDescent="0.25">
      <c r="E8" s="2">
        <f>E7+1</f>
        <v>2</v>
      </c>
      <c r="F8" s="3">
        <v>460.69785632986009</v>
      </c>
      <c r="G8" s="3">
        <v>1282.191244172586</v>
      </c>
      <c r="J8" s="2">
        <f>J7+1</f>
        <v>2</v>
      </c>
      <c r="K8" s="3">
        <v>1.3172229596437459</v>
      </c>
      <c r="L8" s="3">
        <v>1.9976502063033781</v>
      </c>
      <c r="O8" s="2">
        <f>O7+1</f>
        <v>2</v>
      </c>
      <c r="P8" s="4">
        <v>8.7054759684879939E-4</v>
      </c>
      <c r="Q8" s="4">
        <v>5.8219286043002458E-3</v>
      </c>
    </row>
    <row r="9" spans="5:17" x14ac:dyDescent="0.25">
      <c r="E9" s="2">
        <f t="shared" ref="E9:E56" si="0">E8+1</f>
        <v>3</v>
      </c>
      <c r="F9" s="3">
        <v>472.91511229531699</v>
      </c>
      <c r="G9" s="3">
        <v>1200.3342958830549</v>
      </c>
      <c r="J9" s="2">
        <f t="shared" ref="J9:J56" si="1">J8+1</f>
        <v>3</v>
      </c>
      <c r="K9" s="3">
        <v>1.2312254160919029</v>
      </c>
      <c r="L9" s="3">
        <v>2.7486779183317669</v>
      </c>
      <c r="O9" s="2">
        <f t="shared" ref="O9:O56" si="2">O8+1</f>
        <v>3</v>
      </c>
      <c r="P9" s="4">
        <v>8.9078371730447724E-4</v>
      </c>
      <c r="Q9" s="4">
        <v>5.3389520975033553E-3</v>
      </c>
    </row>
    <row r="10" spans="5:17" x14ac:dyDescent="0.25">
      <c r="E10" s="2">
        <f t="shared" si="0"/>
        <v>4</v>
      </c>
      <c r="F10" s="3">
        <v>472.55943461421788</v>
      </c>
      <c r="G10" s="3">
        <v>1235.2719875888549</v>
      </c>
      <c r="J10" s="2">
        <f t="shared" si="1"/>
        <v>4</v>
      </c>
      <c r="K10" s="3">
        <v>1.123085618487532</v>
      </c>
      <c r="L10" s="3">
        <v>2.827428066775878</v>
      </c>
      <c r="O10" s="2">
        <f t="shared" si="2"/>
        <v>4</v>
      </c>
      <c r="P10" s="4">
        <v>9.2412889899268051E-4</v>
      </c>
      <c r="Q10" s="4">
        <v>5.9228166490137221E-3</v>
      </c>
    </row>
    <row r="11" spans="5:17" x14ac:dyDescent="0.25">
      <c r="E11" s="2">
        <f t="shared" si="0"/>
        <v>5</v>
      </c>
      <c r="F11" s="3">
        <v>452.78418893838858</v>
      </c>
      <c r="G11" s="3">
        <v>1291.6679596634749</v>
      </c>
      <c r="J11" s="2">
        <f t="shared" si="1"/>
        <v>5</v>
      </c>
      <c r="K11" s="3">
        <v>1.21093731345706</v>
      </c>
      <c r="L11" s="3">
        <v>1.596092111980502</v>
      </c>
      <c r="O11" s="2">
        <f t="shared" si="2"/>
        <v>5</v>
      </c>
      <c r="P11" s="4">
        <v>9.7348016341827228E-4</v>
      </c>
      <c r="Q11" s="4">
        <v>4.8803194488362374E-3</v>
      </c>
    </row>
    <row r="12" spans="5:17" x14ac:dyDescent="0.25">
      <c r="E12" s="2">
        <f t="shared" si="0"/>
        <v>6</v>
      </c>
      <c r="F12" s="3">
        <v>469.97896003018218</v>
      </c>
      <c r="G12" s="3">
        <v>1229.323375911654</v>
      </c>
      <c r="J12" s="2">
        <f t="shared" si="1"/>
        <v>6</v>
      </c>
      <c r="K12" s="3">
        <v>0.79079937187403582</v>
      </c>
      <c r="L12" s="3">
        <v>6.3997575260167521</v>
      </c>
      <c r="O12" s="2">
        <f t="shared" si="2"/>
        <v>6</v>
      </c>
      <c r="P12" s="4">
        <v>9.0423577436433067E-4</v>
      </c>
      <c r="Q12" s="4">
        <v>6.452537677104647E-3</v>
      </c>
    </row>
    <row r="13" spans="5:17" x14ac:dyDescent="0.25">
      <c r="E13" s="2">
        <f t="shared" si="0"/>
        <v>7</v>
      </c>
      <c r="F13" s="3">
        <v>464.28026104076429</v>
      </c>
      <c r="G13" s="3">
        <v>1210.0406241321191</v>
      </c>
      <c r="J13" s="2">
        <f t="shared" si="1"/>
        <v>7</v>
      </c>
      <c r="K13" s="3">
        <v>1.167710884044912</v>
      </c>
      <c r="L13" s="3">
        <v>2.2824552178380699</v>
      </c>
      <c r="O13" s="2">
        <f t="shared" si="2"/>
        <v>7</v>
      </c>
      <c r="P13" s="4">
        <v>8.4642562284647995E-4</v>
      </c>
      <c r="Q13" s="4">
        <v>6.5450990290021006E-3</v>
      </c>
    </row>
    <row r="14" spans="5:17" x14ac:dyDescent="0.25">
      <c r="E14" s="2">
        <f t="shared" si="0"/>
        <v>8</v>
      </c>
      <c r="F14" s="3">
        <v>447.96798198626999</v>
      </c>
      <c r="G14" s="3">
        <v>1443.503056616805</v>
      </c>
      <c r="J14" s="2">
        <f t="shared" si="1"/>
        <v>8</v>
      </c>
      <c r="K14" s="3">
        <v>1.315523755346909</v>
      </c>
      <c r="L14" s="3">
        <v>2.0672710893939121</v>
      </c>
      <c r="O14" s="2">
        <f t="shared" si="2"/>
        <v>8</v>
      </c>
      <c r="P14" s="4">
        <v>8.6699652935646305E-4</v>
      </c>
      <c r="Q14" s="4">
        <v>7.081593320648184E-3</v>
      </c>
    </row>
    <row r="15" spans="5:17" x14ac:dyDescent="0.25">
      <c r="E15" s="2">
        <f t="shared" si="0"/>
        <v>9</v>
      </c>
      <c r="F15" s="3">
        <v>459.73418691325452</v>
      </c>
      <c r="G15" s="3">
        <v>1317.2046421171531</v>
      </c>
      <c r="J15" s="2">
        <f t="shared" si="1"/>
        <v>9</v>
      </c>
      <c r="K15" s="3">
        <v>1.0024280406574091</v>
      </c>
      <c r="L15" s="3">
        <v>2.8447489661642318</v>
      </c>
      <c r="O15" s="2">
        <f t="shared" si="2"/>
        <v>9</v>
      </c>
      <c r="P15" s="4">
        <v>8.9935724886711869E-4</v>
      </c>
      <c r="Q15" s="4">
        <v>6.712956779829425E-3</v>
      </c>
    </row>
    <row r="16" spans="5:17" x14ac:dyDescent="0.25">
      <c r="E16" s="2">
        <f t="shared" si="0"/>
        <v>10</v>
      </c>
      <c r="F16" s="3">
        <v>474.16321114771318</v>
      </c>
      <c r="G16" s="3">
        <v>1206.556796266078</v>
      </c>
      <c r="J16" s="2">
        <f t="shared" si="1"/>
        <v>10</v>
      </c>
      <c r="K16" s="3">
        <v>1.042513306747257</v>
      </c>
      <c r="L16" s="3">
        <v>3.890800662959947</v>
      </c>
      <c r="O16" s="2">
        <f t="shared" si="2"/>
        <v>10</v>
      </c>
      <c r="P16" s="4">
        <v>9.2270630303479411E-4</v>
      </c>
      <c r="Q16" s="4">
        <v>4.3575756158191082E-3</v>
      </c>
    </row>
    <row r="17" spans="5:17" x14ac:dyDescent="0.25">
      <c r="E17" s="2">
        <f t="shared" si="0"/>
        <v>11</v>
      </c>
      <c r="F17" s="3">
        <v>452.63982738070979</v>
      </c>
      <c r="G17" s="3">
        <v>1315.6254308942291</v>
      </c>
      <c r="J17" s="2">
        <f t="shared" si="1"/>
        <v>11</v>
      </c>
      <c r="K17" s="3">
        <v>1.213546464656833</v>
      </c>
      <c r="L17" s="3">
        <v>2.9344572524740209</v>
      </c>
      <c r="O17" s="2">
        <f t="shared" si="2"/>
        <v>11</v>
      </c>
      <c r="P17" s="4">
        <v>7.9329877704101184E-4</v>
      </c>
      <c r="Q17" s="4">
        <v>7.5987457294741916E-3</v>
      </c>
    </row>
    <row r="18" spans="5:17" x14ac:dyDescent="0.25">
      <c r="E18" s="2">
        <f t="shared" si="0"/>
        <v>12</v>
      </c>
      <c r="F18" s="3">
        <v>485.3986636092701</v>
      </c>
      <c r="G18" s="3">
        <v>1167.0879668314669</v>
      </c>
      <c r="J18" s="2">
        <f t="shared" si="1"/>
        <v>12</v>
      </c>
      <c r="K18" s="3">
        <v>1.2080284983140681</v>
      </c>
      <c r="L18" s="3">
        <v>1.897666872709753</v>
      </c>
      <c r="O18" s="2">
        <f t="shared" si="2"/>
        <v>12</v>
      </c>
      <c r="P18" s="4">
        <v>8.6272176049172742E-4</v>
      </c>
      <c r="Q18" s="4">
        <v>5.3502305808586607E-3</v>
      </c>
    </row>
    <row r="19" spans="5:17" x14ac:dyDescent="0.25">
      <c r="E19" s="2">
        <f t="shared" si="0"/>
        <v>13</v>
      </c>
      <c r="F19" s="3">
        <v>474.83229389280308</v>
      </c>
      <c r="G19" s="3">
        <v>1087.5068987945119</v>
      </c>
      <c r="J19" s="2">
        <f t="shared" si="1"/>
        <v>13</v>
      </c>
      <c r="K19" s="3">
        <v>1.2666627805828941</v>
      </c>
      <c r="L19" s="3">
        <v>2.4414546181142169</v>
      </c>
      <c r="O19" s="2">
        <f t="shared" si="2"/>
        <v>13</v>
      </c>
      <c r="P19" s="4">
        <v>9.2209056998013446E-4</v>
      </c>
      <c r="Q19" s="4">
        <v>6.664244090777649E-3</v>
      </c>
    </row>
    <row r="20" spans="5:17" x14ac:dyDescent="0.25">
      <c r="E20" s="2">
        <f t="shared" si="0"/>
        <v>14</v>
      </c>
      <c r="F20" s="3">
        <v>467.53381015011229</v>
      </c>
      <c r="G20" s="3">
        <v>1270.0379122173231</v>
      </c>
      <c r="J20" s="2">
        <f t="shared" si="1"/>
        <v>14</v>
      </c>
      <c r="K20" s="3">
        <v>1.180721185884047</v>
      </c>
      <c r="L20" s="3">
        <v>2.7295047933544412</v>
      </c>
      <c r="O20" s="2">
        <f t="shared" si="2"/>
        <v>14</v>
      </c>
      <c r="P20" s="4">
        <v>7.6493865361732644E-4</v>
      </c>
      <c r="Q20" s="4">
        <v>9.1663036030846818E-3</v>
      </c>
    </row>
    <row r="21" spans="5:17" x14ac:dyDescent="0.25">
      <c r="E21" s="2">
        <f t="shared" si="0"/>
        <v>15</v>
      </c>
      <c r="F21" s="3">
        <v>467.65224190853297</v>
      </c>
      <c r="G21" s="3">
        <v>1157.0387480514489</v>
      </c>
      <c r="J21" s="2">
        <f t="shared" si="1"/>
        <v>15</v>
      </c>
      <c r="K21" s="3">
        <v>1.1333022485943789</v>
      </c>
      <c r="L21" s="3">
        <v>2.7396321867253208</v>
      </c>
      <c r="O21" s="2">
        <f t="shared" si="2"/>
        <v>15</v>
      </c>
      <c r="P21" s="4">
        <v>8.5648234863549579E-4</v>
      </c>
      <c r="Q21" s="4">
        <v>7.8483034925778804E-3</v>
      </c>
    </row>
    <row r="22" spans="5:17" x14ac:dyDescent="0.25">
      <c r="E22" s="2">
        <f t="shared" si="0"/>
        <v>16</v>
      </c>
      <c r="F22" s="3">
        <v>463.69444213489493</v>
      </c>
      <c r="G22" s="3">
        <v>1231.794193695084</v>
      </c>
      <c r="J22" s="2">
        <f t="shared" si="1"/>
        <v>16</v>
      </c>
      <c r="K22" s="3">
        <v>1.1309852529385001</v>
      </c>
      <c r="L22" s="3">
        <v>2.8208563533218691</v>
      </c>
      <c r="O22" s="2">
        <f t="shared" si="2"/>
        <v>16</v>
      </c>
      <c r="P22" s="4">
        <v>8.9941608027565895E-4</v>
      </c>
      <c r="Q22" s="4">
        <v>5.8490371152067188E-3</v>
      </c>
    </row>
    <row r="23" spans="5:17" x14ac:dyDescent="0.25">
      <c r="E23" s="2">
        <f t="shared" si="0"/>
        <v>17</v>
      </c>
      <c r="F23" s="3">
        <v>463.33020393015988</v>
      </c>
      <c r="G23" s="3">
        <v>1244.349280933018</v>
      </c>
      <c r="J23" s="2">
        <f t="shared" si="1"/>
        <v>17</v>
      </c>
      <c r="K23" s="3">
        <v>0.98519279505554613</v>
      </c>
      <c r="L23" s="3">
        <v>4.1417701858789613</v>
      </c>
      <c r="O23" s="2">
        <f t="shared" si="2"/>
        <v>17</v>
      </c>
      <c r="P23" s="4">
        <v>9.6831375624059732E-4</v>
      </c>
      <c r="Q23" s="4">
        <v>4.9253349369959383E-3</v>
      </c>
    </row>
    <row r="24" spans="5:17" x14ac:dyDescent="0.25">
      <c r="E24" s="2">
        <f t="shared" si="0"/>
        <v>18</v>
      </c>
      <c r="F24" s="3">
        <v>455.08587624993919</v>
      </c>
      <c r="G24" s="3">
        <v>1273.256030762177</v>
      </c>
      <c r="J24" s="2">
        <f t="shared" si="1"/>
        <v>18</v>
      </c>
      <c r="K24" s="3">
        <v>1.203892512015079</v>
      </c>
      <c r="L24" s="3">
        <v>1.8026789660133029</v>
      </c>
      <c r="O24" s="2">
        <f t="shared" si="2"/>
        <v>18</v>
      </c>
      <c r="P24" s="4">
        <v>7.8706374006531313E-4</v>
      </c>
      <c r="Q24" s="4">
        <v>7.0166700063517707E-3</v>
      </c>
    </row>
    <row r="25" spans="5:17" x14ac:dyDescent="0.25">
      <c r="E25" s="2">
        <f t="shared" si="0"/>
        <v>19</v>
      </c>
      <c r="F25" s="3">
        <v>480.90865554447612</v>
      </c>
      <c r="G25" s="3">
        <v>1168.8714749466801</v>
      </c>
      <c r="J25" s="2">
        <f t="shared" si="1"/>
        <v>19</v>
      </c>
      <c r="K25" s="3">
        <v>0.9563826161223129</v>
      </c>
      <c r="L25" s="3">
        <v>4.9424418067366256</v>
      </c>
      <c r="O25" s="2">
        <f t="shared" si="2"/>
        <v>19</v>
      </c>
      <c r="P25" s="4">
        <v>9.262975969762064E-4</v>
      </c>
      <c r="Q25" s="4">
        <v>5.2188839667433066E-3</v>
      </c>
    </row>
    <row r="26" spans="5:17" x14ac:dyDescent="0.25">
      <c r="E26" s="2">
        <f t="shared" si="0"/>
        <v>20</v>
      </c>
      <c r="F26" s="3">
        <v>466.73101953976828</v>
      </c>
      <c r="G26" s="3">
        <v>1118.2648981342541</v>
      </c>
      <c r="J26" s="2">
        <f t="shared" si="1"/>
        <v>20</v>
      </c>
      <c r="K26" s="3">
        <v>1.3911132272941269</v>
      </c>
      <c r="L26" s="3">
        <v>1.755192060135941</v>
      </c>
      <c r="O26" s="2">
        <f t="shared" si="2"/>
        <v>20</v>
      </c>
      <c r="P26" s="4">
        <v>9.4145891132320825E-4</v>
      </c>
      <c r="Q26" s="4">
        <v>5.1420285299677527E-3</v>
      </c>
    </row>
    <row r="27" spans="5:17" x14ac:dyDescent="0.25">
      <c r="E27" s="2">
        <f t="shared" si="0"/>
        <v>21</v>
      </c>
      <c r="F27" s="3">
        <v>484.04585264644322</v>
      </c>
      <c r="G27" s="3">
        <v>1242.798067341434</v>
      </c>
      <c r="J27" s="2">
        <f t="shared" si="1"/>
        <v>21</v>
      </c>
      <c r="K27" s="3">
        <v>1.079744608398755</v>
      </c>
      <c r="L27" s="3">
        <v>2.2403253032962538</v>
      </c>
      <c r="O27" s="2">
        <f t="shared" si="2"/>
        <v>21</v>
      </c>
      <c r="P27" s="4">
        <v>8.7841927228379997E-4</v>
      </c>
      <c r="Q27" s="4">
        <v>4.9091243264284606E-3</v>
      </c>
    </row>
    <row r="28" spans="5:17" x14ac:dyDescent="0.25">
      <c r="E28" s="2">
        <f t="shared" si="0"/>
        <v>22</v>
      </c>
      <c r="F28" s="3">
        <v>464.57251302401551</v>
      </c>
      <c r="G28" s="3">
        <v>1305.1638906756509</v>
      </c>
      <c r="J28" s="2">
        <f t="shared" si="1"/>
        <v>22</v>
      </c>
      <c r="K28" s="3">
        <v>1.2141179864767919</v>
      </c>
      <c r="L28" s="3">
        <v>2.2314862328087699</v>
      </c>
      <c r="O28" s="2">
        <f t="shared" si="2"/>
        <v>22</v>
      </c>
      <c r="P28" s="4">
        <v>8.4295102475085858E-4</v>
      </c>
      <c r="Q28" s="4">
        <v>6.1897513399513026E-3</v>
      </c>
    </row>
    <row r="29" spans="5:17" x14ac:dyDescent="0.25">
      <c r="E29" s="2">
        <f t="shared" si="0"/>
        <v>23</v>
      </c>
      <c r="F29" s="3">
        <v>439.03021163829288</v>
      </c>
      <c r="G29" s="3">
        <v>1444.346096404938</v>
      </c>
      <c r="J29" s="2">
        <f t="shared" si="1"/>
        <v>23</v>
      </c>
      <c r="K29" s="3">
        <v>1.0254175110080961</v>
      </c>
      <c r="L29" s="3">
        <v>2.0277737246861149</v>
      </c>
      <c r="O29" s="2">
        <f t="shared" si="2"/>
        <v>23</v>
      </c>
      <c r="P29" s="4">
        <v>8.9120654656589299E-4</v>
      </c>
      <c r="Q29" s="4">
        <v>5.2295782136074376E-3</v>
      </c>
    </row>
    <row r="30" spans="5:17" x14ac:dyDescent="0.25">
      <c r="E30" s="2">
        <f t="shared" si="0"/>
        <v>24</v>
      </c>
      <c r="F30" s="3">
        <v>459.35948957344999</v>
      </c>
      <c r="G30" s="3">
        <v>1401.057467528203</v>
      </c>
      <c r="J30" s="2">
        <f t="shared" si="1"/>
        <v>24</v>
      </c>
      <c r="K30" s="3">
        <v>0.99799553587842538</v>
      </c>
      <c r="L30" s="3">
        <v>2.974225715238938</v>
      </c>
      <c r="O30" s="2">
        <f t="shared" si="2"/>
        <v>24</v>
      </c>
      <c r="P30" s="4">
        <v>9.8355924384296552E-4</v>
      </c>
      <c r="Q30" s="4">
        <v>4.4088195443491886E-3</v>
      </c>
    </row>
    <row r="31" spans="5:17" x14ac:dyDescent="0.25">
      <c r="E31" s="2">
        <f t="shared" si="0"/>
        <v>25</v>
      </c>
      <c r="F31" s="3">
        <v>465.19421098976352</v>
      </c>
      <c r="G31" s="3">
        <v>1170.4907517454881</v>
      </c>
      <c r="J31" s="2">
        <f t="shared" si="1"/>
        <v>25</v>
      </c>
      <c r="K31" s="3">
        <v>1.1014187732068621</v>
      </c>
      <c r="L31" s="3">
        <v>2.5296007156883471</v>
      </c>
      <c r="O31" s="2">
        <f t="shared" si="2"/>
        <v>25</v>
      </c>
      <c r="P31" s="4">
        <v>8.6127567909827739E-4</v>
      </c>
      <c r="Q31" s="4">
        <v>6.8137955750758802E-3</v>
      </c>
    </row>
    <row r="32" spans="5:17" x14ac:dyDescent="0.25">
      <c r="E32" s="2">
        <f t="shared" si="0"/>
        <v>26</v>
      </c>
      <c r="F32" s="3">
        <v>464.98459892042081</v>
      </c>
      <c r="G32" s="3">
        <v>1355.114883105181</v>
      </c>
      <c r="J32" s="2">
        <f t="shared" si="1"/>
        <v>26</v>
      </c>
      <c r="K32" s="3">
        <v>1.33857276427009</v>
      </c>
      <c r="L32" s="3">
        <v>2.003398119380956</v>
      </c>
      <c r="O32" s="2">
        <f t="shared" si="2"/>
        <v>26</v>
      </c>
      <c r="P32" s="4">
        <v>8.5793298368885677E-4</v>
      </c>
      <c r="Q32" s="4">
        <v>8.3836850514006026E-3</v>
      </c>
    </row>
    <row r="33" spans="5:17" x14ac:dyDescent="0.25">
      <c r="E33" s="2">
        <f t="shared" si="0"/>
        <v>27</v>
      </c>
      <c r="F33" s="3">
        <v>454.43553139083258</v>
      </c>
      <c r="G33" s="3">
        <v>1278.9956792752</v>
      </c>
      <c r="J33" s="2">
        <f t="shared" si="1"/>
        <v>27</v>
      </c>
      <c r="K33" s="3">
        <v>1.103613467766505</v>
      </c>
      <c r="L33" s="3">
        <v>3.4972488652396212</v>
      </c>
      <c r="O33" s="2">
        <f t="shared" si="2"/>
        <v>27</v>
      </c>
      <c r="P33" s="4">
        <v>8.8296522610342048E-4</v>
      </c>
      <c r="Q33" s="4">
        <v>6.254123444370035E-3</v>
      </c>
    </row>
    <row r="34" spans="5:17" x14ac:dyDescent="0.25">
      <c r="E34" s="2">
        <f t="shared" si="0"/>
        <v>28</v>
      </c>
      <c r="F34" s="3">
        <v>463.66672777506739</v>
      </c>
      <c r="G34" s="3">
        <v>1297.5397655780721</v>
      </c>
      <c r="J34" s="2">
        <f t="shared" si="1"/>
        <v>28</v>
      </c>
      <c r="K34" s="3">
        <v>1.10363672436337</v>
      </c>
      <c r="L34" s="3">
        <v>3.8350248410357959</v>
      </c>
      <c r="O34" s="2">
        <f t="shared" si="2"/>
        <v>28</v>
      </c>
      <c r="P34" s="4">
        <v>8.8189256340739702E-4</v>
      </c>
      <c r="Q34" s="4">
        <v>4.8209854126703283E-3</v>
      </c>
    </row>
    <row r="35" spans="5:17" x14ac:dyDescent="0.25">
      <c r="E35" s="2">
        <f t="shared" si="0"/>
        <v>29</v>
      </c>
      <c r="F35" s="3">
        <v>465.9517166984283</v>
      </c>
      <c r="G35" s="3">
        <v>1262.808650265197</v>
      </c>
      <c r="J35" s="2">
        <f t="shared" si="1"/>
        <v>29</v>
      </c>
      <c r="K35" s="3">
        <v>0.97513477931719517</v>
      </c>
      <c r="L35" s="3">
        <v>4.9620184396059948</v>
      </c>
      <c r="O35" s="2">
        <f t="shared" si="2"/>
        <v>29</v>
      </c>
      <c r="P35" s="4">
        <v>9.1663038075533404E-4</v>
      </c>
      <c r="Q35" s="4">
        <v>5.8413571107318787E-3</v>
      </c>
    </row>
    <row r="36" spans="5:17" x14ac:dyDescent="0.25">
      <c r="E36" s="2">
        <f t="shared" si="0"/>
        <v>30</v>
      </c>
      <c r="F36" s="3">
        <v>456.03159271885659</v>
      </c>
      <c r="G36" s="3">
        <v>1359.2500313470471</v>
      </c>
      <c r="J36" s="2">
        <f t="shared" si="1"/>
        <v>30</v>
      </c>
      <c r="K36" s="3">
        <v>0.99164612583584755</v>
      </c>
      <c r="L36" s="3">
        <v>2.630698649720193</v>
      </c>
      <c r="O36" s="2">
        <f t="shared" si="2"/>
        <v>30</v>
      </c>
      <c r="P36" s="4">
        <v>7.8899438645142642E-4</v>
      </c>
      <c r="Q36" s="4">
        <v>9.4701684497667579E-3</v>
      </c>
    </row>
    <row r="37" spans="5:17" x14ac:dyDescent="0.25">
      <c r="E37" s="2">
        <f t="shared" si="0"/>
        <v>31</v>
      </c>
      <c r="F37" s="3">
        <v>449.70719727459459</v>
      </c>
      <c r="G37" s="3">
        <v>1284.061024682456</v>
      </c>
      <c r="J37" s="2">
        <f t="shared" si="1"/>
        <v>31</v>
      </c>
      <c r="K37" s="3">
        <v>0.9910909614054354</v>
      </c>
      <c r="L37" s="3">
        <v>4.5004554761999396</v>
      </c>
      <c r="O37" s="2">
        <f t="shared" si="2"/>
        <v>31</v>
      </c>
      <c r="P37" s="4">
        <v>8.6187439991011533E-4</v>
      </c>
      <c r="Q37" s="4">
        <v>5.383488897508692E-3</v>
      </c>
    </row>
    <row r="38" spans="5:17" x14ac:dyDescent="0.25">
      <c r="E38" s="2">
        <f t="shared" si="0"/>
        <v>32</v>
      </c>
      <c r="F38" s="3">
        <v>469.45348073997218</v>
      </c>
      <c r="G38" s="3">
        <v>1249.164256717484</v>
      </c>
      <c r="J38" s="2">
        <f t="shared" si="1"/>
        <v>32</v>
      </c>
      <c r="K38" s="3">
        <v>0.80452471383622348</v>
      </c>
      <c r="L38" s="3">
        <v>5.263064547069793</v>
      </c>
      <c r="O38" s="2">
        <f t="shared" si="2"/>
        <v>32</v>
      </c>
      <c r="P38" s="4">
        <v>8.1945664294456487E-4</v>
      </c>
      <c r="Q38" s="4">
        <v>8.8199934821025817E-3</v>
      </c>
    </row>
    <row r="39" spans="5:17" x14ac:dyDescent="0.25">
      <c r="E39" s="2">
        <f t="shared" si="0"/>
        <v>33</v>
      </c>
      <c r="F39" s="3">
        <v>476.91543291441332</v>
      </c>
      <c r="G39" s="3">
        <v>1165.556973751407</v>
      </c>
      <c r="J39" s="2">
        <f t="shared" si="1"/>
        <v>33</v>
      </c>
      <c r="K39" s="3">
        <v>1.0338973455165921</v>
      </c>
      <c r="L39" s="3">
        <v>3.914083883491748</v>
      </c>
      <c r="O39" s="2">
        <f t="shared" si="2"/>
        <v>33</v>
      </c>
      <c r="P39" s="4">
        <v>7.8407001413694649E-4</v>
      </c>
      <c r="Q39" s="4">
        <v>7.9862340409000299E-3</v>
      </c>
    </row>
    <row r="40" spans="5:17" x14ac:dyDescent="0.25">
      <c r="E40" s="2">
        <f t="shared" si="0"/>
        <v>34</v>
      </c>
      <c r="F40" s="3">
        <v>473.92399281598409</v>
      </c>
      <c r="G40" s="3">
        <v>1210.8937473583601</v>
      </c>
      <c r="J40" s="2">
        <f t="shared" si="1"/>
        <v>34</v>
      </c>
      <c r="K40" s="3">
        <v>1.204953848793884</v>
      </c>
      <c r="L40" s="3">
        <v>1.941816885194708</v>
      </c>
      <c r="O40" s="2">
        <f t="shared" si="2"/>
        <v>34</v>
      </c>
      <c r="P40" s="4">
        <v>8.9696083082663148E-4</v>
      </c>
      <c r="Q40" s="4">
        <v>5.5065293687982806E-3</v>
      </c>
    </row>
    <row r="41" spans="5:17" x14ac:dyDescent="0.25">
      <c r="E41" s="2">
        <f t="shared" si="0"/>
        <v>35</v>
      </c>
      <c r="F41" s="3">
        <v>476.62882980334211</v>
      </c>
      <c r="G41" s="3">
        <v>1133.2565838284249</v>
      </c>
      <c r="J41" s="2">
        <f t="shared" si="1"/>
        <v>35</v>
      </c>
      <c r="K41" s="3">
        <v>0.94152733451766091</v>
      </c>
      <c r="L41" s="3">
        <v>3.8895638137283588</v>
      </c>
      <c r="O41" s="2">
        <f t="shared" si="2"/>
        <v>35</v>
      </c>
      <c r="P41" s="4">
        <v>9.1559517486767086E-4</v>
      </c>
      <c r="Q41" s="4">
        <v>6.3514971919654212E-3</v>
      </c>
    </row>
    <row r="42" spans="5:17" x14ac:dyDescent="0.25">
      <c r="E42" s="2">
        <f t="shared" si="0"/>
        <v>36</v>
      </c>
      <c r="F42" s="3">
        <v>470.12886982692589</v>
      </c>
      <c r="G42" s="3">
        <v>1160.3774387711171</v>
      </c>
      <c r="J42" s="2">
        <f t="shared" si="1"/>
        <v>36</v>
      </c>
      <c r="K42" s="3">
        <v>1.301828803496077</v>
      </c>
      <c r="L42" s="3">
        <v>2.5319350534284428</v>
      </c>
      <c r="O42" s="2">
        <f t="shared" si="2"/>
        <v>36</v>
      </c>
      <c r="P42" s="4">
        <v>8.8953667395526368E-4</v>
      </c>
      <c r="Q42" s="4">
        <v>6.2632808780881226E-3</v>
      </c>
    </row>
    <row r="43" spans="5:17" x14ac:dyDescent="0.25">
      <c r="E43" s="2">
        <f t="shared" si="0"/>
        <v>37</v>
      </c>
      <c r="F43" s="3">
        <v>466.1104419560321</v>
      </c>
      <c r="G43" s="3">
        <v>1185.6469101149551</v>
      </c>
      <c r="J43" s="2">
        <f t="shared" si="1"/>
        <v>37</v>
      </c>
      <c r="K43" s="3">
        <v>1.0176668072457471</v>
      </c>
      <c r="L43" s="3">
        <v>4.2951790298702717</v>
      </c>
      <c r="O43" s="2">
        <f t="shared" si="2"/>
        <v>37</v>
      </c>
      <c r="P43" s="4">
        <v>8.5012328763200181E-4</v>
      </c>
      <c r="Q43" s="4">
        <v>7.5876136563189757E-3</v>
      </c>
    </row>
    <row r="44" spans="5:17" x14ac:dyDescent="0.25">
      <c r="E44" s="2">
        <f t="shared" si="0"/>
        <v>38</v>
      </c>
      <c r="F44" s="3">
        <v>473.2842882315536</v>
      </c>
      <c r="G44" s="3">
        <v>1207.99046807781</v>
      </c>
      <c r="J44" s="2">
        <f t="shared" si="1"/>
        <v>38</v>
      </c>
      <c r="K44" s="3">
        <v>1.0039029499918</v>
      </c>
      <c r="L44" s="3">
        <v>5.9545411627568621</v>
      </c>
      <c r="O44" s="2">
        <f t="shared" si="2"/>
        <v>38</v>
      </c>
      <c r="P44" s="4">
        <v>8.2471618472576048E-4</v>
      </c>
      <c r="Q44" s="4">
        <v>8.2139286633500612E-3</v>
      </c>
    </row>
    <row r="45" spans="5:17" x14ac:dyDescent="0.25">
      <c r="E45" s="2">
        <f t="shared" si="0"/>
        <v>39</v>
      </c>
      <c r="F45" s="3">
        <v>482.29597024794532</v>
      </c>
      <c r="G45" s="3">
        <v>1221.338231548651</v>
      </c>
      <c r="J45" s="2">
        <f t="shared" si="1"/>
        <v>39</v>
      </c>
      <c r="K45" s="3">
        <v>1.142048436782664</v>
      </c>
      <c r="L45" s="3">
        <v>3.52458923322579</v>
      </c>
      <c r="O45" s="2">
        <f t="shared" si="2"/>
        <v>39</v>
      </c>
      <c r="P45" s="4">
        <v>9.2322797262964999E-4</v>
      </c>
      <c r="Q45" s="4">
        <v>5.0740876061628774E-3</v>
      </c>
    </row>
    <row r="46" spans="5:17" x14ac:dyDescent="0.25">
      <c r="E46" s="2">
        <f t="shared" si="0"/>
        <v>40</v>
      </c>
      <c r="F46" s="3">
        <v>466.98772790685678</v>
      </c>
      <c r="G46" s="3">
        <v>1217.3692991296259</v>
      </c>
      <c r="J46" s="2">
        <f t="shared" si="1"/>
        <v>40</v>
      </c>
      <c r="K46" s="3">
        <v>1.0602861320345791</v>
      </c>
      <c r="L46" s="3">
        <v>3.1384828846666371</v>
      </c>
      <c r="O46" s="2">
        <f t="shared" si="2"/>
        <v>40</v>
      </c>
      <c r="P46" s="4">
        <v>8.3189701341573408E-4</v>
      </c>
      <c r="Q46" s="4">
        <v>7.9173543524065151E-3</v>
      </c>
    </row>
    <row r="47" spans="5:17" x14ac:dyDescent="0.25">
      <c r="E47" s="2">
        <f t="shared" si="0"/>
        <v>41</v>
      </c>
      <c r="F47" s="3">
        <v>476.99428902320392</v>
      </c>
      <c r="G47" s="3">
        <v>1160.797912776658</v>
      </c>
      <c r="J47" s="2">
        <f t="shared" si="1"/>
        <v>41</v>
      </c>
      <c r="K47" s="3">
        <v>0.81203372557458497</v>
      </c>
      <c r="L47" s="3">
        <v>4.792887788207957</v>
      </c>
      <c r="O47" s="2">
        <f t="shared" si="2"/>
        <v>41</v>
      </c>
      <c r="P47" s="4">
        <v>8.4725194294970696E-4</v>
      </c>
      <c r="Q47" s="4">
        <v>8.6944695513224059E-3</v>
      </c>
    </row>
    <row r="48" spans="5:17" x14ac:dyDescent="0.25">
      <c r="E48" s="2">
        <f t="shared" si="0"/>
        <v>42</v>
      </c>
      <c r="F48" s="3">
        <v>475.98289267466578</v>
      </c>
      <c r="G48" s="3">
        <v>1156.120672465911</v>
      </c>
      <c r="J48" s="2">
        <f t="shared" si="1"/>
        <v>42</v>
      </c>
      <c r="K48" s="3">
        <v>1.3593315061857969</v>
      </c>
      <c r="L48" s="3">
        <v>1.9839788318102509</v>
      </c>
      <c r="O48" s="2">
        <f t="shared" si="2"/>
        <v>42</v>
      </c>
      <c r="P48" s="4">
        <v>9.2248137705867438E-4</v>
      </c>
      <c r="Q48" s="4">
        <v>4.5614777306711802E-3</v>
      </c>
    </row>
    <row r="49" spans="5:17" x14ac:dyDescent="0.25">
      <c r="E49" s="2">
        <f t="shared" si="0"/>
        <v>43</v>
      </c>
      <c r="F49" s="3">
        <v>449.83082170174129</v>
      </c>
      <c r="G49" s="3">
        <v>1269.827366811526</v>
      </c>
      <c r="J49" s="2">
        <f t="shared" si="1"/>
        <v>43</v>
      </c>
      <c r="K49" s="3">
        <v>0.86876643386158914</v>
      </c>
      <c r="L49" s="3">
        <v>4.3070965441145592</v>
      </c>
      <c r="O49" s="2">
        <f t="shared" si="2"/>
        <v>43</v>
      </c>
      <c r="P49" s="4">
        <v>8.1927442868793329E-4</v>
      </c>
      <c r="Q49" s="4">
        <v>7.5480578593691474E-3</v>
      </c>
    </row>
    <row r="50" spans="5:17" x14ac:dyDescent="0.25">
      <c r="E50" s="2">
        <f t="shared" si="0"/>
        <v>44</v>
      </c>
      <c r="F50" s="3">
        <v>464.52125722418901</v>
      </c>
      <c r="G50" s="3">
        <v>1278.858721513461</v>
      </c>
      <c r="J50" s="2">
        <f t="shared" si="1"/>
        <v>44</v>
      </c>
      <c r="K50" s="3">
        <v>1.3612529502429369</v>
      </c>
      <c r="L50" s="3">
        <v>2.370260427948371</v>
      </c>
      <c r="O50" s="2">
        <f t="shared" si="2"/>
        <v>44</v>
      </c>
      <c r="P50" s="4">
        <v>9.6845776757179078E-4</v>
      </c>
      <c r="Q50" s="4">
        <v>4.514784686722886E-3</v>
      </c>
    </row>
    <row r="51" spans="5:17" x14ac:dyDescent="0.25">
      <c r="E51" s="2">
        <f t="shared" si="0"/>
        <v>45</v>
      </c>
      <c r="F51" s="3">
        <v>467.7430532313669</v>
      </c>
      <c r="G51" s="3">
        <v>1248.3297181258399</v>
      </c>
      <c r="J51" s="2">
        <f t="shared" si="1"/>
        <v>45</v>
      </c>
      <c r="K51" s="3">
        <v>1.2308468299174611</v>
      </c>
      <c r="L51" s="3">
        <v>2.4256988655806868</v>
      </c>
      <c r="O51" s="2">
        <f t="shared" si="2"/>
        <v>45</v>
      </c>
      <c r="P51" s="4">
        <v>8.2732407862393781E-4</v>
      </c>
      <c r="Q51" s="4">
        <v>8.2313946872629527E-3</v>
      </c>
    </row>
    <row r="52" spans="5:17" x14ac:dyDescent="0.25">
      <c r="E52" s="2">
        <f t="shared" si="0"/>
        <v>46</v>
      </c>
      <c r="F52" s="3">
        <v>465.39247164375172</v>
      </c>
      <c r="G52" s="3">
        <v>1221.1168518104189</v>
      </c>
      <c r="J52" s="2">
        <f t="shared" si="1"/>
        <v>46</v>
      </c>
      <c r="K52" s="3">
        <v>1.27810384081918</v>
      </c>
      <c r="L52" s="3">
        <v>1.5905282147514319</v>
      </c>
      <c r="O52" s="2">
        <f t="shared" si="2"/>
        <v>46</v>
      </c>
      <c r="P52" s="4">
        <v>9.239102621895587E-4</v>
      </c>
      <c r="Q52" s="4">
        <v>5.6084003604215463E-3</v>
      </c>
    </row>
    <row r="53" spans="5:17" x14ac:dyDescent="0.25">
      <c r="E53" s="2">
        <f t="shared" si="0"/>
        <v>47</v>
      </c>
      <c r="F53" s="3">
        <v>456.59123359711839</v>
      </c>
      <c r="G53" s="3">
        <v>1197.1652000106999</v>
      </c>
      <c r="J53" s="2">
        <f t="shared" si="1"/>
        <v>47</v>
      </c>
      <c r="K53" s="3">
        <v>1.1450558448888859</v>
      </c>
      <c r="L53" s="3">
        <v>2.8526201585226301</v>
      </c>
      <c r="O53" s="2">
        <f t="shared" si="2"/>
        <v>47</v>
      </c>
      <c r="P53" s="4">
        <v>9.6177525790612094E-4</v>
      </c>
      <c r="Q53" s="4">
        <v>5.2829536118410899E-3</v>
      </c>
    </row>
    <row r="54" spans="5:17" x14ac:dyDescent="0.25">
      <c r="E54" s="2">
        <f t="shared" si="0"/>
        <v>48</v>
      </c>
      <c r="F54" s="3">
        <v>465.23367258853023</v>
      </c>
      <c r="G54" s="3">
        <v>1257.6621278176469</v>
      </c>
      <c r="J54" s="2">
        <f t="shared" si="1"/>
        <v>48</v>
      </c>
      <c r="K54" s="3">
        <v>1.1554137497251891</v>
      </c>
      <c r="L54" s="3">
        <v>1.9527834781490241</v>
      </c>
      <c r="O54" s="2">
        <f t="shared" si="2"/>
        <v>48</v>
      </c>
      <c r="P54" s="4">
        <v>9.19886194547712E-4</v>
      </c>
      <c r="Q54" s="4">
        <v>4.7247065064285367E-3</v>
      </c>
    </row>
    <row r="55" spans="5:17" x14ac:dyDescent="0.25">
      <c r="E55" s="2">
        <f t="shared" si="0"/>
        <v>49</v>
      </c>
      <c r="F55" s="3">
        <v>473.65667771859091</v>
      </c>
      <c r="G55" s="3">
        <v>1195.454528645218</v>
      </c>
      <c r="J55" s="2">
        <f t="shared" si="1"/>
        <v>49</v>
      </c>
      <c r="K55" s="3">
        <v>1.146132005434749</v>
      </c>
      <c r="L55" s="3">
        <v>3.1081348845348651</v>
      </c>
      <c r="O55" s="2">
        <f t="shared" si="2"/>
        <v>49</v>
      </c>
      <c r="P55" s="4">
        <v>8.8049758828907766E-4</v>
      </c>
      <c r="Q55" s="4">
        <v>5.9240492335451431E-3</v>
      </c>
    </row>
    <row r="56" spans="5:17" x14ac:dyDescent="0.25">
      <c r="E56" s="2">
        <f t="shared" si="0"/>
        <v>50</v>
      </c>
      <c r="F56" s="3">
        <v>464.13706682721778</v>
      </c>
      <c r="G56" s="3">
        <v>1250.902872078997</v>
      </c>
      <c r="J56" s="2">
        <f t="shared" si="1"/>
        <v>50</v>
      </c>
      <c r="K56" s="3">
        <v>0.96701276118570456</v>
      </c>
      <c r="L56" s="3">
        <v>4.4858035200548008</v>
      </c>
      <c r="O56" s="2">
        <f t="shared" si="2"/>
        <v>50</v>
      </c>
      <c r="P56" s="4">
        <v>9.1830921364576522E-4</v>
      </c>
      <c r="Q56" s="4">
        <v>4.9328516840289769E-3</v>
      </c>
    </row>
    <row r="58" spans="5:17" x14ac:dyDescent="0.25">
      <c r="E58" s="2" t="s">
        <v>4</v>
      </c>
      <c r="F58" s="3">
        <f>AVERAGE(F7:F56)</f>
        <v>465.99822623802623</v>
      </c>
      <c r="G58" s="3">
        <f>AVERAGE(G7:G56)</f>
        <v>1243.4855411336976</v>
      </c>
      <c r="J58" s="2" t="s">
        <v>4</v>
      </c>
      <c r="K58" s="3">
        <f>AVERAGE(K7:K56)</f>
        <v>1.118929433848793</v>
      </c>
      <c r="L58" s="3">
        <f>AVERAGE(L7:L56)</f>
        <v>3.0857253755454774</v>
      </c>
      <c r="O58" s="2" t="s">
        <v>4</v>
      </c>
      <c r="P58" s="4">
        <f>AVERAGE(P7:P56)</f>
        <v>8.8132614522225673E-4</v>
      </c>
      <c r="Q58" s="4">
        <f>AVERAGE(Q7:Q56)</f>
        <v>6.3054894442772114E-3</v>
      </c>
    </row>
    <row r="59" spans="5:17" x14ac:dyDescent="0.25">
      <c r="E59" s="2" t="s">
        <v>5</v>
      </c>
      <c r="F59" s="3">
        <f>_xlfn.STDEV.S(F7:F56)</f>
        <v>9.7163393380093197</v>
      </c>
      <c r="G59" s="3">
        <f>_xlfn.STDEV.S(G7:G56)</f>
        <v>76.67452985223207</v>
      </c>
      <c r="J59" s="2" t="s">
        <v>5</v>
      </c>
      <c r="K59" s="3">
        <f>_xlfn.STDEV.S(K7:K56)</f>
        <v>0.15090070462225846</v>
      </c>
      <c r="L59" s="3">
        <f>_xlfn.STDEV.S(L7:L56)</f>
        <v>1.189222326688723</v>
      </c>
      <c r="O59" s="2" t="s">
        <v>5</v>
      </c>
      <c r="P59" s="4">
        <f>_xlfn.STDEV.S(P7:P56)</f>
        <v>5.2597398990294191E-5</v>
      </c>
      <c r="Q59" s="4">
        <f>_xlfn.STDEV.S(Q7:Q56)</f>
        <v>1.3820977348093018E-3</v>
      </c>
    </row>
    <row r="65" spans="7:15" x14ac:dyDescent="0.25">
      <c r="G65" s="6"/>
      <c r="H65" s="6" t="s">
        <v>10</v>
      </c>
      <c r="I65" s="6" t="s">
        <v>11</v>
      </c>
      <c r="J65" s="6" t="s">
        <v>12</v>
      </c>
      <c r="K65" s="5"/>
      <c r="L65" s="5"/>
      <c r="N65" s="5"/>
      <c r="O65" s="5"/>
    </row>
    <row r="66" spans="7:15" x14ac:dyDescent="0.25">
      <c r="G66" s="6" t="s">
        <v>13</v>
      </c>
      <c r="H66" s="9">
        <v>1243.4855411336976</v>
      </c>
      <c r="I66" s="7">
        <v>3.0857253755454774</v>
      </c>
      <c r="J66" s="8">
        <v>6.3054894442772114E-3</v>
      </c>
      <c r="M66" s="5"/>
      <c r="N66" s="3"/>
      <c r="O66" s="3"/>
    </row>
    <row r="67" spans="7:15" x14ac:dyDescent="0.25">
      <c r="G67" s="6" t="s">
        <v>14</v>
      </c>
      <c r="H67" s="9">
        <v>665.15273994932681</v>
      </c>
      <c r="I67" s="7">
        <v>5.004877967075954</v>
      </c>
      <c r="J67" s="8">
        <v>1.494350600604522E-3</v>
      </c>
      <c r="M67" s="5"/>
      <c r="N67" s="3"/>
      <c r="O6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2024-06-17T07:41:42Z</dcterms:modified>
</cp:coreProperties>
</file>