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3" l="1"/>
  <c r="AE8" i="3"/>
  <c r="AF8" i="3"/>
  <c r="AH8" i="3"/>
  <c r="AI8" i="3"/>
  <c r="AJ8" i="3"/>
  <c r="AK8" i="3"/>
  <c r="AL8" i="3"/>
  <c r="AM8" i="3"/>
  <c r="AN8" i="3"/>
  <c r="AO8" i="3"/>
  <c r="AP8" i="3"/>
  <c r="AD9" i="3"/>
  <c r="AE9" i="3"/>
  <c r="AF9" i="3"/>
  <c r="AH9" i="3"/>
  <c r="AI9" i="3"/>
  <c r="AJ9" i="3"/>
  <c r="AK9" i="3"/>
  <c r="AL9" i="3"/>
  <c r="AM9" i="3"/>
  <c r="AN9" i="3"/>
  <c r="AO9" i="3"/>
  <c r="AP9" i="3"/>
  <c r="AB9" i="3"/>
  <c r="AB8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H33" i="3" l="1"/>
  <c r="I33" i="3"/>
  <c r="J33" i="3"/>
  <c r="K33" i="3"/>
  <c r="L33" i="3"/>
  <c r="M33" i="3"/>
  <c r="N33" i="3"/>
  <c r="O33" i="3"/>
  <c r="P33" i="3"/>
  <c r="Q33" i="3"/>
  <c r="R33" i="3"/>
  <c r="S33" i="3"/>
  <c r="T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G34" i="3"/>
  <c r="G33" i="3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<sst xmlns="http://schemas.openxmlformats.org/spreadsheetml/2006/main" count="795" uniqueCount="76">
  <si>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</si>
  <si>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</si>
  <si>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</si>
  <si>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</si>
  <si>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</si>
  <si>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</si>
  <si>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</si>
  <si>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</si>
  <si>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</si>
  <si>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</si>
  <si>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</si>
  <si>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</si>
  <si>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</si>
  <si>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</si>
  <si>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</si>
  <si>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</si>
  <si>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</si>
  <si>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</si>
  <si>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</si>
  <si>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</si>
  <si>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</si>
  <si>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</si>
  <si>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</si>
  <si>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</si>
  <si>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</si>
  <si>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</si>
  <si>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</si>
  <si>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</si>
  <si>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</si>
  <si>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</si>
  <si>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</si>
  <si>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</si>
  <si>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</si>
  <si>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</si>
  <si>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</si>
  <si>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</si>
  <si>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</si>
  <si>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</si>
  <si>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</si>
  <si>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</si>
  <si>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</si>
  <si>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</si>
  <si>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</si>
  <si>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</si>
  <si>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</si>
  <si>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</si>
  <si>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</si>
  <si>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</si>
  <si>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</si>
  <si>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</si>
  <si>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</si>
  <si>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</si>
  <si>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</si>
  <si>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</si>
  <si>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</si>
  <si>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</si>
  <si>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</si>
  <si>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</si>
  <si>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</si>
  <si>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</si>
  <si>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</si>
  <si>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</si>
  <si>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</si>
  <si>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</si>
  <si>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</si>
  <si>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</si>
  <si>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</si>
  <si>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</si>
  <si>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</si>
  <si>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</si>
  <si>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</si>
  <si>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</si>
  <si>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Анапа</t>
  </si>
  <si>
    <t>Геленджик</t>
  </si>
  <si>
    <t>город-курорт Анапа</t>
  </si>
  <si>
    <t>город-курорт 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</si>
</sst>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16" sqref="B16:S27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66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69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64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64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66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66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69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69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V31" sqref="V3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57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2"/>
  <sheetViews>
    <sheetView tabSelected="1" topLeftCell="A7" zoomScale="85" zoomScaleNormal="85" workbookViewId="0">
      <selection activeCell="W26" sqref="W26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70</v>
      </c>
      <c r="D5" s="1" t="s">
        <v>51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s="1" t="s">
        <v>72</v>
      </c>
      <c r="Z5" s="1">
        <v>1763</v>
      </c>
      <c r="AA5" s="1">
        <v>212839</v>
      </c>
      <c r="AB5" s="1">
        <v>28526</v>
      </c>
      <c r="AC5" s="7">
        <v>23354.08466</v>
      </c>
      <c r="AD5" s="1">
        <v>141345.60000000001</v>
      </c>
      <c r="AE5" s="1">
        <v>24750</v>
      </c>
      <c r="AF5" s="1">
        <v>21587685.325390004</v>
      </c>
      <c r="AG5" s="1">
        <v>38.700000000000003</v>
      </c>
      <c r="AH5" s="1">
        <v>471</v>
      </c>
      <c r="AI5" s="1">
        <v>284</v>
      </c>
      <c r="AJ5" s="1">
        <v>966.6</v>
      </c>
      <c r="AK5" s="1">
        <v>186537</v>
      </c>
      <c r="AL5" s="1">
        <v>88881.7</v>
      </c>
      <c r="AM5" s="1">
        <v>3512839.4188999999</v>
      </c>
      <c r="AN5" s="1">
        <v>42</v>
      </c>
      <c r="AO5" s="1">
        <v>8643</v>
      </c>
      <c r="AP5" s="1">
        <v>41903256.314429998</v>
      </c>
    </row>
    <row r="6" spans="3:42" x14ac:dyDescent="0.25">
      <c r="C6" s="1" t="s">
        <v>70</v>
      </c>
      <c r="D6" s="1" t="s">
        <v>52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 t="s">
        <v>73</v>
      </c>
      <c r="Z6" s="1">
        <v>-43</v>
      </c>
      <c r="AA6" s="1">
        <v>115048</v>
      </c>
      <c r="AB6" s="1">
        <v>18845</v>
      </c>
      <c r="AC6" s="7">
        <v>25688.450580000001</v>
      </c>
      <c r="AD6" s="1">
        <v>146435</v>
      </c>
      <c r="AE6" s="1">
        <v>28940</v>
      </c>
      <c r="AF6" s="1">
        <v>14223515.170820002</v>
      </c>
      <c r="AG6" s="1">
        <v>42.7</v>
      </c>
      <c r="AH6" s="1">
        <v>307</v>
      </c>
      <c r="AI6" s="1">
        <v>614</v>
      </c>
      <c r="AJ6" s="1">
        <v>399.1</v>
      </c>
      <c r="AK6" s="1">
        <v>13359</v>
      </c>
      <c r="AL6" s="1">
        <v>6852.2</v>
      </c>
      <c r="AM6" s="1">
        <v>425668.60330000002</v>
      </c>
      <c r="AN6" s="1">
        <v>25</v>
      </c>
      <c r="AO6" s="1">
        <v>5790</v>
      </c>
      <c r="AP6" s="1">
        <v>12400307.79752</v>
      </c>
    </row>
    <row r="7" spans="3:42" x14ac:dyDescent="0.25">
      <c r="C7" s="1" t="s">
        <v>70</v>
      </c>
      <c r="D7" s="1" t="s">
        <v>67</v>
      </c>
      <c r="E7" s="1" t="s">
        <v>47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/>
      <c r="AC7" s="1"/>
      <c r="AD7" s="24"/>
      <c r="AE7" s="24"/>
      <c r="AF7" s="24"/>
      <c r="AG7" s="1"/>
      <c r="AH7" s="24"/>
      <c r="AI7" s="24"/>
      <c r="AJ7" s="24"/>
      <c r="AK7" s="24"/>
      <c r="AL7" s="24"/>
      <c r="AM7" s="24"/>
      <c r="AN7" s="24"/>
      <c r="AO7" s="24"/>
      <c r="AP7" s="24"/>
    </row>
    <row r="8" spans="3:42" x14ac:dyDescent="0.25">
      <c r="C8" s="1" t="s">
        <v>70</v>
      </c>
      <c r="D8" s="1" t="s">
        <v>68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>
        <f>AB5/$AA5</f>
        <v>0.13402618880938175</v>
      </c>
      <c r="AC8" s="13">
        <v>23354.08466</v>
      </c>
      <c r="AD8" s="13">
        <f t="shared" ref="AC8:AP8" si="0">AD5/$AA5</f>
        <v>0.66409633572794458</v>
      </c>
      <c r="AE8" s="13">
        <f t="shared" si="0"/>
        <v>0.11628507933226523</v>
      </c>
      <c r="AF8" s="13">
        <f t="shared" si="0"/>
        <v>101.42730103688706</v>
      </c>
      <c r="AG8" s="13">
        <v>38.700000000000003</v>
      </c>
      <c r="AH8" s="13">
        <f t="shared" si="0"/>
        <v>2.2129402975958352E-3</v>
      </c>
      <c r="AI8" s="13">
        <f t="shared" si="0"/>
        <v>1.3343419204187201E-3</v>
      </c>
      <c r="AJ8" s="13">
        <f t="shared" si="0"/>
        <v>4.5414609164673766E-3</v>
      </c>
      <c r="AK8" s="13">
        <f t="shared" si="0"/>
        <v>0.87642302397586913</v>
      </c>
      <c r="AL8" s="13">
        <f t="shared" si="0"/>
        <v>0.41760062770450901</v>
      </c>
      <c r="AM8" s="13">
        <f t="shared" si="0"/>
        <v>16.504679212456363</v>
      </c>
      <c r="AN8" s="13">
        <f t="shared" si="0"/>
        <v>1.9733225583657132E-4</v>
      </c>
      <c r="AO8" s="13">
        <f t="shared" si="0"/>
        <v>4.0608159218940135E-2</v>
      </c>
      <c r="AP8" s="13">
        <f t="shared" si="0"/>
        <v>196.87771655772673</v>
      </c>
    </row>
    <row r="9" spans="3:42" x14ac:dyDescent="0.25">
      <c r="C9" s="1" t="s">
        <v>70</v>
      </c>
      <c r="D9" s="1" t="s">
        <v>71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>
        <f>AB6/$AA6</f>
        <v>0.16380119602252974</v>
      </c>
      <c r="AC9" s="13">
        <v>25688.450580000001</v>
      </c>
      <c r="AD9" s="13">
        <f t="shared" ref="AC9:AP9" si="1">AD6/$AA6</f>
        <v>1.2728165635213129</v>
      </c>
      <c r="AE9" s="13">
        <f t="shared" si="1"/>
        <v>0.25154718030734996</v>
      </c>
      <c r="AF9" s="13">
        <f t="shared" si="1"/>
        <v>123.63113805385579</v>
      </c>
      <c r="AG9" s="13">
        <v>42.7</v>
      </c>
      <c r="AH9" s="13">
        <f t="shared" si="1"/>
        <v>2.6684514289687781E-3</v>
      </c>
      <c r="AI9" s="13">
        <f t="shared" si="1"/>
        <v>5.3369028579375562E-3</v>
      </c>
      <c r="AJ9" s="13">
        <f t="shared" si="1"/>
        <v>3.4689868576594121E-3</v>
      </c>
      <c r="AK9" s="13">
        <f t="shared" si="1"/>
        <v>0.11611675126903553</v>
      </c>
      <c r="AL9" s="13">
        <f t="shared" si="1"/>
        <v>5.9559488213615182E-2</v>
      </c>
      <c r="AM9" s="13">
        <f t="shared" si="1"/>
        <v>3.6999218004658925</v>
      </c>
      <c r="AN9" s="13">
        <f t="shared" si="1"/>
        <v>2.1730060496488423E-4</v>
      </c>
      <c r="AO9" s="13">
        <f t="shared" si="1"/>
        <v>5.0326820109867186E-2</v>
      </c>
      <c r="AP9" s="13">
        <f t="shared" si="1"/>
        <v>107.78377544607469</v>
      </c>
    </row>
    <row r="10" spans="3:42" x14ac:dyDescent="0.25">
      <c r="C10" s="1" t="s">
        <v>70</v>
      </c>
      <c r="D10" s="1" t="s">
        <v>74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70</v>
      </c>
      <c r="D11" s="1" t="s">
        <v>75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4" spans="3:42" x14ac:dyDescent="0.25">
      <c r="C14" s="2" t="s">
        <v>25</v>
      </c>
      <c r="D14" s="2" t="s">
        <v>17</v>
      </c>
      <c r="E14" s="2" t="s">
        <v>26</v>
      </c>
      <c r="F14" s="2" t="s">
        <v>18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  <c r="M14" s="2" t="s">
        <v>33</v>
      </c>
      <c r="N14" s="2" t="s">
        <v>34</v>
      </c>
      <c r="O14" s="2" t="s">
        <v>35</v>
      </c>
      <c r="P14" s="2" t="s">
        <v>36</v>
      </c>
      <c r="Q14" s="2" t="s">
        <v>37</v>
      </c>
      <c r="R14" s="2" t="s">
        <v>38</v>
      </c>
      <c r="S14" s="2" t="s">
        <v>39</v>
      </c>
      <c r="T14" s="2" t="s">
        <v>40</v>
      </c>
    </row>
    <row r="15" spans="3:42" x14ac:dyDescent="0.25">
      <c r="C15" s="1">
        <v>80631000</v>
      </c>
      <c r="D15" s="1" t="s">
        <v>51</v>
      </c>
      <c r="E15" s="1" t="s">
        <v>41</v>
      </c>
      <c r="F15" s="1">
        <v>2020</v>
      </c>
      <c r="G15" s="7">
        <v>5.713E-2</v>
      </c>
      <c r="H15" s="7">
        <v>6.6350000000000006E-2</v>
      </c>
      <c r="I15" s="7">
        <v>6.54E-2</v>
      </c>
      <c r="J15" s="7">
        <v>4.7969999999999999E-2</v>
      </c>
      <c r="K15" s="7">
        <v>4.8160000000000001E-2</v>
      </c>
      <c r="L15" s="7">
        <v>4.5749999999999999E-2</v>
      </c>
      <c r="M15" s="7">
        <v>7.306E-2</v>
      </c>
      <c r="N15" s="7">
        <v>7.0499999999999993E-2</v>
      </c>
      <c r="O15" s="7">
        <v>6.5699999999999995E-2</v>
      </c>
      <c r="P15" s="7">
        <v>6.1429999999999998E-2</v>
      </c>
      <c r="Q15" s="7">
        <v>0.14660000000000001</v>
      </c>
      <c r="R15" s="7">
        <v>9.0639999999999998E-2</v>
      </c>
      <c r="S15" s="7">
        <v>8.7499999999999994E-2</v>
      </c>
      <c r="T15" s="7">
        <v>7.3700000000000002E-2</v>
      </c>
    </row>
    <row r="16" spans="3:42" x14ac:dyDescent="0.25">
      <c r="C16" s="1">
        <v>80631000</v>
      </c>
      <c r="D16" s="1" t="s">
        <v>51</v>
      </c>
      <c r="E16" s="1" t="s">
        <v>42</v>
      </c>
      <c r="F16" s="1">
        <v>2020</v>
      </c>
      <c r="G16" s="7">
        <v>6.1899999999999997E-2</v>
      </c>
      <c r="H16" s="7">
        <v>7.1800000000000003E-2</v>
      </c>
      <c r="I16" s="7">
        <v>6.9099999999999995E-2</v>
      </c>
      <c r="J16" s="7">
        <v>5.1240000000000001E-2</v>
      </c>
      <c r="K16" s="7">
        <v>4.446E-2</v>
      </c>
      <c r="L16" s="7">
        <v>8.0439999999999998E-2</v>
      </c>
      <c r="M16" s="7">
        <v>9.3899999999999997E-2</v>
      </c>
      <c r="N16" s="7">
        <v>7.5130000000000002E-2</v>
      </c>
      <c r="O16" s="7">
        <v>6.3600000000000004E-2</v>
      </c>
      <c r="P16" s="7">
        <v>6.1039999999999997E-2</v>
      </c>
      <c r="Q16" s="7">
        <v>0.1278</v>
      </c>
      <c r="R16" s="7">
        <v>7.6969999999999997E-2</v>
      </c>
      <c r="S16" s="7">
        <v>7.2900000000000006E-2</v>
      </c>
      <c r="T16" s="7">
        <v>4.9840000000000002E-2</v>
      </c>
    </row>
    <row r="17" spans="3:20" x14ac:dyDescent="0.25">
      <c r="C17" s="1">
        <v>80601000</v>
      </c>
      <c r="D17" s="1" t="s">
        <v>52</v>
      </c>
      <c r="E17" s="1" t="s">
        <v>41</v>
      </c>
      <c r="F17" s="1">
        <v>2020</v>
      </c>
      <c r="G17" s="7">
        <v>7.2270000000000001E-2</v>
      </c>
      <c r="H17" s="7">
        <v>8.7160000000000001E-2</v>
      </c>
      <c r="I17" s="7">
        <v>8.0140000000000003E-2</v>
      </c>
      <c r="J17" s="7">
        <v>5.5300000000000002E-2</v>
      </c>
      <c r="K17" s="7">
        <v>5.79E-2</v>
      </c>
      <c r="L17" s="7">
        <v>4.1930000000000002E-2</v>
      </c>
      <c r="M17" s="7">
        <v>6.9599999999999995E-2</v>
      </c>
      <c r="N17" s="7">
        <v>6.2469999999999998E-2</v>
      </c>
      <c r="O17" s="7">
        <v>6.2560000000000004E-2</v>
      </c>
      <c r="P17" s="7">
        <v>5.91E-2</v>
      </c>
      <c r="Q17" s="7">
        <v>0.14610000000000001</v>
      </c>
      <c r="R17" s="7">
        <v>8.5139999999999993E-2</v>
      </c>
      <c r="S17" s="7">
        <v>7.1900000000000006E-2</v>
      </c>
      <c r="T17" s="7">
        <v>4.8500000000000001E-2</v>
      </c>
    </row>
    <row r="18" spans="3:20" x14ac:dyDescent="0.25">
      <c r="C18" s="1">
        <v>80601000</v>
      </c>
      <c r="D18" s="1" t="s">
        <v>52</v>
      </c>
      <c r="E18" s="1" t="s">
        <v>42</v>
      </c>
      <c r="F18" s="1">
        <v>2020</v>
      </c>
      <c r="G18" s="7">
        <v>7.2139999999999996E-2</v>
      </c>
      <c r="H18" s="7">
        <v>8.6360000000000006E-2</v>
      </c>
      <c r="I18" s="7">
        <v>8.2460000000000006E-2</v>
      </c>
      <c r="J18" s="7">
        <v>5.8470000000000001E-2</v>
      </c>
      <c r="K18" s="7">
        <v>6.5250000000000002E-2</v>
      </c>
      <c r="L18" s="7">
        <v>5.7099999999999998E-2</v>
      </c>
      <c r="M18" s="7">
        <v>8.0140000000000003E-2</v>
      </c>
      <c r="N18" s="7">
        <v>7.0860000000000006E-2</v>
      </c>
      <c r="O18" s="7">
        <v>5.8900000000000001E-2</v>
      </c>
      <c r="P18" s="7">
        <v>5.8779999999999999E-2</v>
      </c>
      <c r="Q18" s="7">
        <v>0.1333</v>
      </c>
      <c r="R18" s="7">
        <v>7.9000000000000001E-2</v>
      </c>
      <c r="S18" s="7">
        <v>6.1650000000000003E-2</v>
      </c>
      <c r="T18" s="7">
        <v>3.5639999999999998E-2</v>
      </c>
    </row>
    <row r="19" spans="3:20" x14ac:dyDescent="0.25">
      <c r="C19" s="1">
        <v>38701000</v>
      </c>
      <c r="D19" s="1" t="s">
        <v>67</v>
      </c>
      <c r="E19" s="1" t="s">
        <v>41</v>
      </c>
      <c r="F19" s="1">
        <v>2023</v>
      </c>
      <c r="G19" s="7">
        <v>4.2900000000000001E-2</v>
      </c>
      <c r="H19" s="7">
        <v>5.9499999999999997E-2</v>
      </c>
      <c r="I19" s="7">
        <v>5.475E-2</v>
      </c>
      <c r="J19" s="7">
        <v>4.8550000000000003E-2</v>
      </c>
      <c r="K19" s="7">
        <v>4.48E-2</v>
      </c>
      <c r="L19" s="7">
        <v>4.9930000000000002E-2</v>
      </c>
      <c r="M19" s="7">
        <v>7.6899999999999996E-2</v>
      </c>
      <c r="N19" s="7">
        <v>9.2039999999999997E-2</v>
      </c>
      <c r="O19" s="7">
        <v>8.1799999999999998E-2</v>
      </c>
      <c r="P19" s="7">
        <v>7.6100000000000001E-2</v>
      </c>
      <c r="Q19" s="7">
        <v>0.12427000000000001</v>
      </c>
      <c r="R19" s="7">
        <v>7.0400000000000004E-2</v>
      </c>
      <c r="S19" s="7">
        <v>9.0700000000000003E-2</v>
      </c>
      <c r="T19" s="7">
        <v>8.7340000000000001E-2</v>
      </c>
    </row>
    <row r="20" spans="3:20" x14ac:dyDescent="0.25">
      <c r="C20" s="1">
        <v>38701000</v>
      </c>
      <c r="D20" s="1" t="s">
        <v>67</v>
      </c>
      <c r="E20" s="1" t="s">
        <v>42</v>
      </c>
      <c r="F20" s="1">
        <v>2023</v>
      </c>
      <c r="G20" s="7">
        <v>5.4960000000000002E-2</v>
      </c>
      <c r="H20" s="7">
        <v>7.3400000000000007E-2</v>
      </c>
      <c r="I20" s="7">
        <v>6.744E-2</v>
      </c>
      <c r="J20" s="7">
        <v>6.1460000000000001E-2</v>
      </c>
      <c r="K20" s="7">
        <v>4.82E-2</v>
      </c>
      <c r="L20" s="7">
        <v>5.2060000000000002E-2</v>
      </c>
      <c r="M20" s="7">
        <v>7.9200000000000007E-2</v>
      </c>
      <c r="N20" s="7">
        <v>9.7000000000000003E-2</v>
      </c>
      <c r="O20" s="7">
        <v>8.4839999999999999E-2</v>
      </c>
      <c r="P20" s="7">
        <v>7.6100000000000001E-2</v>
      </c>
      <c r="Q20" s="7">
        <v>0.11269999999999999</v>
      </c>
      <c r="R20" s="7">
        <v>6.1600000000000002E-2</v>
      </c>
      <c r="S20" s="7">
        <v>7.1529999999999996E-2</v>
      </c>
      <c r="T20" s="7">
        <v>5.9630000000000002E-2</v>
      </c>
    </row>
    <row r="21" spans="3:20" x14ac:dyDescent="0.25">
      <c r="C21" s="1">
        <v>20627000</v>
      </c>
      <c r="D21" s="1" t="s">
        <v>68</v>
      </c>
      <c r="E21" s="1" t="s">
        <v>41</v>
      </c>
      <c r="F21" s="1">
        <v>2012</v>
      </c>
      <c r="G21" s="7">
        <v>5.9569999999999998E-2</v>
      </c>
      <c r="H21" s="7">
        <v>5.3039999999999997E-2</v>
      </c>
      <c r="I21" s="7">
        <v>5.57E-2</v>
      </c>
      <c r="J21" s="7">
        <v>5.1450000000000003E-2</v>
      </c>
      <c r="K21" s="7">
        <v>6.5369999999999998E-2</v>
      </c>
      <c r="L21" s="7">
        <v>7.7899999999999997E-2</v>
      </c>
      <c r="M21" s="7">
        <v>7.6899999999999996E-2</v>
      </c>
      <c r="N21" s="7">
        <v>7.6999999999999999E-2</v>
      </c>
      <c r="O21" s="7">
        <v>7.4999999999999997E-2</v>
      </c>
      <c r="P21" s="7">
        <v>8.6099999999999996E-2</v>
      </c>
      <c r="Q21" s="7">
        <v>0.10284</v>
      </c>
      <c r="R21" s="7">
        <v>8.9099999999999999E-2</v>
      </c>
      <c r="S21" s="7">
        <v>8.5599999999999996E-2</v>
      </c>
      <c r="T21" s="7">
        <v>4.4400000000000002E-2</v>
      </c>
    </row>
    <row r="22" spans="3:20" x14ac:dyDescent="0.25">
      <c r="C22" s="1">
        <v>20627000</v>
      </c>
      <c r="D22" s="1" t="s">
        <v>68</v>
      </c>
      <c r="E22" s="1" t="s">
        <v>42</v>
      </c>
      <c r="F22" s="1">
        <v>2012</v>
      </c>
      <c r="G22" s="7">
        <v>6.1280000000000001E-2</v>
      </c>
      <c r="H22" s="7">
        <v>5.9360000000000003E-2</v>
      </c>
      <c r="I22" s="7">
        <v>6.4899999999999999E-2</v>
      </c>
      <c r="J22" s="7">
        <v>6.3600000000000004E-2</v>
      </c>
      <c r="K22" s="7">
        <v>7.1400000000000005E-2</v>
      </c>
      <c r="L22" s="7">
        <v>8.8599999999999998E-2</v>
      </c>
      <c r="M22" s="7">
        <v>7.6700000000000004E-2</v>
      </c>
      <c r="N22" s="7">
        <v>7.6300000000000007E-2</v>
      </c>
      <c r="O22" s="7">
        <v>7.4300000000000005E-2</v>
      </c>
      <c r="P22" s="7">
        <v>8.6300000000000002E-2</v>
      </c>
      <c r="Q22" s="7">
        <v>0.10297000000000001</v>
      </c>
      <c r="R22" s="7">
        <v>8.0699999999999994E-2</v>
      </c>
      <c r="S22" s="7">
        <v>6.6650000000000001E-2</v>
      </c>
      <c r="T22" s="7">
        <v>2.6980000000000001E-2</v>
      </c>
    </row>
    <row r="23" spans="3:20" x14ac:dyDescent="0.25">
      <c r="C23" s="1">
        <v>92634000</v>
      </c>
      <c r="D23" s="1" t="s">
        <v>71</v>
      </c>
      <c r="E23" s="1" t="s">
        <v>41</v>
      </c>
      <c r="F23" s="1">
        <v>2020</v>
      </c>
      <c r="G23" s="7">
        <v>6.1769999999999999E-2</v>
      </c>
      <c r="H23" s="7">
        <v>6.7199999999999996E-2</v>
      </c>
      <c r="I23" s="7">
        <v>5.21E-2</v>
      </c>
      <c r="J23" s="7">
        <v>4.675E-2</v>
      </c>
      <c r="K23" s="7">
        <v>4.8070000000000002E-2</v>
      </c>
      <c r="L23" s="7">
        <v>7.0599999999999996E-2</v>
      </c>
      <c r="M23" s="7">
        <v>9.35E-2</v>
      </c>
      <c r="N23" s="7">
        <v>8.0699999999999994E-2</v>
      </c>
      <c r="O23" s="7">
        <v>6.7599999999999993E-2</v>
      </c>
      <c r="P23" s="7">
        <v>5.9080000000000001E-2</v>
      </c>
      <c r="Q23" s="7">
        <v>0.12870000000000001</v>
      </c>
      <c r="R23" s="7">
        <v>7.7759999999999996E-2</v>
      </c>
      <c r="S23" s="7">
        <v>8.4659999999999999E-2</v>
      </c>
      <c r="T23" s="7">
        <v>6.1519999999999998E-2</v>
      </c>
    </row>
    <row r="24" spans="3:20" x14ac:dyDescent="0.25">
      <c r="C24" s="1">
        <v>92634000</v>
      </c>
      <c r="D24" s="1" t="s">
        <v>71</v>
      </c>
      <c r="E24" s="1" t="s">
        <v>42</v>
      </c>
      <c r="F24" s="1">
        <v>2020</v>
      </c>
      <c r="G24" s="7">
        <v>6.7500000000000004E-2</v>
      </c>
      <c r="H24" s="7">
        <v>7.6050000000000006E-2</v>
      </c>
      <c r="I24" s="7">
        <v>5.7860000000000002E-2</v>
      </c>
      <c r="J24" s="7">
        <v>4.8829999999999998E-2</v>
      </c>
      <c r="K24" s="7">
        <v>4.376E-2</v>
      </c>
      <c r="L24" s="7">
        <v>7.7299999999999994E-2</v>
      </c>
      <c r="M24" s="7">
        <v>0.10564999999999999</v>
      </c>
      <c r="N24" s="7">
        <v>8.0750000000000002E-2</v>
      </c>
      <c r="O24" s="7">
        <v>7.22E-2</v>
      </c>
      <c r="P24" s="7">
        <v>5.8779999999999999E-2</v>
      </c>
      <c r="Q24" s="7">
        <v>0.11940000000000001</v>
      </c>
      <c r="R24" s="7">
        <v>7.0739999999999997E-2</v>
      </c>
      <c r="S24" s="7">
        <v>7.2139999999999996E-2</v>
      </c>
      <c r="T24" s="7">
        <v>4.9160000000000002E-2</v>
      </c>
    </row>
    <row r="25" spans="3:20" x14ac:dyDescent="0.25">
      <c r="C25" s="1">
        <v>3703000</v>
      </c>
      <c r="D25" s="1" t="s">
        <v>74</v>
      </c>
      <c r="E25" s="1" t="s">
        <v>41</v>
      </c>
      <c r="F25" s="1">
        <v>2021</v>
      </c>
      <c r="G25" s="7">
        <v>6.0760000000000002E-2</v>
      </c>
      <c r="H25" s="7">
        <v>6.207E-2</v>
      </c>
      <c r="I25" s="7">
        <v>5.2670000000000002E-2</v>
      </c>
      <c r="J25" s="7">
        <v>4.6539999999999998E-2</v>
      </c>
      <c r="K25" s="7">
        <v>3.8420000000000003E-2</v>
      </c>
      <c r="L25" s="7">
        <v>5.6599999999999998E-2</v>
      </c>
      <c r="M25" s="7">
        <v>8.0299999999999996E-2</v>
      </c>
      <c r="N25" s="7">
        <v>8.8440000000000005E-2</v>
      </c>
      <c r="O25" s="7">
        <v>7.8899999999999998E-2</v>
      </c>
      <c r="P25" s="7">
        <v>7.0499999999999993E-2</v>
      </c>
      <c r="Q25" s="7">
        <v>0.1244</v>
      </c>
      <c r="R25" s="7">
        <v>7.6050000000000006E-2</v>
      </c>
      <c r="S25" s="7">
        <v>8.7599999999999997E-2</v>
      </c>
      <c r="T25" s="7">
        <v>7.6799999999999993E-2</v>
      </c>
    </row>
    <row r="26" spans="3:20" x14ac:dyDescent="0.25">
      <c r="C26" s="1">
        <v>3703000</v>
      </c>
      <c r="D26" s="1" t="s">
        <v>74</v>
      </c>
      <c r="E26" s="1" t="s">
        <v>42</v>
      </c>
      <c r="F26" s="1">
        <v>2021</v>
      </c>
      <c r="G26" s="7">
        <v>7.1840000000000001E-2</v>
      </c>
      <c r="H26" s="7">
        <v>7.4300000000000005E-2</v>
      </c>
      <c r="I26" s="7">
        <v>6.4699999999999994E-2</v>
      </c>
      <c r="J26" s="7">
        <v>5.2600000000000001E-2</v>
      </c>
      <c r="K26" s="7">
        <v>4.1320000000000003E-2</v>
      </c>
      <c r="L26" s="7">
        <v>6.93E-2</v>
      </c>
      <c r="M26" s="7">
        <v>8.9539999999999995E-2</v>
      </c>
      <c r="N26" s="7">
        <v>8.4099999999999994E-2</v>
      </c>
      <c r="O26" s="7">
        <v>7.6539999999999997E-2</v>
      </c>
      <c r="P26" s="7">
        <v>6.9800000000000001E-2</v>
      </c>
      <c r="Q26" s="7">
        <v>0.11053</v>
      </c>
      <c r="R26" s="7">
        <v>6.5100000000000005E-2</v>
      </c>
      <c r="S26" s="7">
        <v>7.0400000000000004E-2</v>
      </c>
      <c r="T26" s="7">
        <v>5.9970000000000002E-2</v>
      </c>
    </row>
    <row r="27" spans="3:20" x14ac:dyDescent="0.25">
      <c r="C27" s="1">
        <v>3708000</v>
      </c>
      <c r="D27" s="1" t="s">
        <v>75</v>
      </c>
      <c r="E27" s="1" t="s">
        <v>41</v>
      </c>
      <c r="F27" s="1">
        <v>2021</v>
      </c>
      <c r="G27" s="7">
        <v>5.774E-2</v>
      </c>
      <c r="H27" s="7">
        <v>6.0199999999999997E-2</v>
      </c>
      <c r="I27" s="7">
        <v>5.1479999999999998E-2</v>
      </c>
      <c r="J27" s="7">
        <v>4.2569999999999997E-2</v>
      </c>
      <c r="K27" s="7">
        <v>3.5430000000000003E-2</v>
      </c>
      <c r="L27" s="7">
        <v>4.437E-2</v>
      </c>
      <c r="M27" s="7">
        <v>8.0140000000000003E-2</v>
      </c>
      <c r="N27" s="7">
        <v>9.2499999999999999E-2</v>
      </c>
      <c r="O27" s="7">
        <v>8.3599999999999994E-2</v>
      </c>
      <c r="P27" s="7">
        <v>7.4700000000000003E-2</v>
      </c>
      <c r="Q27" s="7">
        <v>0.13100000000000001</v>
      </c>
      <c r="R27" s="7">
        <v>7.8299999999999995E-2</v>
      </c>
      <c r="S27" s="7">
        <v>8.8900000000000007E-2</v>
      </c>
      <c r="T27" s="7">
        <v>7.9039999999999999E-2</v>
      </c>
    </row>
    <row r="28" spans="3:20" x14ac:dyDescent="0.25">
      <c r="C28" s="1">
        <v>3708000</v>
      </c>
      <c r="D28" s="1" t="s">
        <v>75</v>
      </c>
      <c r="E28" s="1" t="s">
        <v>42</v>
      </c>
      <c r="F28" s="1">
        <v>2021</v>
      </c>
      <c r="G28" s="7">
        <v>6.8000000000000005E-2</v>
      </c>
      <c r="H28" s="7">
        <v>7.2749999999999995E-2</v>
      </c>
      <c r="I28" s="7">
        <v>6.1830000000000003E-2</v>
      </c>
      <c r="J28" s="7">
        <v>5.0659999999999997E-2</v>
      </c>
      <c r="K28" s="7">
        <v>4.0399999999999998E-2</v>
      </c>
      <c r="L28" s="7">
        <v>5.3220000000000003E-2</v>
      </c>
      <c r="M28" s="7">
        <v>8.0750000000000002E-2</v>
      </c>
      <c r="N28" s="7">
        <v>9.1740000000000002E-2</v>
      </c>
      <c r="O28" s="7">
        <v>8.5629999999999998E-2</v>
      </c>
      <c r="P28" s="7">
        <v>7.1349999999999997E-2</v>
      </c>
      <c r="Q28" s="7">
        <v>0.11890000000000001</v>
      </c>
      <c r="R28" s="7">
        <v>6.8900000000000003E-2</v>
      </c>
      <c r="S28" s="7">
        <v>7.2999999999999995E-2</v>
      </c>
      <c r="T28" s="7">
        <v>6.2799999999999995E-2</v>
      </c>
    </row>
    <row r="33" spans="3:22" x14ac:dyDescent="0.25">
      <c r="D33" s="3" t="s">
        <v>43</v>
      </c>
      <c r="E33" s="1" t="s">
        <v>41</v>
      </c>
      <c r="F33" s="1">
        <v>0</v>
      </c>
      <c r="G33" s="7">
        <f>AVERAGE(G15,G17,G19,G21)</f>
        <v>5.7967500000000005E-2</v>
      </c>
      <c r="H33" s="7">
        <f>AVERAGE(H15,H17,H19,H21)</f>
        <v>6.6512500000000002E-2</v>
      </c>
      <c r="I33" s="7">
        <f>AVERAGE(I15,I17,I19,I21)</f>
        <v>6.3997499999999999E-2</v>
      </c>
      <c r="J33" s="7">
        <f>AVERAGE(J15,J17,J19,J21)</f>
        <v>5.0817500000000002E-2</v>
      </c>
      <c r="K33" s="7">
        <f>AVERAGE(K15,K17,K19,K21)</f>
        <v>5.4057499999999994E-2</v>
      </c>
      <c r="L33" s="7">
        <f>AVERAGE(L15,L17,L19,L21)</f>
        <v>5.3877500000000002E-2</v>
      </c>
      <c r="M33" s="7">
        <f>AVERAGE(M15,M17,M19,M21)</f>
        <v>7.4115E-2</v>
      </c>
      <c r="N33" s="7">
        <f>AVERAGE(N15,N17,N19,N21)</f>
        <v>7.55025E-2</v>
      </c>
      <c r="O33" s="7">
        <f>AVERAGE(O15,O17,O19,O21)</f>
        <v>7.1264999999999995E-2</v>
      </c>
      <c r="P33" s="7">
        <f>AVERAGE(P15,P17,P19,P21)</f>
        <v>7.0682499999999995E-2</v>
      </c>
      <c r="Q33" s="7">
        <f>AVERAGE(Q15,Q17,Q19,Q21)</f>
        <v>0.1299525</v>
      </c>
      <c r="R33" s="7">
        <f>AVERAGE(R15,R17,R19,R21)</f>
        <v>8.3820000000000006E-2</v>
      </c>
      <c r="S33" s="7">
        <f>AVERAGE(S15,S17,S19,S21)</f>
        <v>8.3925E-2</v>
      </c>
      <c r="T33" s="7">
        <f>AVERAGE(T15,T17,T19,T21)</f>
        <v>6.3485E-2</v>
      </c>
    </row>
    <row r="34" spans="3:22" x14ac:dyDescent="0.25">
      <c r="D34" s="3" t="s">
        <v>43</v>
      </c>
      <c r="E34" s="1" t="s">
        <v>42</v>
      </c>
      <c r="F34" s="1">
        <v>0</v>
      </c>
      <c r="G34" s="7">
        <f>AVERAGE(G16,G18,G20,G22)</f>
        <v>6.2570000000000001E-2</v>
      </c>
      <c r="H34" s="7">
        <f>AVERAGE(H16,H18,H20,H22)</f>
        <v>7.2730000000000017E-2</v>
      </c>
      <c r="I34" s="7">
        <f>AVERAGE(I16,I18,I20,I22)</f>
        <v>7.0974999999999996E-2</v>
      </c>
      <c r="J34" s="7">
        <f>AVERAGE(J16,J18,J20,J22)</f>
        <v>5.8692499999999995E-2</v>
      </c>
      <c r="K34" s="7">
        <f>AVERAGE(K16,K18,K20,K22)</f>
        <v>5.7327500000000003E-2</v>
      </c>
      <c r="L34" s="7">
        <f>AVERAGE(L16,L18,L20,L22)</f>
        <v>6.9550000000000001E-2</v>
      </c>
      <c r="M34" s="7">
        <f>AVERAGE(M16,M18,M20,M22)</f>
        <v>8.2485000000000003E-2</v>
      </c>
      <c r="N34" s="7">
        <f>AVERAGE(N16,N18,N20,N22)</f>
        <v>7.9822500000000005E-2</v>
      </c>
      <c r="O34" s="7">
        <f>AVERAGE(O16,O18,O20,O22)</f>
        <v>7.041E-2</v>
      </c>
      <c r="P34" s="7">
        <f>AVERAGE(P16,P18,P20,P22)</f>
        <v>7.0554999999999993E-2</v>
      </c>
      <c r="Q34" s="7">
        <f>AVERAGE(Q16,Q18,Q20,Q22)</f>
        <v>0.11919250000000001</v>
      </c>
      <c r="R34" s="7">
        <f>AVERAGE(R16,R18,R20,R22)</f>
        <v>7.4567499999999995E-2</v>
      </c>
      <c r="S34" s="7">
        <f>AVERAGE(S16,S18,S20,S22)</f>
        <v>6.8182499999999993E-2</v>
      </c>
      <c r="T34" s="7">
        <f>AVERAGE(T16,T18,T20,T22)</f>
        <v>4.3022500000000005E-2</v>
      </c>
    </row>
    <row r="39" spans="3:22" x14ac:dyDescent="0.25">
      <c r="C39" s="3" t="s">
        <v>19</v>
      </c>
      <c r="D39" s="3" t="s">
        <v>17</v>
      </c>
      <c r="E39" s="3" t="s">
        <v>18</v>
      </c>
      <c r="F39" s="2" t="s">
        <v>0</v>
      </c>
      <c r="G39" s="2" t="s">
        <v>1</v>
      </c>
      <c r="H39" s="2" t="s">
        <v>2</v>
      </c>
      <c r="I39" s="2" t="s">
        <v>3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9</v>
      </c>
      <c r="P39" s="2" t="s">
        <v>10</v>
      </c>
      <c r="Q39" s="2" t="s">
        <v>11</v>
      </c>
      <c r="R39" s="2" t="s">
        <v>12</v>
      </c>
      <c r="S39" s="2" t="s">
        <v>13</v>
      </c>
      <c r="T39" s="2" t="s">
        <v>14</v>
      </c>
      <c r="U39" s="2" t="s">
        <v>15</v>
      </c>
      <c r="V39" s="2" t="s">
        <v>16</v>
      </c>
    </row>
    <row r="40" spans="3:22" x14ac:dyDescent="0.25">
      <c r="D40" s="1" t="s">
        <v>51</v>
      </c>
      <c r="E40" s="1">
        <v>2015</v>
      </c>
      <c r="F40" s="1">
        <v>-508</v>
      </c>
      <c r="G40" s="1">
        <v>89673</v>
      </c>
      <c r="H40" s="1">
        <v>0.17097677115742749</v>
      </c>
      <c r="I40" s="1">
        <v>20274.726180000001</v>
      </c>
      <c r="J40" s="1">
        <v>0.63144982324668508</v>
      </c>
      <c r="K40" s="1">
        <v>1.8846252495176911E-2</v>
      </c>
      <c r="L40" s="1">
        <v>23.73828289719313</v>
      </c>
      <c r="M40" s="1">
        <v>25.6</v>
      </c>
      <c r="N40" s="1">
        <v>5.8769083224604586E-3</v>
      </c>
      <c r="O40" s="1">
        <v>2.9663332329686628E-3</v>
      </c>
      <c r="P40" s="1">
        <v>8.227671651444687E-3</v>
      </c>
      <c r="Q40" s="1">
        <v>1.0814961025057701</v>
      </c>
      <c r="R40" s="1">
        <v>0.67026351298607134</v>
      </c>
      <c r="S40" s="1">
        <v>25.881326426014489</v>
      </c>
      <c r="T40" s="1">
        <v>4.9067166259632105E-4</v>
      </c>
      <c r="U40" s="1">
        <v>5.6929064489868737E-2</v>
      </c>
      <c r="V40" s="1">
        <v>119.345016326319</v>
      </c>
    </row>
    <row r="41" spans="3:22" x14ac:dyDescent="0.25">
      <c r="D41" s="1" t="s">
        <v>51</v>
      </c>
      <c r="E41" s="1">
        <v>2016</v>
      </c>
      <c r="F41" s="1">
        <v>-583</v>
      </c>
      <c r="G41" s="1">
        <v>88968</v>
      </c>
      <c r="H41" s="1">
        <v>0.1689259059437101</v>
      </c>
      <c r="I41" s="1">
        <v>21016.71081</v>
      </c>
      <c r="J41" s="1">
        <v>0.63645580433414262</v>
      </c>
      <c r="K41" s="1">
        <v>1.899559392140994E-2</v>
      </c>
      <c r="L41" s="1">
        <v>23.527577473473599</v>
      </c>
      <c r="M41" s="1">
        <v>26.6</v>
      </c>
      <c r="N41" s="1">
        <v>5.9234781044869714E-3</v>
      </c>
      <c r="O41" s="1">
        <v>3.0572790216706999E-3</v>
      </c>
      <c r="P41" s="1">
        <v>8.4412372988040517E-3</v>
      </c>
      <c r="Q41" s="1">
        <v>1.082479093606689</v>
      </c>
      <c r="R41" s="1">
        <v>0.61311033180469354</v>
      </c>
      <c r="S41" s="1">
        <v>24.770910734196551</v>
      </c>
      <c r="T41" s="1">
        <v>4.9455984174084965E-4</v>
      </c>
      <c r="U41" s="1">
        <v>5.7874741480082717E-2</v>
      </c>
      <c r="V41" s="1">
        <v>143.61354485994971</v>
      </c>
    </row>
    <row r="42" spans="3:22" x14ac:dyDescent="0.25">
      <c r="D42" s="1" t="s">
        <v>51</v>
      </c>
      <c r="E42" s="1">
        <v>2017</v>
      </c>
      <c r="F42" s="1">
        <v>-507</v>
      </c>
      <c r="G42" s="1">
        <v>88092</v>
      </c>
      <c r="H42" s="1">
        <v>0.1657471734096172</v>
      </c>
      <c r="I42" s="1">
        <v>22275.830239999999</v>
      </c>
      <c r="J42" s="1">
        <v>0.67765063796939562</v>
      </c>
      <c r="K42" s="1">
        <v>1.9740725605049251E-2</v>
      </c>
      <c r="L42" s="1">
        <v>26.707001895631841</v>
      </c>
      <c r="M42" s="1">
        <v>27.4</v>
      </c>
      <c r="N42" s="1">
        <v>5.9823820551241514E-3</v>
      </c>
      <c r="O42" s="1">
        <v>3.0536257548926002E-3</v>
      </c>
      <c r="P42" s="1">
        <v>8.7851337238341615E-3</v>
      </c>
      <c r="Q42" s="1">
        <v>1.0234073468646401</v>
      </c>
      <c r="R42" s="1">
        <v>0.61994051673250683</v>
      </c>
      <c r="S42" s="1">
        <v>21.178866225082849</v>
      </c>
      <c r="T42" s="1">
        <v>4.9947781864414359E-4</v>
      </c>
      <c r="U42" s="1">
        <v>5.87113472278981E-2</v>
      </c>
      <c r="V42" s="1">
        <v>142.04406721007581</v>
      </c>
    </row>
    <row r="43" spans="3:22" x14ac:dyDescent="0.25">
      <c r="D43" s="1" t="s">
        <v>51</v>
      </c>
      <c r="E43" s="1">
        <v>2018</v>
      </c>
      <c r="F43" s="1">
        <v>-711</v>
      </c>
      <c r="G43" s="1">
        <v>87282</v>
      </c>
      <c r="H43" s="1">
        <v>0.16122453655965721</v>
      </c>
      <c r="I43" s="1">
        <v>23989.908439999999</v>
      </c>
      <c r="J43" s="1">
        <v>0.68737654957494088</v>
      </c>
      <c r="K43" s="1">
        <v>1.875529891615681E-2</v>
      </c>
      <c r="L43" s="1">
        <v>29.351305275772781</v>
      </c>
      <c r="M43" s="1">
        <v>28.1</v>
      </c>
      <c r="N43" s="1">
        <v>6.3586993881899652E-3</v>
      </c>
      <c r="O43" s="1">
        <v>3.0819642079695569E-3</v>
      </c>
      <c r="P43" s="1">
        <v>9.3810865928828282E-3</v>
      </c>
      <c r="Q43" s="1">
        <v>0.98409752297151609</v>
      </c>
      <c r="R43" s="1">
        <v>0.71611913109232095</v>
      </c>
      <c r="S43" s="1">
        <v>20.416691414037231</v>
      </c>
      <c r="T43" s="1">
        <v>5.0411310464929633E-4</v>
      </c>
      <c r="U43" s="1">
        <v>5.925620402832199E-2</v>
      </c>
      <c r="V43" s="1">
        <v>145.038276238858</v>
      </c>
    </row>
    <row r="44" spans="3:22" x14ac:dyDescent="0.25">
      <c r="C44" s="3" t="s">
        <v>70</v>
      </c>
      <c r="D44" s="3" t="s">
        <v>51</v>
      </c>
      <c r="E44" s="3">
        <v>2020</v>
      </c>
      <c r="F44" s="1">
        <v>-151.99999999999989</v>
      </c>
      <c r="G44" s="1">
        <v>85939</v>
      </c>
      <c r="H44" s="1">
        <v>0.15749543280699099</v>
      </c>
      <c r="I44" s="1">
        <v>24720.091919999999</v>
      </c>
      <c r="J44" s="1">
        <v>0.81039690943576237</v>
      </c>
      <c r="K44" s="1">
        <v>1.8396769801836171E-2</v>
      </c>
      <c r="L44" s="1">
        <v>32.194688077822633</v>
      </c>
      <c r="M44" s="1">
        <v>28.7</v>
      </c>
      <c r="N44" s="1">
        <v>6.539522219248496E-3</v>
      </c>
      <c r="O44" s="1">
        <v>2.5715914776760149E-3</v>
      </c>
      <c r="P44" s="1">
        <v>1.0555161219004169E-2</v>
      </c>
      <c r="Q44" s="1">
        <v>1.1495013905211819</v>
      </c>
      <c r="R44" s="1">
        <v>0.66520904362396571</v>
      </c>
      <c r="S44" s="1">
        <v>22.581482595794672</v>
      </c>
      <c r="T44" s="1">
        <v>7.4471427407812321E-4</v>
      </c>
      <c r="U44" s="1">
        <v>6.0112405310743661E-2</v>
      </c>
      <c r="V44" s="1">
        <v>153.74505778284589</v>
      </c>
    </row>
    <row r="47" spans="3:22" x14ac:dyDescent="0.25">
      <c r="C47" s="3" t="s">
        <v>19</v>
      </c>
      <c r="D47" s="3" t="s">
        <v>17</v>
      </c>
      <c r="E47" s="3" t="s">
        <v>18</v>
      </c>
      <c r="F47" s="2" t="s">
        <v>0</v>
      </c>
      <c r="G47" s="2" t="s">
        <v>1</v>
      </c>
      <c r="H47" s="2" t="s">
        <v>2</v>
      </c>
      <c r="I47" s="2" t="s">
        <v>3</v>
      </c>
      <c r="J47" s="2" t="s">
        <v>4</v>
      </c>
      <c r="K47" s="2" t="s">
        <v>5</v>
      </c>
      <c r="L47" s="2" t="s">
        <v>6</v>
      </c>
      <c r="M47" s="2" t="s">
        <v>7</v>
      </c>
      <c r="N47" s="2" t="s">
        <v>8</v>
      </c>
      <c r="O47" s="2" t="s">
        <v>9</v>
      </c>
      <c r="P47" s="2" t="s">
        <v>10</v>
      </c>
      <c r="Q47" s="2" t="s">
        <v>11</v>
      </c>
      <c r="R47" s="2" t="s">
        <v>12</v>
      </c>
      <c r="S47" s="2" t="s">
        <v>13</v>
      </c>
      <c r="T47" s="2" t="s">
        <v>14</v>
      </c>
      <c r="U47" s="2" t="s">
        <v>15</v>
      </c>
      <c r="V47" s="2" t="s">
        <v>16</v>
      </c>
    </row>
    <row r="48" spans="3:22" x14ac:dyDescent="0.25">
      <c r="C48" s="23" t="s">
        <v>70</v>
      </c>
      <c r="D48" s="1" t="s">
        <v>52</v>
      </c>
      <c r="E48" s="1">
        <v>2015</v>
      </c>
      <c r="F48" s="1">
        <v>-163</v>
      </c>
      <c r="G48" s="1">
        <v>44795</v>
      </c>
      <c r="H48" s="1">
        <v>0.1195669159504409</v>
      </c>
      <c r="I48" s="1">
        <v>19632.524519999999</v>
      </c>
      <c r="J48" s="1">
        <v>0.26123004799642802</v>
      </c>
      <c r="K48" s="1">
        <v>3.0717714030583751E-2</v>
      </c>
      <c r="L48" s="1">
        <v>6.8428243203482468</v>
      </c>
      <c r="M48" s="1">
        <v>25.4</v>
      </c>
      <c r="N48" s="1">
        <v>3.415559772295994E-3</v>
      </c>
      <c r="O48" s="1">
        <v>2.2993637682777002E-3</v>
      </c>
      <c r="P48" s="1">
        <v>1.320683111954458E-2</v>
      </c>
      <c r="Q48" s="1">
        <v>3.216117870298024</v>
      </c>
      <c r="R48" s="1">
        <v>0.54021386315436981</v>
      </c>
      <c r="S48" s="1">
        <v>65.877446219444096</v>
      </c>
      <c r="T48" s="1">
        <v>1.5626744056256249E-3</v>
      </c>
      <c r="U48" s="1">
        <v>4.6790936488447371E-2</v>
      </c>
      <c r="V48" s="1">
        <v>36.086993072441103</v>
      </c>
    </row>
    <row r="49" spans="3:22" x14ac:dyDescent="0.25">
      <c r="C49" s="23" t="s">
        <v>70</v>
      </c>
      <c r="D49" s="1" t="s">
        <v>52</v>
      </c>
      <c r="E49" s="1">
        <v>2016</v>
      </c>
      <c r="F49" s="1">
        <v>-100</v>
      </c>
      <c r="G49" s="1">
        <v>44888</v>
      </c>
      <c r="H49" s="1">
        <v>0.1251559436820531</v>
      </c>
      <c r="I49" s="1">
        <v>18340.544890000001</v>
      </c>
      <c r="J49" s="1">
        <v>0.37225984672963802</v>
      </c>
      <c r="K49" s="1">
        <v>3.412938870076633E-2</v>
      </c>
      <c r="L49" s="1">
        <v>8.4181796671716178</v>
      </c>
      <c r="M49" s="1">
        <v>27.3</v>
      </c>
      <c r="N49" s="1">
        <v>3.2970949919800181E-3</v>
      </c>
      <c r="O49" s="1">
        <v>2.31687756193191E-3</v>
      </c>
      <c r="P49" s="1">
        <v>1.3460167528069861E-2</v>
      </c>
      <c r="Q49" s="1">
        <v>3.237123507396185</v>
      </c>
      <c r="R49" s="1">
        <v>0.44668731063981459</v>
      </c>
      <c r="S49" s="1">
        <v>65.029295230351053</v>
      </c>
      <c r="T49" s="1">
        <v>1.559436820531096E-3</v>
      </c>
      <c r="U49" s="1">
        <v>4.7696489039386912E-2</v>
      </c>
      <c r="V49" s="1">
        <v>36.327307061575482</v>
      </c>
    </row>
    <row r="50" spans="3:22" x14ac:dyDescent="0.25">
      <c r="C50" s="23" t="s">
        <v>70</v>
      </c>
      <c r="D50" s="1" t="s">
        <v>52</v>
      </c>
      <c r="E50" s="1">
        <v>2017</v>
      </c>
      <c r="F50" s="1">
        <v>-179</v>
      </c>
      <c r="G50" s="1">
        <v>44962</v>
      </c>
      <c r="H50" s="1">
        <v>0.1264401049775366</v>
      </c>
      <c r="I50" s="1">
        <v>19591.68519</v>
      </c>
      <c r="J50" s="1">
        <v>0.37287042391352693</v>
      </c>
      <c r="K50" s="1">
        <v>3.0603620835372079E-2</v>
      </c>
      <c r="L50" s="1">
        <v>22.083162368444469</v>
      </c>
      <c r="M50" s="1">
        <v>28.1</v>
      </c>
      <c r="N50" s="1">
        <v>3.6475245763088601E-3</v>
      </c>
      <c r="O50" s="1">
        <v>2.3130643654641599E-3</v>
      </c>
      <c r="P50" s="1">
        <v>1.3724923268537871E-2</v>
      </c>
      <c r="Q50" s="1">
        <v>3.2863529202437611</v>
      </c>
      <c r="R50" s="1">
        <v>0.48064810284240023</v>
      </c>
      <c r="S50" s="1">
        <v>62.958639059650331</v>
      </c>
      <c r="T50" s="1">
        <v>1.5568702459854949E-3</v>
      </c>
      <c r="U50" s="1">
        <v>4.7617988523642192E-2</v>
      </c>
      <c r="V50" s="1">
        <v>38.445424051198778</v>
      </c>
    </row>
    <row r="51" spans="3:22" x14ac:dyDescent="0.25">
      <c r="C51" s="23" t="s">
        <v>70</v>
      </c>
      <c r="D51" s="1" t="s">
        <v>52</v>
      </c>
      <c r="E51" s="1">
        <v>2018</v>
      </c>
      <c r="F51" s="1">
        <v>-56.99999999999995</v>
      </c>
      <c r="G51" s="1">
        <v>44933.999999999993</v>
      </c>
      <c r="H51" s="1">
        <v>0.1135665642942983</v>
      </c>
      <c r="I51" s="1">
        <v>20641.733639999999</v>
      </c>
      <c r="J51" s="1">
        <v>0.37868206703164631</v>
      </c>
      <c r="K51" s="1">
        <v>3.4984644144745607E-2</v>
      </c>
      <c r="L51" s="1">
        <v>23.389734217296478</v>
      </c>
      <c r="M51" s="1">
        <v>28.8</v>
      </c>
      <c r="N51" s="1">
        <v>3.7165620688120122E-3</v>
      </c>
      <c r="O51" s="1">
        <v>2.2699959941247069E-3</v>
      </c>
      <c r="P51" s="1">
        <v>1.374237770952952E-2</v>
      </c>
      <c r="Q51" s="1">
        <v>2.790626251836025</v>
      </c>
      <c r="R51" s="1">
        <v>0.49644456313704521</v>
      </c>
      <c r="S51" s="1">
        <v>59.326706022165851</v>
      </c>
      <c r="T51" s="1">
        <v>1.491075800062311E-3</v>
      </c>
      <c r="U51" s="1">
        <v>4.775893532736903E-2</v>
      </c>
      <c r="V51" s="1">
        <v>34.524197758490182</v>
      </c>
    </row>
    <row r="52" spans="3:22" x14ac:dyDescent="0.25">
      <c r="C52" s="3" t="s">
        <v>70</v>
      </c>
      <c r="D52" s="3" t="s">
        <v>52</v>
      </c>
      <c r="E52" s="3">
        <v>2020</v>
      </c>
      <c r="F52" s="1">
        <v>-449.99999999999989</v>
      </c>
      <c r="G52" s="1">
        <v>44386</v>
      </c>
      <c r="H52" s="1">
        <v>0.11616275402153831</v>
      </c>
      <c r="I52" s="1">
        <v>21819.183840000002</v>
      </c>
      <c r="J52" s="1">
        <v>0.43312530978236369</v>
      </c>
      <c r="K52" s="1">
        <v>3.4515387734871332E-2</v>
      </c>
      <c r="L52" s="1">
        <v>23.330135132699489</v>
      </c>
      <c r="M52" s="1">
        <v>29.9</v>
      </c>
      <c r="N52" s="1">
        <v>3.807506871536046E-3</v>
      </c>
      <c r="O52" s="1">
        <v>2.343081151714495E-3</v>
      </c>
      <c r="P52" s="1">
        <v>1.4168882079935099E-2</v>
      </c>
      <c r="Q52" s="1">
        <v>2.863042400756993</v>
      </c>
      <c r="R52" s="1">
        <v>0.49934596494390132</v>
      </c>
      <c r="S52" s="1">
        <v>56.510477592033467</v>
      </c>
      <c r="T52" s="1">
        <v>1.622133105033115E-3</v>
      </c>
      <c r="U52" s="1">
        <v>4.9587707835804067E-2</v>
      </c>
      <c r="V52" s="1">
        <v>33.696300743477607</v>
      </c>
    </row>
  </sheetData>
  <conditionalFormatting sqref="I40:I4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L4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Q4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R4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0:S4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0:V4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8:I5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8:L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8:Q5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8:R5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8:S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8:V5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T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T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T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T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70"/>
  <sheetViews>
    <sheetView zoomScaleNormal="100" workbookViewId="0">
      <selection activeCell="L17" sqref="L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66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66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69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69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49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49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54</v>
      </c>
      <c r="F22" s="1" t="s">
        <v>41</v>
      </c>
      <c r="G22" s="1" t="s">
        <v>55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54</v>
      </c>
      <c r="F23" s="1" t="s">
        <v>42</v>
      </c>
      <c r="G23" s="1" t="s">
        <v>55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57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57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59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59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60</v>
      </c>
      <c r="F28" s="1" t="s">
        <v>41</v>
      </c>
      <c r="G28" s="1" t="s">
        <v>47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60</v>
      </c>
      <c r="F29" s="1" t="s">
        <v>42</v>
      </c>
      <c r="G29" s="1" t="s">
        <v>47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50</v>
      </c>
      <c r="D31" s="1">
        <v>80631000</v>
      </c>
      <c r="E31" s="1" t="s">
        <v>51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50</v>
      </c>
      <c r="D32" s="1">
        <v>80631000</v>
      </c>
      <c r="E32" s="1" t="s">
        <v>51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50</v>
      </c>
      <c r="D33" s="1">
        <v>80601000</v>
      </c>
      <c r="E33" s="1" t="s">
        <v>52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50</v>
      </c>
      <c r="D34" s="1">
        <v>80601000</v>
      </c>
      <c r="E34" s="1" t="s">
        <v>52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9" spans="3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3:21" x14ac:dyDescent="0.25">
      <c r="C40" s="3" t="s">
        <v>19</v>
      </c>
      <c r="D40" s="2" t="s">
        <v>25</v>
      </c>
      <c r="E40" s="2" t="s">
        <v>17</v>
      </c>
      <c r="F40" s="2" t="s">
        <v>26</v>
      </c>
      <c r="G40" s="2" t="s">
        <v>18</v>
      </c>
      <c r="H40" s="2" t="s">
        <v>27</v>
      </c>
      <c r="I40" s="2" t="s">
        <v>28</v>
      </c>
      <c r="J40" s="2" t="s">
        <v>29</v>
      </c>
      <c r="K40" s="2" t="s">
        <v>30</v>
      </c>
      <c r="L40" s="2" t="s">
        <v>31</v>
      </c>
      <c r="M40" s="2" t="s">
        <v>32</v>
      </c>
      <c r="N40" s="2" t="s">
        <v>33</v>
      </c>
      <c r="O40" s="2" t="s">
        <v>34</v>
      </c>
      <c r="P40" s="2" t="s">
        <v>35</v>
      </c>
      <c r="Q40" s="2" t="s">
        <v>36</v>
      </c>
      <c r="R40" s="2" t="s">
        <v>37</v>
      </c>
      <c r="S40" s="2" t="s">
        <v>38</v>
      </c>
      <c r="T40" s="2" t="s">
        <v>39</v>
      </c>
      <c r="U40" s="2" t="s">
        <v>40</v>
      </c>
    </row>
    <row r="41" spans="3:21" x14ac:dyDescent="0.25">
      <c r="C41" s="4" t="s">
        <v>20</v>
      </c>
      <c r="D41" s="1">
        <v>11635000</v>
      </c>
      <c r="E41" s="1" t="s">
        <v>21</v>
      </c>
      <c r="F41" s="1" t="s">
        <v>41</v>
      </c>
      <c r="G41" s="1">
        <v>2018</v>
      </c>
      <c r="H41" s="7">
        <v>6.2260000000000003E-2</v>
      </c>
      <c r="I41" s="7">
        <v>6.6500000000000004E-2</v>
      </c>
      <c r="J41" s="7">
        <v>6.1740000000000003E-2</v>
      </c>
      <c r="K41" s="7">
        <v>4.3060000000000001E-2</v>
      </c>
      <c r="L41" s="7">
        <v>3.4329999999999999E-2</v>
      </c>
      <c r="M41" s="7">
        <v>2.5440000000000001E-2</v>
      </c>
      <c r="N41" s="7">
        <v>5.4260000000000003E-2</v>
      </c>
      <c r="O41" s="7">
        <v>6.9599999999999995E-2</v>
      </c>
      <c r="P41" s="7">
        <v>7.51E-2</v>
      </c>
      <c r="Q41" s="7">
        <v>6.4939999999999998E-2</v>
      </c>
      <c r="R41" s="7">
        <v>0.16250000000000001</v>
      </c>
      <c r="S41" s="7">
        <v>0.1</v>
      </c>
      <c r="T41" s="7">
        <v>0.108</v>
      </c>
      <c r="U41" s="7">
        <v>7.2400000000000006E-2</v>
      </c>
    </row>
    <row r="42" spans="3:21" x14ac:dyDescent="0.25">
      <c r="C42" s="4" t="s">
        <v>20</v>
      </c>
      <c r="D42" s="1">
        <v>11635000</v>
      </c>
      <c r="E42" s="1" t="s">
        <v>21</v>
      </c>
      <c r="F42" s="1" t="s">
        <v>42</v>
      </c>
      <c r="G42" s="1">
        <v>2018</v>
      </c>
      <c r="H42" s="7">
        <v>6.9639999999999994E-2</v>
      </c>
      <c r="I42" s="7">
        <v>7.7399999999999997E-2</v>
      </c>
      <c r="J42" s="7">
        <v>6.8900000000000003E-2</v>
      </c>
      <c r="K42" s="7">
        <v>4.7329999999999997E-2</v>
      </c>
      <c r="L42" s="7">
        <v>3.6650000000000002E-2</v>
      </c>
      <c r="M42" s="7">
        <v>3.848E-2</v>
      </c>
      <c r="N42" s="7">
        <v>7.1999999999999995E-2</v>
      </c>
      <c r="O42" s="7">
        <v>7.5700000000000003E-2</v>
      </c>
      <c r="P42" s="7">
        <v>7.4770000000000003E-2</v>
      </c>
      <c r="Q42" s="7">
        <v>6.726E-2</v>
      </c>
      <c r="R42" s="7">
        <v>0.14940000000000001</v>
      </c>
      <c r="S42" s="7">
        <v>9.393E-2</v>
      </c>
      <c r="T42" s="7">
        <v>7.5870000000000007E-2</v>
      </c>
      <c r="U42" s="7">
        <v>5.2670000000000002E-2</v>
      </c>
    </row>
    <row r="43" spans="3:21" x14ac:dyDescent="0.25">
      <c r="C43" s="4" t="s">
        <v>20</v>
      </c>
      <c r="D43" s="1">
        <v>3623000</v>
      </c>
      <c r="E43" s="1" t="s">
        <v>22</v>
      </c>
      <c r="F43" s="1" t="s">
        <v>41</v>
      </c>
      <c r="G43" s="1">
        <v>2022</v>
      </c>
      <c r="H43" s="7">
        <v>4.6170000000000003E-2</v>
      </c>
      <c r="I43" s="7">
        <v>6.6500000000000004E-2</v>
      </c>
      <c r="J43" s="7">
        <v>6.8699999999999997E-2</v>
      </c>
      <c r="K43" s="7">
        <v>6.055E-2</v>
      </c>
      <c r="L43" s="7">
        <v>4.7149999999999997E-2</v>
      </c>
      <c r="M43" s="7">
        <v>5.2979999999999999E-2</v>
      </c>
      <c r="N43" s="7">
        <v>6.4100000000000004E-2</v>
      </c>
      <c r="O43" s="7">
        <v>7.5130000000000002E-2</v>
      </c>
      <c r="P43" s="7">
        <v>7.3849999999999999E-2</v>
      </c>
      <c r="Q43" s="7">
        <v>7.5399999999999995E-2</v>
      </c>
      <c r="R43" s="7">
        <v>0.12670000000000001</v>
      </c>
      <c r="S43" s="7">
        <v>7.5700000000000003E-2</v>
      </c>
      <c r="T43" s="7">
        <v>8.6360000000000006E-2</v>
      </c>
      <c r="U43" s="7">
        <v>8.0600000000000005E-2</v>
      </c>
    </row>
    <row r="44" spans="3:21" x14ac:dyDescent="0.25">
      <c r="C44" s="4" t="s">
        <v>20</v>
      </c>
      <c r="D44" s="1">
        <v>3623000</v>
      </c>
      <c r="E44" s="1" t="s">
        <v>22</v>
      </c>
      <c r="F44" s="1" t="s">
        <v>42</v>
      </c>
      <c r="G44" s="1">
        <v>2022</v>
      </c>
      <c r="H44" s="7">
        <v>5.3560000000000003E-2</v>
      </c>
      <c r="I44" s="7">
        <v>7.3700000000000002E-2</v>
      </c>
      <c r="J44" s="7">
        <v>7.324E-2</v>
      </c>
      <c r="K44" s="7">
        <v>6.1920000000000003E-2</v>
      </c>
      <c r="L44" s="7">
        <v>5.1569999999999998E-2</v>
      </c>
      <c r="M44" s="7">
        <v>6.1370000000000001E-2</v>
      </c>
      <c r="N44" s="7">
        <v>7.4770000000000003E-2</v>
      </c>
      <c r="O44" s="7">
        <v>8.1850000000000006E-2</v>
      </c>
      <c r="P44" s="7">
        <v>7.6300000000000007E-2</v>
      </c>
      <c r="Q44" s="7">
        <v>7.3849999999999999E-2</v>
      </c>
      <c r="R44" s="7">
        <v>0.1183</v>
      </c>
      <c r="S44" s="7">
        <v>6.8049999999999999E-2</v>
      </c>
      <c r="T44" s="7">
        <v>7.3359999999999995E-2</v>
      </c>
      <c r="U44" s="7">
        <v>5.8200000000000002E-2</v>
      </c>
    </row>
    <row r="45" spans="3:21" x14ac:dyDescent="0.25">
      <c r="C45" s="4" t="s">
        <v>20</v>
      </c>
      <c r="D45" s="1">
        <v>65722000</v>
      </c>
      <c r="E45" s="1" t="s">
        <v>23</v>
      </c>
      <c r="F45" s="1" t="s">
        <v>41</v>
      </c>
      <c r="G45" s="1">
        <v>2023</v>
      </c>
      <c r="H45" s="7">
        <v>4.7969999999999999E-2</v>
      </c>
      <c r="I45" s="7">
        <v>6.0729999999999999E-2</v>
      </c>
      <c r="J45" s="7">
        <v>5.7160000000000002E-2</v>
      </c>
      <c r="K45" s="7">
        <v>5.0700000000000002E-2</v>
      </c>
      <c r="L45" s="7">
        <v>4.4299999999999999E-2</v>
      </c>
      <c r="M45" s="7">
        <v>4.675E-2</v>
      </c>
      <c r="N45" s="7">
        <v>7.3300000000000004E-2</v>
      </c>
      <c r="O45" s="7">
        <v>9.3439999999999995E-2</v>
      </c>
      <c r="P45" s="7">
        <v>8.9899999999999994E-2</v>
      </c>
      <c r="Q45" s="7">
        <v>7.3599999999999999E-2</v>
      </c>
      <c r="R45" s="7">
        <v>0.1249</v>
      </c>
      <c r="S45" s="7">
        <v>7.1040000000000006E-2</v>
      </c>
      <c r="T45" s="7">
        <v>8.5500000000000007E-2</v>
      </c>
      <c r="U45" s="7">
        <v>8.0699999999999994E-2</v>
      </c>
    </row>
    <row r="46" spans="3:21" x14ac:dyDescent="0.25">
      <c r="C46" s="4" t="s">
        <v>20</v>
      </c>
      <c r="D46" s="1">
        <v>65722000</v>
      </c>
      <c r="E46" s="1" t="s">
        <v>23</v>
      </c>
      <c r="F46" s="1" t="s">
        <v>42</v>
      </c>
      <c r="G46" s="1">
        <v>2023</v>
      </c>
      <c r="H46" s="7">
        <v>5.3159999999999999E-2</v>
      </c>
      <c r="I46" s="7">
        <v>6.83E-2</v>
      </c>
      <c r="J46" s="7">
        <v>6.9029999999999994E-2</v>
      </c>
      <c r="K46" s="7">
        <v>6.0060000000000002E-2</v>
      </c>
      <c r="L46" s="7">
        <v>4.8219999999999999E-2</v>
      </c>
      <c r="M46" s="7">
        <v>4.7730000000000002E-2</v>
      </c>
      <c r="N46" s="7">
        <v>7.3400000000000007E-2</v>
      </c>
      <c r="O46" s="7">
        <v>9.8299999999999998E-2</v>
      </c>
      <c r="P46" s="7">
        <v>8.6699999999999999E-2</v>
      </c>
      <c r="Q46" s="7">
        <v>7.6899999999999996E-2</v>
      </c>
      <c r="R46" s="7">
        <v>0.11774</v>
      </c>
      <c r="S46" s="7">
        <v>6.5060000000000007E-2</v>
      </c>
      <c r="T46" s="7">
        <v>7.306E-2</v>
      </c>
      <c r="U46" s="7">
        <v>6.2300000000000001E-2</v>
      </c>
    </row>
    <row r="47" spans="3:21" x14ac:dyDescent="0.25">
      <c r="C47" s="4" t="s">
        <v>20</v>
      </c>
      <c r="D47" s="1">
        <v>1630000</v>
      </c>
      <c r="E47" s="1" t="s">
        <v>64</v>
      </c>
      <c r="F47" s="1" t="s">
        <v>41</v>
      </c>
      <c r="G47" s="1">
        <v>2023</v>
      </c>
      <c r="H47" s="7">
        <v>4.2720000000000001E-2</v>
      </c>
      <c r="I47" s="7">
        <v>6.8849999999999995E-2</v>
      </c>
      <c r="J47" s="7">
        <v>7.22E-2</v>
      </c>
      <c r="K47" s="7">
        <v>6.3899999999999998E-2</v>
      </c>
      <c r="L47" s="7">
        <v>4.1750000000000002E-2</v>
      </c>
      <c r="M47" s="7">
        <v>3.424E-2</v>
      </c>
      <c r="N47" s="7">
        <v>4.9770000000000002E-2</v>
      </c>
      <c r="O47" s="7">
        <v>8.0699999999999994E-2</v>
      </c>
      <c r="P47" s="7">
        <v>8.2150000000000001E-2</v>
      </c>
      <c r="Q47" s="7">
        <v>7.5800000000000006E-2</v>
      </c>
      <c r="R47" s="7">
        <v>0.12085</v>
      </c>
      <c r="S47" s="7">
        <v>6.726E-2</v>
      </c>
      <c r="T47" s="7">
        <v>0.1027</v>
      </c>
      <c r="U47" s="7">
        <v>9.7100000000000006E-2</v>
      </c>
    </row>
    <row r="48" spans="3:21" x14ac:dyDescent="0.25">
      <c r="C48" s="4" t="s">
        <v>20</v>
      </c>
      <c r="D48" s="1">
        <v>1630000</v>
      </c>
      <c r="E48" s="1" t="s">
        <v>64</v>
      </c>
      <c r="F48" s="1" t="s">
        <v>42</v>
      </c>
      <c r="G48" s="1">
        <v>2023</v>
      </c>
      <c r="H48" s="7">
        <v>0.05</v>
      </c>
      <c r="I48" s="7">
        <v>7.5700000000000003E-2</v>
      </c>
      <c r="J48" s="7">
        <v>8.2799999999999999E-2</v>
      </c>
      <c r="K48" s="7">
        <v>7.6300000000000007E-2</v>
      </c>
      <c r="L48" s="7">
        <v>5.6149999999999999E-2</v>
      </c>
      <c r="M48" s="7">
        <v>4.5260000000000002E-2</v>
      </c>
      <c r="N48" s="7">
        <v>5.8069999999999997E-2</v>
      </c>
      <c r="O48" s="7">
        <v>7.6999999999999999E-2</v>
      </c>
      <c r="P48" s="7">
        <v>7.8899999999999998E-2</v>
      </c>
      <c r="Q48" s="7">
        <v>7.4800000000000005E-2</v>
      </c>
      <c r="R48" s="7">
        <v>0.1106</v>
      </c>
      <c r="S48" s="7">
        <v>6.2469999999999998E-2</v>
      </c>
      <c r="T48" s="7">
        <v>8.4199999999999997E-2</v>
      </c>
      <c r="U48" s="7">
        <v>6.7699999999999996E-2</v>
      </c>
    </row>
    <row r="49" spans="3:21" x14ac:dyDescent="0.25">
      <c r="C49" s="4" t="s">
        <v>20</v>
      </c>
      <c r="D49" s="1">
        <v>33618000</v>
      </c>
      <c r="E49" s="1" t="s">
        <v>66</v>
      </c>
      <c r="F49" s="1" t="s">
        <v>41</v>
      </c>
      <c r="G49" s="1">
        <v>2020</v>
      </c>
      <c r="H49" s="7">
        <v>4.514E-2</v>
      </c>
      <c r="I49" s="7">
        <v>6.9339999999999999E-2</v>
      </c>
      <c r="J49" s="7">
        <v>5.6640000000000003E-2</v>
      </c>
      <c r="K49" s="7">
        <v>3.7350000000000001E-2</v>
      </c>
      <c r="L49" s="7">
        <v>4.5319999999999999E-2</v>
      </c>
      <c r="M49" s="7">
        <v>2.5250000000000002E-2</v>
      </c>
      <c r="N49" s="7">
        <v>5.8169999999999999E-2</v>
      </c>
      <c r="O49" s="7">
        <v>6.7900000000000002E-2</v>
      </c>
      <c r="P49" s="7">
        <v>6.3E-2</v>
      </c>
      <c r="Q49" s="7">
        <v>6.3839999999999994E-2</v>
      </c>
      <c r="R49" s="7">
        <v>0.15229999999999999</v>
      </c>
      <c r="S49" s="7">
        <v>0.10034</v>
      </c>
      <c r="T49" s="7">
        <v>0.12164</v>
      </c>
      <c r="U49" s="7">
        <v>9.3799999999999994E-2</v>
      </c>
    </row>
    <row r="50" spans="3:21" x14ac:dyDescent="0.25">
      <c r="C50" s="4" t="s">
        <v>20</v>
      </c>
      <c r="D50" s="1">
        <v>33618000</v>
      </c>
      <c r="E50" s="1" t="s">
        <v>66</v>
      </c>
      <c r="F50" s="1" t="s">
        <v>42</v>
      </c>
      <c r="G50" s="1">
        <v>2020</v>
      </c>
      <c r="H50" s="7">
        <v>5.1479999999999998E-2</v>
      </c>
      <c r="I50" s="7">
        <v>7.7499999999999999E-2</v>
      </c>
      <c r="J50" s="7">
        <v>5.9900000000000002E-2</v>
      </c>
      <c r="K50" s="7">
        <v>4.0340000000000001E-2</v>
      </c>
      <c r="L50" s="7">
        <v>4.2880000000000001E-2</v>
      </c>
      <c r="M50" s="7">
        <v>5.0840000000000003E-2</v>
      </c>
      <c r="N50" s="7">
        <v>8.5750000000000007E-2</v>
      </c>
      <c r="O50" s="7">
        <v>8.4000000000000005E-2</v>
      </c>
      <c r="P50" s="7">
        <v>6.9339999999999999E-2</v>
      </c>
      <c r="Q50" s="7">
        <v>6.2899999999999998E-2</v>
      </c>
      <c r="R50" s="7">
        <v>0.1323</v>
      </c>
      <c r="S50" s="7">
        <v>8.48E-2</v>
      </c>
      <c r="T50" s="7">
        <v>8.9399999999999993E-2</v>
      </c>
      <c r="U50" s="7">
        <v>6.8540000000000004E-2</v>
      </c>
    </row>
    <row r="51" spans="3:21" x14ac:dyDescent="0.25">
      <c r="C51" s="4" t="s">
        <v>20</v>
      </c>
      <c r="D51" s="1">
        <v>11710000</v>
      </c>
      <c r="E51" s="1" t="s">
        <v>69</v>
      </c>
      <c r="F51" s="1" t="s">
        <v>41</v>
      </c>
      <c r="G51" s="1">
        <v>2019</v>
      </c>
      <c r="H51" s="7">
        <v>5.8799999999999998E-2</v>
      </c>
      <c r="I51" s="7">
        <v>6.7799999999999999E-2</v>
      </c>
      <c r="J51" s="7">
        <v>6.0400000000000002E-2</v>
      </c>
      <c r="K51" s="7">
        <v>4.6899999999999997E-2</v>
      </c>
      <c r="L51" s="7">
        <v>3.168E-2</v>
      </c>
      <c r="M51" s="7">
        <v>4.7940000000000003E-2</v>
      </c>
      <c r="N51" s="7">
        <v>7.7149999999999996E-2</v>
      </c>
      <c r="O51" s="7">
        <v>8.6550000000000002E-2</v>
      </c>
      <c r="P51" s="7">
        <v>8.0259999999999998E-2</v>
      </c>
      <c r="Q51" s="7">
        <v>6.3049999999999995E-2</v>
      </c>
      <c r="R51" s="7">
        <v>0.12759999999999999</v>
      </c>
      <c r="S51" s="7">
        <v>8.0399999999999999E-2</v>
      </c>
      <c r="T51" s="7">
        <v>9.3700000000000006E-2</v>
      </c>
      <c r="U51" s="7">
        <v>7.7899999999999997E-2</v>
      </c>
    </row>
    <row r="52" spans="3:21" x14ac:dyDescent="0.25">
      <c r="C52" s="4" t="s">
        <v>20</v>
      </c>
      <c r="D52" s="1">
        <v>11710000</v>
      </c>
      <c r="E52" s="1" t="s">
        <v>69</v>
      </c>
      <c r="F52" s="1" t="s">
        <v>42</v>
      </c>
      <c r="G52" s="1">
        <v>2019</v>
      </c>
      <c r="H52" s="7">
        <v>7.0430000000000006E-2</v>
      </c>
      <c r="I52" s="7">
        <v>8.2150000000000001E-2</v>
      </c>
      <c r="J52" s="7">
        <v>6.9760000000000003E-2</v>
      </c>
      <c r="K52" s="7">
        <v>5.4100000000000002E-2</v>
      </c>
      <c r="L52" s="7">
        <v>2.7189999999999999E-2</v>
      </c>
      <c r="M52" s="7">
        <v>4.8550000000000003E-2</v>
      </c>
      <c r="N52" s="7">
        <v>8.7999999999999995E-2</v>
      </c>
      <c r="O52" s="7">
        <v>0.10009999999999999</v>
      </c>
      <c r="P52" s="7">
        <v>9.4539999999999999E-2</v>
      </c>
      <c r="Q52" s="7">
        <v>6.83E-2</v>
      </c>
      <c r="R52" s="7">
        <v>0.11115</v>
      </c>
      <c r="S52" s="7">
        <v>6.7500000000000004E-2</v>
      </c>
      <c r="T52" s="7">
        <v>6.6500000000000004E-2</v>
      </c>
      <c r="U52" s="7">
        <v>5.1670000000000001E-2</v>
      </c>
    </row>
    <row r="54" spans="3:21" x14ac:dyDescent="0.25">
      <c r="C54" s="10" t="s">
        <v>44</v>
      </c>
      <c r="D54" s="1">
        <v>56613000</v>
      </c>
      <c r="E54" s="1" t="s">
        <v>45</v>
      </c>
      <c r="F54" s="1" t="s">
        <v>41</v>
      </c>
      <c r="G54" s="1">
        <v>2019</v>
      </c>
      <c r="H54" s="7">
        <v>5.5329999999999997E-2</v>
      </c>
      <c r="I54" s="7">
        <v>5.8099999999999999E-2</v>
      </c>
      <c r="J54" s="7">
        <v>5.4960000000000002E-2</v>
      </c>
      <c r="K54" s="7">
        <v>4.3099999999999999E-2</v>
      </c>
      <c r="L54" s="7">
        <v>4.0250000000000001E-2</v>
      </c>
      <c r="M54" s="7">
        <v>5.5660000000000001E-2</v>
      </c>
      <c r="N54" s="7">
        <v>8.2500000000000004E-2</v>
      </c>
      <c r="O54" s="7">
        <v>7.7200000000000005E-2</v>
      </c>
      <c r="P54" s="7">
        <v>7.0739999999999997E-2</v>
      </c>
      <c r="Q54" s="7">
        <v>6.4449999999999993E-2</v>
      </c>
      <c r="R54" s="7">
        <v>0.14199999999999999</v>
      </c>
      <c r="S54" s="7">
        <v>8.8200000000000001E-2</v>
      </c>
      <c r="T54" s="7">
        <v>9.1899999999999996E-2</v>
      </c>
      <c r="U54" s="7">
        <v>7.5560000000000002E-2</v>
      </c>
    </row>
    <row r="55" spans="3:21" x14ac:dyDescent="0.25">
      <c r="C55" s="1" t="s">
        <v>44</v>
      </c>
      <c r="D55" s="1">
        <v>56613000</v>
      </c>
      <c r="E55" s="1" t="s">
        <v>45</v>
      </c>
      <c r="F55" s="1" t="s">
        <v>42</v>
      </c>
      <c r="G55" s="1">
        <v>2019</v>
      </c>
      <c r="H55" s="7">
        <v>6.1199999999999997E-2</v>
      </c>
      <c r="I55" s="7">
        <v>6.7299999999999999E-2</v>
      </c>
      <c r="J55" s="7">
        <v>5.91E-2</v>
      </c>
      <c r="K55" s="7">
        <v>4.938E-2</v>
      </c>
      <c r="L55" s="7">
        <v>4.2500000000000003E-2</v>
      </c>
      <c r="M55" s="7">
        <v>6.0729999999999999E-2</v>
      </c>
      <c r="N55" s="7">
        <v>9.0149999999999994E-2</v>
      </c>
      <c r="O55" s="7">
        <v>8.5099999999999995E-2</v>
      </c>
      <c r="P55" s="7">
        <v>7.5600000000000001E-2</v>
      </c>
      <c r="Q55" s="7">
        <v>6.5799999999999997E-2</v>
      </c>
      <c r="R55" s="7">
        <v>0.12989999999999999</v>
      </c>
      <c r="S55" s="7">
        <v>8.1900000000000001E-2</v>
      </c>
      <c r="T55" s="7">
        <v>7.4160000000000004E-2</v>
      </c>
      <c r="U55" s="7">
        <v>5.7099999999999998E-2</v>
      </c>
    </row>
    <row r="56" spans="3:21" x14ac:dyDescent="0.25">
      <c r="C56" s="1" t="s">
        <v>44</v>
      </c>
      <c r="D56" s="1">
        <v>63637000</v>
      </c>
      <c r="E56" s="1" t="s">
        <v>49</v>
      </c>
      <c r="F56" s="1" t="s">
        <v>41</v>
      </c>
      <c r="G56" s="1">
        <v>2013</v>
      </c>
      <c r="H56" s="7">
        <v>6.1199999999999997E-2</v>
      </c>
      <c r="I56" s="7">
        <v>5.79E-2</v>
      </c>
      <c r="J56" s="7">
        <v>5.1180000000000003E-2</v>
      </c>
      <c r="K56" s="7">
        <v>5.246E-2</v>
      </c>
      <c r="L56" s="7">
        <v>5.9229999999999998E-2</v>
      </c>
      <c r="M56" s="7">
        <v>7.6300000000000007E-2</v>
      </c>
      <c r="N56" s="7">
        <v>7.4770000000000003E-2</v>
      </c>
      <c r="O56" s="7">
        <v>7.1499999999999994E-2</v>
      </c>
      <c r="P56" s="7">
        <v>6.6799999999999998E-2</v>
      </c>
      <c r="Q56" s="7">
        <v>7.4499999999999997E-2</v>
      </c>
      <c r="R56" s="7">
        <v>0.16220000000000001</v>
      </c>
      <c r="S56" s="7">
        <v>8.6599999999999996E-2</v>
      </c>
      <c r="T56" s="7">
        <v>6.6830000000000001E-2</v>
      </c>
      <c r="U56" s="7">
        <v>3.85E-2</v>
      </c>
    </row>
    <row r="57" spans="3:21" x14ac:dyDescent="0.25">
      <c r="C57" s="1" t="s">
        <v>44</v>
      </c>
      <c r="D57" s="1">
        <v>63637000</v>
      </c>
      <c r="E57" s="1" t="s">
        <v>49</v>
      </c>
      <c r="F57" s="1" t="s">
        <v>42</v>
      </c>
      <c r="G57" s="1">
        <v>2013</v>
      </c>
      <c r="H57" s="7">
        <v>5.79E-2</v>
      </c>
      <c r="I57" s="7">
        <v>5.5629999999999999E-2</v>
      </c>
      <c r="J57" s="7">
        <v>5.1639999999999998E-2</v>
      </c>
      <c r="K57" s="7">
        <v>5.2519999999999997E-2</v>
      </c>
      <c r="L57" s="7">
        <v>5.8930000000000003E-2</v>
      </c>
      <c r="M57" s="7">
        <v>9.2700000000000005E-2</v>
      </c>
      <c r="N57" s="7">
        <v>9.2100000000000001E-2</v>
      </c>
      <c r="O57" s="7">
        <v>8.1600000000000006E-2</v>
      </c>
      <c r="P57" s="7">
        <v>7.4899999999999994E-2</v>
      </c>
      <c r="Q57" s="7">
        <v>7.46E-2</v>
      </c>
      <c r="R57" s="7">
        <v>0.14929999999999999</v>
      </c>
      <c r="S57" s="7">
        <v>7.886E-2</v>
      </c>
      <c r="T57" s="7">
        <v>5.466E-2</v>
      </c>
      <c r="U57" s="7">
        <v>2.4639999999999999E-2</v>
      </c>
    </row>
    <row r="58" spans="3:21" x14ac:dyDescent="0.25">
      <c r="C58" s="1" t="s">
        <v>44</v>
      </c>
      <c r="D58" s="1">
        <v>75633000</v>
      </c>
      <c r="E58" s="1" t="s">
        <v>54</v>
      </c>
      <c r="F58" s="1" t="s">
        <v>41</v>
      </c>
      <c r="G58" s="1" t="s">
        <v>55</v>
      </c>
      <c r="H58" s="7">
        <v>0.05</v>
      </c>
      <c r="I58" s="7">
        <v>7.5740000000000002E-2</v>
      </c>
      <c r="J58" s="7">
        <v>7.3550000000000004E-2</v>
      </c>
      <c r="K58" s="7">
        <v>5.6270000000000001E-2</v>
      </c>
      <c r="L58" s="7">
        <v>4.5870000000000001E-2</v>
      </c>
      <c r="M58" s="7">
        <v>4.0370000000000003E-2</v>
      </c>
      <c r="N58" s="7">
        <v>6.3350000000000004E-2</v>
      </c>
      <c r="O58" s="7">
        <v>8.2400000000000001E-2</v>
      </c>
      <c r="P58" s="7">
        <v>8.3000000000000004E-2</v>
      </c>
      <c r="Q58" s="7">
        <v>7.7499999999999999E-2</v>
      </c>
      <c r="R58" s="7">
        <v>0.11285000000000001</v>
      </c>
      <c r="S58" s="7">
        <v>6.2560000000000004E-2</v>
      </c>
      <c r="T58" s="7">
        <v>9.1399999999999995E-2</v>
      </c>
      <c r="U58" s="7">
        <v>8.5199999999999998E-2</v>
      </c>
    </row>
    <row r="59" spans="3:21" x14ac:dyDescent="0.25">
      <c r="C59" s="1" t="s">
        <v>44</v>
      </c>
      <c r="D59" s="1">
        <v>75633000</v>
      </c>
      <c r="E59" s="1" t="s">
        <v>54</v>
      </c>
      <c r="F59" s="1" t="s">
        <v>42</v>
      </c>
      <c r="G59" s="1" t="s">
        <v>55</v>
      </c>
      <c r="H59" s="7">
        <v>6.25E-2</v>
      </c>
      <c r="I59" s="7">
        <v>9.3799999999999994E-2</v>
      </c>
      <c r="J59" s="7">
        <v>9.1800000000000007E-2</v>
      </c>
      <c r="K59" s="7">
        <v>6.0299999999999999E-2</v>
      </c>
      <c r="L59" s="7">
        <v>2.7019999999999999E-2</v>
      </c>
      <c r="M59" s="7">
        <v>3.8100000000000002E-2</v>
      </c>
      <c r="N59" s="7">
        <v>8.1799999999999998E-2</v>
      </c>
      <c r="O59" s="7">
        <v>9.0639999999999998E-2</v>
      </c>
      <c r="P59" s="7">
        <v>7.4899999999999994E-2</v>
      </c>
      <c r="Q59" s="7">
        <v>7.3700000000000002E-2</v>
      </c>
      <c r="R59" s="7">
        <v>0.1051</v>
      </c>
      <c r="S59" s="7">
        <v>5.6730000000000003E-2</v>
      </c>
      <c r="T59" s="7">
        <v>7.5999999999999998E-2</v>
      </c>
      <c r="U59" s="7">
        <v>6.7599999999999993E-2</v>
      </c>
    </row>
    <row r="60" spans="3:21" x14ac:dyDescent="0.25">
      <c r="C60" s="1" t="s">
        <v>44</v>
      </c>
      <c r="D60" s="1">
        <v>28656000</v>
      </c>
      <c r="E60" s="1" t="s">
        <v>57</v>
      </c>
      <c r="F60" s="1" t="s">
        <v>41</v>
      </c>
      <c r="G60" s="1">
        <v>2013</v>
      </c>
      <c r="H60" s="7">
        <v>5.7070000000000003E-2</v>
      </c>
      <c r="I60" s="7">
        <v>5.0479999999999997E-2</v>
      </c>
      <c r="J60" s="7">
        <v>4.19E-2</v>
      </c>
      <c r="K60" s="7">
        <v>3.9669999999999997E-2</v>
      </c>
      <c r="L60" s="7">
        <v>4.7359999999999999E-2</v>
      </c>
      <c r="M60" s="7">
        <v>8.0699999999999994E-2</v>
      </c>
      <c r="N60" s="7">
        <v>7.6600000000000001E-2</v>
      </c>
      <c r="O60" s="7">
        <v>7.1999999999999995E-2</v>
      </c>
      <c r="P60" s="7">
        <v>6.2230000000000001E-2</v>
      </c>
      <c r="Q60" s="7">
        <v>7.8600000000000003E-2</v>
      </c>
      <c r="R60" s="7">
        <v>0.18140000000000001</v>
      </c>
      <c r="S60" s="7">
        <v>9.4600000000000004E-2</v>
      </c>
      <c r="T60" s="7">
        <v>8.0699999999999994E-2</v>
      </c>
      <c r="U60" s="7">
        <v>3.6799999999999999E-2</v>
      </c>
    </row>
    <row r="61" spans="3:21" x14ac:dyDescent="0.25">
      <c r="C61" s="1" t="s">
        <v>44</v>
      </c>
      <c r="D61" s="1">
        <v>28656000</v>
      </c>
      <c r="E61" s="1" t="s">
        <v>57</v>
      </c>
      <c r="F61" s="1" t="s">
        <v>42</v>
      </c>
      <c r="G61" s="1">
        <v>2013</v>
      </c>
      <c r="H61" s="7">
        <v>6.2260000000000003E-2</v>
      </c>
      <c r="I61" s="7">
        <v>5.3530000000000001E-2</v>
      </c>
      <c r="J61" s="7">
        <v>4.8739999999999999E-2</v>
      </c>
      <c r="K61" s="7">
        <v>4.4159999999999998E-2</v>
      </c>
      <c r="L61" s="7">
        <v>6.4449999999999993E-2</v>
      </c>
      <c r="M61" s="7">
        <v>0.1017</v>
      </c>
      <c r="N61" s="7">
        <v>8.6099999999999996E-2</v>
      </c>
      <c r="O61" s="7">
        <v>7.5259999999999994E-2</v>
      </c>
      <c r="P61" s="7">
        <v>6.4399999999999999E-2</v>
      </c>
      <c r="Q61" s="7">
        <v>6.7599999999999993E-2</v>
      </c>
      <c r="R61" s="7">
        <v>0.1588</v>
      </c>
      <c r="S61" s="7">
        <v>7.9200000000000007E-2</v>
      </c>
      <c r="T61" s="7">
        <v>6.4299999999999996E-2</v>
      </c>
      <c r="U61" s="7">
        <v>2.945E-2</v>
      </c>
    </row>
    <row r="62" spans="3:21" x14ac:dyDescent="0.25">
      <c r="C62" s="1" t="s">
        <v>44</v>
      </c>
      <c r="D62" s="1">
        <v>98701000</v>
      </c>
      <c r="E62" s="1" t="s">
        <v>59</v>
      </c>
      <c r="F62" s="1" t="s">
        <v>41</v>
      </c>
      <c r="G62" s="1">
        <v>2019</v>
      </c>
      <c r="H62" s="7">
        <v>8.3199999999999996E-2</v>
      </c>
      <c r="I62" s="7">
        <v>8.5199999999999998E-2</v>
      </c>
      <c r="J62" s="7">
        <v>6.7500000000000004E-2</v>
      </c>
      <c r="K62" s="7">
        <v>6.7900000000000002E-2</v>
      </c>
      <c r="L62" s="7">
        <v>6.5729999999999997E-2</v>
      </c>
      <c r="M62" s="7">
        <v>0.11176</v>
      </c>
      <c r="N62" s="7">
        <v>0.1137</v>
      </c>
      <c r="O62" s="7">
        <v>8.5999999999999993E-2</v>
      </c>
      <c r="P62" s="7">
        <v>6.9000000000000006E-2</v>
      </c>
      <c r="Q62" s="7">
        <v>5.7979999999999997E-2</v>
      </c>
      <c r="R62" s="7">
        <v>8.5099999999999995E-2</v>
      </c>
      <c r="S62" s="7">
        <v>4.5870000000000001E-2</v>
      </c>
      <c r="T62" s="7">
        <v>3.5369999999999999E-2</v>
      </c>
      <c r="U62" s="7">
        <v>2.5729999999999999E-2</v>
      </c>
    </row>
    <row r="63" spans="3:21" x14ac:dyDescent="0.25">
      <c r="C63" s="1" t="s">
        <v>44</v>
      </c>
      <c r="D63" s="1">
        <v>98701000</v>
      </c>
      <c r="E63" s="1" t="s">
        <v>59</v>
      </c>
      <c r="F63" s="1" t="s">
        <v>42</v>
      </c>
      <c r="G63" s="1">
        <v>2019</v>
      </c>
      <c r="H63" s="7">
        <v>7.2499999999999995E-2</v>
      </c>
      <c r="I63" s="7">
        <v>7.3359999999999995E-2</v>
      </c>
      <c r="J63" s="7">
        <v>5.8799999999999998E-2</v>
      </c>
      <c r="K63" s="7">
        <v>5.9900000000000002E-2</v>
      </c>
      <c r="L63" s="7">
        <v>6.8540000000000004E-2</v>
      </c>
      <c r="M63" s="7">
        <v>0.1115</v>
      </c>
      <c r="N63" s="7">
        <v>0.10376000000000001</v>
      </c>
      <c r="O63" s="7">
        <v>0.08</v>
      </c>
      <c r="P63" s="7">
        <v>6.7799999999999999E-2</v>
      </c>
      <c r="Q63" s="7">
        <v>5.9569999999999998E-2</v>
      </c>
      <c r="R63" s="7">
        <v>9.8699999999999996E-2</v>
      </c>
      <c r="S63" s="7">
        <v>5.6550000000000003E-2</v>
      </c>
      <c r="T63" s="7">
        <v>4.8340000000000001E-2</v>
      </c>
      <c r="U63" s="7">
        <v>4.0620000000000003E-2</v>
      </c>
    </row>
    <row r="64" spans="3:21" x14ac:dyDescent="0.25">
      <c r="C64" s="1" t="s">
        <v>44</v>
      </c>
      <c r="D64" s="1">
        <v>82701000</v>
      </c>
      <c r="E64" s="1" t="s">
        <v>60</v>
      </c>
      <c r="F64" s="1" t="s">
        <v>41</v>
      </c>
      <c r="G64" s="1" t="s">
        <v>47</v>
      </c>
      <c r="H64" s="7">
        <v>4.5469999999999997E-2</v>
      </c>
      <c r="I64" s="7">
        <v>5.3830000000000003E-2</v>
      </c>
      <c r="J64" s="7">
        <v>6.2700000000000006E-2</v>
      </c>
      <c r="K64" s="7">
        <v>6.5699999999999995E-2</v>
      </c>
      <c r="L64" s="7">
        <v>6.59E-2</v>
      </c>
      <c r="M64" s="7">
        <v>8.6199999999999999E-2</v>
      </c>
      <c r="N64" s="7">
        <v>0.13020000000000001</v>
      </c>
      <c r="O64" s="7">
        <v>9.7049999999999997E-2</v>
      </c>
      <c r="P64" s="7">
        <v>7.4770000000000003E-2</v>
      </c>
      <c r="Q64" s="7">
        <v>6.6699999999999995E-2</v>
      </c>
      <c r="R64" s="7">
        <v>0.11115</v>
      </c>
      <c r="S64" s="7">
        <v>5.9360000000000003E-2</v>
      </c>
      <c r="T64" s="7">
        <v>4.8399999999999999E-2</v>
      </c>
      <c r="U64" s="7">
        <v>3.2620000000000003E-2</v>
      </c>
    </row>
    <row r="65" spans="3:21" x14ac:dyDescent="0.25">
      <c r="C65" s="1" t="s">
        <v>44</v>
      </c>
      <c r="D65" s="1">
        <v>82701000</v>
      </c>
      <c r="E65" s="1" t="s">
        <v>60</v>
      </c>
      <c r="F65" s="1" t="s">
        <v>42</v>
      </c>
      <c r="G65" s="1" t="s">
        <v>47</v>
      </c>
      <c r="H65" s="7">
        <v>5.3530000000000001E-2</v>
      </c>
      <c r="I65" s="7">
        <v>6.4199999999999993E-2</v>
      </c>
      <c r="J65" s="7">
        <v>6.8360000000000004E-2</v>
      </c>
      <c r="K65" s="7">
        <v>7.0559999999999998E-2</v>
      </c>
      <c r="L65" s="7">
        <v>6.8659999999999999E-2</v>
      </c>
      <c r="M65" s="7">
        <v>8.3860000000000004E-2</v>
      </c>
      <c r="N65" s="7">
        <v>0.11633</v>
      </c>
      <c r="O65" s="7">
        <v>9.4E-2</v>
      </c>
      <c r="P65" s="7">
        <v>7.5600000000000001E-2</v>
      </c>
      <c r="Q65" s="7">
        <v>6.4299999999999996E-2</v>
      </c>
      <c r="R65" s="7">
        <v>0.106</v>
      </c>
      <c r="S65" s="7">
        <v>5.4780000000000002E-2</v>
      </c>
      <c r="T65" s="7">
        <v>5.0540000000000002E-2</v>
      </c>
      <c r="U65" s="7">
        <v>2.9270000000000001E-2</v>
      </c>
    </row>
    <row r="67" spans="3:21" x14ac:dyDescent="0.25">
      <c r="C67" s="1" t="s">
        <v>50</v>
      </c>
      <c r="D67" s="1">
        <v>80631000</v>
      </c>
      <c r="E67" s="1" t="s">
        <v>51</v>
      </c>
      <c r="F67" s="1" t="s">
        <v>41</v>
      </c>
      <c r="G67" s="1">
        <v>2020</v>
      </c>
      <c r="H67" s="7">
        <v>5.713E-2</v>
      </c>
      <c r="I67" s="7">
        <v>6.6350000000000006E-2</v>
      </c>
      <c r="J67" s="7">
        <v>6.54E-2</v>
      </c>
      <c r="K67" s="7">
        <v>4.7969999999999999E-2</v>
      </c>
      <c r="L67" s="7">
        <v>4.8160000000000001E-2</v>
      </c>
      <c r="M67" s="7">
        <v>4.5749999999999999E-2</v>
      </c>
      <c r="N67" s="7">
        <v>7.306E-2</v>
      </c>
      <c r="O67" s="7">
        <v>7.0499999999999993E-2</v>
      </c>
      <c r="P67" s="7">
        <v>6.5699999999999995E-2</v>
      </c>
      <c r="Q67" s="7">
        <v>6.1429999999999998E-2</v>
      </c>
      <c r="R67" s="7">
        <v>0.14660000000000001</v>
      </c>
      <c r="S67" s="7">
        <v>9.0639999999999998E-2</v>
      </c>
      <c r="T67" s="7">
        <v>8.7499999999999994E-2</v>
      </c>
      <c r="U67" s="7">
        <v>7.3700000000000002E-2</v>
      </c>
    </row>
    <row r="68" spans="3:21" x14ac:dyDescent="0.25">
      <c r="C68" s="1" t="s">
        <v>50</v>
      </c>
      <c r="D68" s="1">
        <v>80631000</v>
      </c>
      <c r="E68" s="1" t="s">
        <v>51</v>
      </c>
      <c r="F68" s="1" t="s">
        <v>42</v>
      </c>
      <c r="G68" s="1">
        <v>2020</v>
      </c>
      <c r="H68" s="7">
        <v>6.1899999999999997E-2</v>
      </c>
      <c r="I68" s="7">
        <v>7.1800000000000003E-2</v>
      </c>
      <c r="J68" s="7">
        <v>6.9099999999999995E-2</v>
      </c>
      <c r="K68" s="7">
        <v>5.1240000000000001E-2</v>
      </c>
      <c r="L68" s="7">
        <v>4.446E-2</v>
      </c>
      <c r="M68" s="7">
        <v>8.0439999999999998E-2</v>
      </c>
      <c r="N68" s="7">
        <v>9.3899999999999997E-2</v>
      </c>
      <c r="O68" s="7">
        <v>7.5130000000000002E-2</v>
      </c>
      <c r="P68" s="7">
        <v>6.3600000000000004E-2</v>
      </c>
      <c r="Q68" s="7">
        <v>6.1039999999999997E-2</v>
      </c>
      <c r="R68" s="7">
        <v>0.1278</v>
      </c>
      <c r="S68" s="7">
        <v>7.6969999999999997E-2</v>
      </c>
      <c r="T68" s="7">
        <v>7.2900000000000006E-2</v>
      </c>
      <c r="U68" s="7">
        <v>4.9840000000000002E-2</v>
      </c>
    </row>
    <row r="69" spans="3:21" x14ac:dyDescent="0.25">
      <c r="C69" s="1" t="s">
        <v>50</v>
      </c>
      <c r="D69" s="1">
        <v>80601000</v>
      </c>
      <c r="E69" s="1" t="s">
        <v>52</v>
      </c>
      <c r="F69" s="1" t="s">
        <v>41</v>
      </c>
      <c r="G69" s="1">
        <v>2020</v>
      </c>
      <c r="H69" s="7">
        <v>7.2270000000000001E-2</v>
      </c>
      <c r="I69" s="7">
        <v>8.7160000000000001E-2</v>
      </c>
      <c r="J69" s="7">
        <v>8.0140000000000003E-2</v>
      </c>
      <c r="K69" s="7">
        <v>5.5300000000000002E-2</v>
      </c>
      <c r="L69" s="7">
        <v>5.79E-2</v>
      </c>
      <c r="M69" s="7">
        <v>4.1930000000000002E-2</v>
      </c>
      <c r="N69" s="7">
        <v>6.9599999999999995E-2</v>
      </c>
      <c r="O69" s="7">
        <v>6.2469999999999998E-2</v>
      </c>
      <c r="P69" s="7">
        <v>6.2560000000000004E-2</v>
      </c>
      <c r="Q69" s="7">
        <v>5.91E-2</v>
      </c>
      <c r="R69" s="7">
        <v>0.14610000000000001</v>
      </c>
      <c r="S69" s="7">
        <v>8.5139999999999993E-2</v>
      </c>
      <c r="T69" s="7">
        <v>7.1900000000000006E-2</v>
      </c>
      <c r="U69" s="7">
        <v>4.8500000000000001E-2</v>
      </c>
    </row>
    <row r="70" spans="3:21" x14ac:dyDescent="0.25">
      <c r="C70" s="1" t="s">
        <v>50</v>
      </c>
      <c r="D70" s="1">
        <v>80601000</v>
      </c>
      <c r="E70" s="1" t="s">
        <v>52</v>
      </c>
      <c r="F70" s="1" t="s">
        <v>42</v>
      </c>
      <c r="G70" s="1">
        <v>2020</v>
      </c>
      <c r="H70" s="7">
        <v>7.2139999999999996E-2</v>
      </c>
      <c r="I70" s="7">
        <v>8.6360000000000006E-2</v>
      </c>
      <c r="J70" s="7">
        <v>8.2460000000000006E-2</v>
      </c>
      <c r="K70" s="7">
        <v>5.8470000000000001E-2</v>
      </c>
      <c r="L70" s="7">
        <v>6.5250000000000002E-2</v>
      </c>
      <c r="M70" s="7">
        <v>5.7099999999999998E-2</v>
      </c>
      <c r="N70" s="7">
        <v>8.0140000000000003E-2</v>
      </c>
      <c r="O70" s="7">
        <v>7.0860000000000006E-2</v>
      </c>
      <c r="P70" s="7">
        <v>5.8900000000000001E-2</v>
      </c>
      <c r="Q70" s="7">
        <v>5.8779999999999999E-2</v>
      </c>
      <c r="R70" s="7">
        <v>0.1333</v>
      </c>
      <c r="S70" s="7">
        <v>7.9000000000000001E-2</v>
      </c>
      <c r="T70" s="7">
        <v>6.1650000000000003E-2</v>
      </c>
      <c r="U70" s="7">
        <v>3.5639999999999998E-2</v>
      </c>
    </row>
  </sheetData>
  <conditionalFormatting sqref="H39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4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4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4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4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4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4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4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4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4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4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I54 K54:U5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5 K55:U5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I56 K56:U5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I57 K57:U5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I58 K58:U58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I59 K59:U5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I60 K60:U6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I61 K61:U6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:U4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4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4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4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4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4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U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U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7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7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7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7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7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7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7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7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7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7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7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7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7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7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U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U5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U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U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U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0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2025-08-18T12:03:08Z</dcterms:modified>
</cp:coreProperties>
</file>