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800" windowHeight="12285" activeTab="1"/>
  </bookViews>
  <sheets>
    <sheet name="Анализ" sheetId="1" r:id="rId1"/>
    <sheet name="Прогноз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J31" i="1" l="1"/>
  <c r="K31" i="1"/>
  <c r="L31" i="1"/>
  <c r="M31" i="1"/>
  <c r="N31" i="1"/>
  <c r="O31" i="1"/>
  <c r="P31" i="1"/>
  <c r="Q31" i="1"/>
  <c r="R31" i="1"/>
  <c r="I31" i="1"/>
  <c r="H31" i="1"/>
  <c r="G31" i="1"/>
  <c r="F31" i="1"/>
  <c r="E31" i="1"/>
  <c r="D31" i="1"/>
  <c r="C31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27" i="1"/>
  <c r="A28" i="1" s="1"/>
  <c r="A29" i="1" s="1"/>
  <c r="A30" i="1" s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26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</calcChain>
</file>

<file path=xl/sharedStrings.xml><?xml version="1.0" encoding="utf-8"?>
<sst xmlns="http://schemas.openxmlformats.org/spreadsheetml/2006/main" count="76" uniqueCount="27">
  <si>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</si>
  <si>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</si>
  <si>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</si>
  <si>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</si>
  <si>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</si>
  <si>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</si>
  <si>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</si>
  <si>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</si>
  <si>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</si>
  <si>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</si>
  <si>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</si>
  <si>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</si>
  <si>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</si>
  <si>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</si>
  <si>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</si>
  <si>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</si>
  <si>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</si>
  <si>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</si>
  <si>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superfeature</t>
  </si>
  <si>
    <t>strong-feature</t>
  </si>
  <si>
    <t>avg</t>
  </si>
  <si>
    <t>Процент превосходства соцэко индикатора в положительной части кластера по сравнению с отрицательной</t>
  </si>
  <si>
    <t>type</t>
  </si>
  <si>
    <t>positive</t>
  </si>
  <si>
    <t>negative</t>
  </si>
  <si>
    <t>neg+pos</t>
  </si>
  <si>
    <t>pred 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</si>
</sst>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4" fillId="0" borderId="0" xfId="0" applyFont="1" applyBorder="1" applyAlignment="1">
      <alignment horizontal="center" vertical="top"/>
    </xf>
    <xf numFmtId="9" fontId="0" fillId="0" borderId="0" xfId="1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5" fillId="0" borderId="0" xfId="0" applyFont="1"/>
    <xf numFmtId="0" fontId="4" fillId="0" borderId="1" xfId="0" applyFont="1" applyBorder="1" applyAlignment="1">
      <alignment horizontal="center" vertical="top"/>
    </xf>
    <xf numFmtId="0" fontId="3" fillId="0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top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Анализ!$D$25:$R$25</c:f>
              <c:numCache>
                <c:formatCode>0%</c:formatCode>
                <c:ptCount val="15"/>
                <c:pt idx="0">
                  <c:v>-2.7620644667745164E-2</c:v>
                </c:pt>
                <c:pt idx="1">
                  <c:v>4.0207212504611123E-2</c:v>
                </c:pt>
                <c:pt idx="2">
                  <c:v>-5.4764656144250634E-2</c:v>
                </c:pt>
                <c:pt idx="3">
                  <c:v>6.3532334666611012E-2</c:v>
                </c:pt>
                <c:pt idx="4">
                  <c:v>6.0444004288914721E-2</c:v>
                </c:pt>
                <c:pt idx="5">
                  <c:v>2.5142527489546485E-2</c:v>
                </c:pt>
                <c:pt idx="6">
                  <c:v>-9.1945647563945632E-2</c:v>
                </c:pt>
                <c:pt idx="7">
                  <c:v>-2.0260130951533895E-2</c:v>
                </c:pt>
                <c:pt idx="8">
                  <c:v>-0.21371805369196228</c:v>
                </c:pt>
                <c:pt idx="9">
                  <c:v>-0.13173387800927649</c:v>
                </c:pt>
                <c:pt idx="10">
                  <c:v>-3.2165408471274692E-2</c:v>
                </c:pt>
                <c:pt idx="11">
                  <c:v>-5.5228627018988341E-3</c:v>
                </c:pt>
                <c:pt idx="12">
                  <c:v>7.5667847496799112E-2</c:v>
                </c:pt>
                <c:pt idx="13">
                  <c:v>-5.7307556267157778E-2</c:v>
                </c:pt>
                <c:pt idx="14">
                  <c:v>-4.8842645824859199E-3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53-41C3-9EA3-082208F5084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Анализ!$D$26:$R$26</c:f>
              <c:numCache>
                <c:formatCode>0%</c:formatCode>
                <c:ptCount val="15"/>
                <c:pt idx="0">
                  <c:v>-9.3824012719521899E-2</c:v>
                </c:pt>
                <c:pt idx="1">
                  <c:v>-7.7254603342790107E-3</c:v>
                </c:pt>
                <c:pt idx="2">
                  <c:v>4.3431274833336531E-3</c:v>
                </c:pt>
                <c:pt idx="3">
                  <c:v>9.8317830507823389E-2</c:v>
                </c:pt>
                <c:pt idx="4">
                  <c:v>7.8967578120533677E-2</c:v>
                </c:pt>
                <c:pt idx="5">
                  <c:v>-1.5105421145699238E-2</c:v>
                </c:pt>
                <c:pt idx="6">
                  <c:v>-3.9046743490098068E-2</c:v>
                </c:pt>
                <c:pt idx="7">
                  <c:v>-4.3664854944583831E-2</c:v>
                </c:pt>
                <c:pt idx="8">
                  <c:v>-5.7609630540268908E-2</c:v>
                </c:pt>
                <c:pt idx="9">
                  <c:v>-4.514600381121936E-2</c:v>
                </c:pt>
                <c:pt idx="10">
                  <c:v>1.2579523387723945E-2</c:v>
                </c:pt>
                <c:pt idx="11">
                  <c:v>-0.14017698498511078</c:v>
                </c:pt>
                <c:pt idx="12">
                  <c:v>-8.1337606124669892E-2</c:v>
                </c:pt>
                <c:pt idx="13">
                  <c:v>-5.6517507065374617E-2</c:v>
                </c:pt>
                <c:pt idx="14">
                  <c:v>-4.4160167622397273E-2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53-41C3-9EA3-082208F5084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Анализ!$D$27:$R$27</c:f>
              <c:numCache>
                <c:formatCode>0%</c:formatCode>
                <c:ptCount val="15"/>
                <c:pt idx="0">
                  <c:v>-8.4341933241086187E-2</c:v>
                </c:pt>
                <c:pt idx="1">
                  <c:v>7.3733011221135181E-2</c:v>
                </c:pt>
                <c:pt idx="2">
                  <c:v>-4.1644849900267511E-2</c:v>
                </c:pt>
                <c:pt idx="3">
                  <c:v>-6.2400909610806243E-2</c:v>
                </c:pt>
                <c:pt idx="4">
                  <c:v>0.24235660505046708</c:v>
                </c:pt>
                <c:pt idx="5">
                  <c:v>1.7737102726677056E-2</c:v>
                </c:pt>
                <c:pt idx="6">
                  <c:v>-4.7016377499118467E-2</c:v>
                </c:pt>
                <c:pt idx="7">
                  <c:v>-0.14605522349194267</c:v>
                </c:pt>
                <c:pt idx="8">
                  <c:v>2.5941719393562934E-4</c:v>
                </c:pt>
                <c:pt idx="9">
                  <c:v>0.16940984771998702</c:v>
                </c:pt>
                <c:pt idx="10">
                  <c:v>0.1392885901069667</c:v>
                </c:pt>
                <c:pt idx="11">
                  <c:v>0.1351125344948898</c:v>
                </c:pt>
                <c:pt idx="12">
                  <c:v>4.2126519043320654E-2</c:v>
                </c:pt>
                <c:pt idx="13">
                  <c:v>-4.1893826488067831E-2</c:v>
                </c:pt>
                <c:pt idx="14">
                  <c:v>0.24491868711586728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53-41C3-9EA3-082208F5084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Анализ!$D$28:$R$28</c:f>
              <c:numCache>
                <c:formatCode>0%</c:formatCode>
                <c:ptCount val="15"/>
                <c:pt idx="0">
                  <c:v>6.8362720666948373E-2</c:v>
                </c:pt>
                <c:pt idx="1">
                  <c:v>8.5279988922746242E-2</c:v>
                </c:pt>
                <c:pt idx="2">
                  <c:v>-7.1324198083567714E-3</c:v>
                </c:pt>
                <c:pt idx="3">
                  <c:v>0.14018819821411821</c:v>
                </c:pt>
                <c:pt idx="4">
                  <c:v>0.25341726605924064</c:v>
                </c:pt>
                <c:pt idx="5">
                  <c:v>-3.6848247063848927E-2</c:v>
                </c:pt>
                <c:pt idx="6">
                  <c:v>2.0675354317002181E-2</c:v>
                </c:pt>
                <c:pt idx="7">
                  <c:v>5.6344382501624546E-2</c:v>
                </c:pt>
                <c:pt idx="8">
                  <c:v>-0.1343585956437946</c:v>
                </c:pt>
                <c:pt idx="9">
                  <c:v>-0.29187965274483951</c:v>
                </c:pt>
                <c:pt idx="10">
                  <c:v>-3.1630369165327132E-2</c:v>
                </c:pt>
                <c:pt idx="11">
                  <c:v>-3.1530220030370204E-3</c:v>
                </c:pt>
                <c:pt idx="12">
                  <c:v>6.4168981760275301E-3</c:v>
                </c:pt>
                <c:pt idx="13">
                  <c:v>-6.0072140160480347E-2</c:v>
                </c:pt>
                <c:pt idx="14">
                  <c:v>-4.2845868664009856E-4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53-41C3-9EA3-082208F5084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Анализ!$D$29:$R$29</c:f>
              <c:numCache>
                <c:formatCode>0%</c:formatCode>
                <c:ptCount val="15"/>
                <c:pt idx="0">
                  <c:v>-2.0798451859692424E-2</c:v>
                </c:pt>
                <c:pt idx="1">
                  <c:v>8.555163464248805E-2</c:v>
                </c:pt>
                <c:pt idx="2">
                  <c:v>9.7105487105711541E-2</c:v>
                </c:pt>
                <c:pt idx="3">
                  <c:v>-5.8644934466312248E-2</c:v>
                </c:pt>
                <c:pt idx="4">
                  <c:v>0.20229854082897192</c:v>
                </c:pt>
                <c:pt idx="5">
                  <c:v>7.934204270972689E-3</c:v>
                </c:pt>
                <c:pt idx="6">
                  <c:v>3.2811583891146912E-2</c:v>
                </c:pt>
                <c:pt idx="7">
                  <c:v>6.9053934183301857E-2</c:v>
                </c:pt>
                <c:pt idx="8">
                  <c:v>-0.13331375111461341</c:v>
                </c:pt>
                <c:pt idx="9">
                  <c:v>0.23224719217273293</c:v>
                </c:pt>
                <c:pt idx="10">
                  <c:v>0.26307355281910216</c:v>
                </c:pt>
                <c:pt idx="11">
                  <c:v>0.42929405542376498</c:v>
                </c:pt>
                <c:pt idx="12">
                  <c:v>-9.6006447395693417E-3</c:v>
                </c:pt>
                <c:pt idx="13">
                  <c:v>2.0396453985097152E-2</c:v>
                </c:pt>
                <c:pt idx="14">
                  <c:v>6.6445750093163003E-2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953-41C3-9EA3-082208F5084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Анализ!$D$30:$R$30</c:f>
              <c:numCache>
                <c:formatCode>0%</c:formatCode>
                <c:ptCount val="15"/>
                <c:pt idx="0">
                  <c:v>-0.10073130340202863</c:v>
                </c:pt>
                <c:pt idx="1">
                  <c:v>-1.7567405519244184E-2</c:v>
                </c:pt>
                <c:pt idx="2">
                  <c:v>0.23437658305202325</c:v>
                </c:pt>
                <c:pt idx="3">
                  <c:v>0.88438632413259799</c:v>
                </c:pt>
                <c:pt idx="4">
                  <c:v>0.50843593810748544</c:v>
                </c:pt>
                <c:pt idx="5">
                  <c:v>0.12544201723063519</c:v>
                </c:pt>
                <c:pt idx="6">
                  <c:v>0.13762365966795143</c:v>
                </c:pt>
                <c:pt idx="7">
                  <c:v>0.14029215163370412</c:v>
                </c:pt>
                <c:pt idx="8">
                  <c:v>0.11249726237776181</c:v>
                </c:pt>
                <c:pt idx="9">
                  <c:v>-0.14075630791504701</c:v>
                </c:pt>
                <c:pt idx="10">
                  <c:v>7.2756922110159383E-2</c:v>
                </c:pt>
                <c:pt idx="11">
                  <c:v>-1.3540306300482419E-2</c:v>
                </c:pt>
                <c:pt idx="12">
                  <c:v>-0.20436088040864253</c:v>
                </c:pt>
                <c:pt idx="13">
                  <c:v>-1.4957189300934259E-2</c:v>
                </c:pt>
                <c:pt idx="14">
                  <c:v>-0.47810669832935948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953-41C3-9EA3-082208F50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951600"/>
        <c:axId val="1516849472"/>
      </c:scatterChart>
      <c:valAx>
        <c:axId val="96095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6849472"/>
        <c:crosses val="autoZero"/>
        <c:crossBetween val="midCat"/>
      </c:valAx>
      <c:valAx>
        <c:axId val="15168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095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[1]Анализ!$D$24:$R$24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[1]Анализ!$D$25:$R$25</c:f>
              <c:numCache>
                <c:formatCode>General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-8.6941013784360033E-2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-0.10010439308011876</c:v>
                </c:pt>
                <c:pt idx="13">
                  <c:v>-0.1785524891387561</c:v>
                </c:pt>
                <c:pt idx="14">
                  <c:v>0.19480529083602205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C6-477E-A404-7CF744335A9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[1]Анализ!$D$24:$R$24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[1]Анализ!$D$26:$R$26</c:f>
              <c:numCache>
                <c:formatCode>General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-5.8922843263540248E-2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-0.16355901877733359</c:v>
                </c:pt>
                <c:pt idx="13">
                  <c:v>-6.7763340025902341E-2</c:v>
                </c:pt>
                <c:pt idx="14">
                  <c:v>0.25852228066912319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C6-477E-A404-7CF744335A9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[1]Анализ!$D$24:$R$24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[1]Анализ!$D$27:$R$27</c:f>
              <c:numCache>
                <c:formatCode>General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-0.10280391950165912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-0.14188101151990107</c:v>
                </c:pt>
                <c:pt idx="13">
                  <c:v>-0.10721056495603187</c:v>
                </c:pt>
                <c:pt idx="14">
                  <c:v>0.18010938619017747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C6-477E-A404-7CF744335A9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[1]Анализ!$D$24:$R$24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[1]Анализ!$D$28:$R$28</c:f>
              <c:numCache>
                <c:formatCode>General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-0.10205138645053313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-6.2561852170983534E-2</c:v>
                </c:pt>
                <c:pt idx="13">
                  <c:v>-5.8890452041020835E-2</c:v>
                </c:pt>
                <c:pt idx="14">
                  <c:v>0.1669857489501978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C6-477E-A404-7CF744335A9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[1]Анализ!$D$24:$R$24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[1]Анализ!$D$29:$R$29</c:f>
              <c:numCache>
                <c:formatCode>General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-3.385898197895254E-2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-6.7326038437284574E-2</c:v>
                </c:pt>
                <c:pt idx="13">
                  <c:v>-0.10523703005015461</c:v>
                </c:pt>
                <c:pt idx="14">
                  <c:v>0.24930036235826813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C6-477E-A404-7CF744335A9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[1]Анализ!$D$24:$R$24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[1]Анализ!$D$30:$R$30</c:f>
              <c:numCache>
                <c:formatCode>General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-0.10377296264968261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-9.2363423757613416E-2</c:v>
                </c:pt>
                <c:pt idx="13">
                  <c:v>-0.10786277277313128</c:v>
                </c:pt>
                <c:pt idx="14">
                  <c:v>2.1508407556542597E-2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C6-477E-A404-7CF744335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26767"/>
        <c:axId val="2128228015"/>
      </c:scatterChart>
      <c:valAx>
        <c:axId val="212822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crossBetween val="midCat"/>
      </c:valAx>
      <c:valAx>
        <c:axId val="21282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495299</xdr:colOff>
      <xdr:row>32</xdr:row>
      <xdr:rowOff>90487</xdr:rowOff>
    </xdr:from>
    <xdr:to>
      <xdr:col>9</xdr:col>
      <xdr:colOff>590550</xdr:colOff>
      <xdr:row>51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209550</xdr:colOff>
      <xdr:row>32</xdr:row>
      <xdr:rowOff>161925</xdr:rowOff>
    </xdr:from>
    <xdr:to>
      <xdr:col>18</xdr:col>
      <xdr:colOff>142875</xdr:colOff>
      <xdr:row>50</xdr:row>
      <xdr:rowOff>61913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-method%20output%20(only%20mundis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нализ"/>
      <sheetName val="Прогноз"/>
    </sheetNames>
    <sheetDataSet>
      <sheetData sheetId="0">
        <row r="24">
          <cell r="D24" t="str">
            <v>avgemployers</v>
          </cell>
          <cell r="E24" t="str">
            <v>avgsalary</v>
          </cell>
          <cell r="F24" t="str">
            <v>shoparea</v>
          </cell>
          <cell r="G24" t="str">
            <v>foodseats</v>
          </cell>
          <cell r="H24" t="str">
            <v>retailturnover</v>
          </cell>
          <cell r="I24" t="str">
            <v>livarea</v>
          </cell>
          <cell r="J24" t="str">
            <v>sportsvenue</v>
          </cell>
          <cell r="K24" t="str">
            <v>servicesnum</v>
          </cell>
          <cell r="L24" t="str">
            <v>roadslen</v>
          </cell>
          <cell r="M24" t="str">
            <v>livestock</v>
          </cell>
          <cell r="N24" t="str">
            <v>harvest</v>
          </cell>
          <cell r="O24" t="str">
            <v>agrprod</v>
          </cell>
          <cell r="P24" t="str">
            <v>hospitals</v>
          </cell>
          <cell r="Q24" t="str">
            <v>beforeschool</v>
          </cell>
          <cell r="R24" t="str">
            <v>factoriescap</v>
          </cell>
        </row>
        <row r="25">
          <cell r="D25">
            <v>-4.5743197755307441E-2</v>
          </cell>
          <cell r="E25">
            <v>2.7774349516331842E-2</v>
          </cell>
          <cell r="F25">
            <v>5.3474901878183267E-3</v>
          </cell>
          <cell r="G25">
            <v>0.14461645276441581</v>
          </cell>
          <cell r="H25">
            <v>9.9704416197773149E-2</v>
          </cell>
          <cell r="I25">
            <v>6.6799773221124736E-2</v>
          </cell>
          <cell r="J25">
            <v>-8.6941013784360033E-2</v>
          </cell>
          <cell r="K25">
            <v>2.4699306072995864E-2</v>
          </cell>
          <cell r="L25">
            <v>-3.8789332453257219E-2</v>
          </cell>
          <cell r="M25">
            <v>0.13749994095015872</v>
          </cell>
          <cell r="N25">
            <v>0.25861368569064869</v>
          </cell>
          <cell r="O25">
            <v>0.20980388556349383</v>
          </cell>
          <cell r="P25">
            <v>-0.10010439308011876</v>
          </cell>
          <cell r="Q25">
            <v>-0.1785524891387561</v>
          </cell>
          <cell r="R25">
            <v>0.19480529083602205</v>
          </cell>
        </row>
        <row r="26">
          <cell r="D26">
            <v>3.0509624868235496E-2</v>
          </cell>
          <cell r="E26">
            <v>7.438993738363342E-2</v>
          </cell>
          <cell r="F26">
            <v>1.1978388733416834E-2</v>
          </cell>
          <cell r="G26">
            <v>-8.3145081627309381E-3</v>
          </cell>
          <cell r="H26">
            <v>0.16127795903622766</v>
          </cell>
          <cell r="I26">
            <v>2.9608327240562282E-2</v>
          </cell>
          <cell r="J26">
            <v>-5.8922843263540248E-2</v>
          </cell>
          <cell r="K26">
            <v>2.3503011526366802E-2</v>
          </cell>
          <cell r="L26">
            <v>-4.5160987023170396E-2</v>
          </cell>
          <cell r="M26">
            <v>-5.4709366162986717E-2</v>
          </cell>
          <cell r="N26">
            <v>2.3761624816903248E-2</v>
          </cell>
          <cell r="O26">
            <v>0.1230402599800573</v>
          </cell>
          <cell r="P26">
            <v>-0.16355901877733359</v>
          </cell>
          <cell r="Q26">
            <v>-6.7763340025902341E-2</v>
          </cell>
          <cell r="R26">
            <v>0.25852228066912319</v>
          </cell>
        </row>
        <row r="27">
          <cell r="D27">
            <v>-9.276436666696275E-2</v>
          </cell>
          <cell r="E27">
            <v>1.1698938401325076E-2</v>
          </cell>
          <cell r="F27">
            <v>-5.9032691128102055E-2</v>
          </cell>
          <cell r="G27">
            <v>7.6753767380775439E-2</v>
          </cell>
          <cell r="H27">
            <v>7.4221794072617753E-2</v>
          </cell>
          <cell r="I27">
            <v>-4.3140747587474548E-2</v>
          </cell>
          <cell r="J27">
            <v>-0.10280391950165912</v>
          </cell>
          <cell r="K27">
            <v>-3.6766206269346235E-2</v>
          </cell>
          <cell r="L27">
            <v>-9.2545168457396798E-2</v>
          </cell>
          <cell r="M27">
            <v>-3.9219342480681485E-2</v>
          </cell>
          <cell r="N27">
            <v>0.18908855007090697</v>
          </cell>
          <cell r="O27">
            <v>0.24984082909823457</v>
          </cell>
          <cell r="P27">
            <v>-0.14188101151990107</v>
          </cell>
          <cell r="Q27">
            <v>-0.10721056495603187</v>
          </cell>
          <cell r="R27">
            <v>0.18010938619017747</v>
          </cell>
        </row>
        <row r="28">
          <cell r="D28">
            <v>-8.8491683697801138E-3</v>
          </cell>
          <cell r="E28">
            <v>6.3840254470228563E-2</v>
          </cell>
          <cell r="F28">
            <v>-3.1317383830811063E-2</v>
          </cell>
          <cell r="G28">
            <v>-3.1905172992594988E-2</v>
          </cell>
          <cell r="H28">
            <v>5.2260209641986632E-2</v>
          </cell>
          <cell r="I28">
            <v>1.913781536360637E-2</v>
          </cell>
          <cell r="J28">
            <v>-0.10205138645053313</v>
          </cell>
          <cell r="K28">
            <v>-2.3710136465821319E-2</v>
          </cell>
          <cell r="L28">
            <v>-4.7758610082039299E-3</v>
          </cell>
          <cell r="M28">
            <v>-6.8334115734363099E-3</v>
          </cell>
          <cell r="N28">
            <v>0.18277773424703936</v>
          </cell>
          <cell r="O28">
            <v>-1.3312773550577583E-2</v>
          </cell>
          <cell r="P28">
            <v>-6.2561852170983534E-2</v>
          </cell>
          <cell r="Q28">
            <v>-5.8890452041020835E-2</v>
          </cell>
          <cell r="R28">
            <v>0.1669857489501978</v>
          </cell>
        </row>
        <row r="29">
          <cell r="D29">
            <v>-1.0808853999729751E-3</v>
          </cell>
          <cell r="E29">
            <v>3.8306416665261578E-2</v>
          </cell>
          <cell r="F29">
            <v>-2.1999354749875355E-3</v>
          </cell>
          <cell r="G29">
            <v>-1.1917326009136531E-2</v>
          </cell>
          <cell r="H29">
            <v>4.0016609646382761E-2</v>
          </cell>
          <cell r="I29">
            <v>5.5923299143229244E-2</v>
          </cell>
          <cell r="J29">
            <v>-3.385898197895254E-2</v>
          </cell>
          <cell r="K29">
            <v>-0.10476866889154923</v>
          </cell>
          <cell r="L29">
            <v>6.696950280521996E-2</v>
          </cell>
          <cell r="M29">
            <v>-8.3030329097429356E-2</v>
          </cell>
          <cell r="N29">
            <v>0.14078501293855417</v>
          </cell>
          <cell r="O29">
            <v>0.15861999003068639</v>
          </cell>
          <cell r="P29">
            <v>-6.7326038437284574E-2</v>
          </cell>
          <cell r="Q29">
            <v>-0.10523703005015461</v>
          </cell>
          <cell r="R29">
            <v>0.24930036235826813</v>
          </cell>
        </row>
        <row r="30">
          <cell r="D30">
            <v>-8.3641311857414191E-2</v>
          </cell>
          <cell r="E30">
            <v>-5.1515123253855766E-3</v>
          </cell>
          <cell r="F30">
            <v>7.3094188465290033E-2</v>
          </cell>
          <cell r="G30">
            <v>0.12294637825966181</v>
          </cell>
          <cell r="H30">
            <v>0.22275591448484011</v>
          </cell>
          <cell r="I30">
            <v>6.1350861922453204E-2</v>
          </cell>
          <cell r="J30">
            <v>-0.10377296264968261</v>
          </cell>
          <cell r="K30">
            <v>-1.5478618546968193E-2</v>
          </cell>
          <cell r="L30">
            <v>3.1459923244266941E-2</v>
          </cell>
          <cell r="M30">
            <v>-0.16501618699201137</v>
          </cell>
          <cell r="N30">
            <v>0.20763657163752081</v>
          </cell>
          <cell r="O30">
            <v>0.15441602399973542</v>
          </cell>
          <cell r="P30">
            <v>-9.2363423757613416E-2</v>
          </cell>
          <cell r="Q30">
            <v>-0.10786277277313128</v>
          </cell>
          <cell r="R30">
            <v>2.1508407556542597E-2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selection activeCell="C17" sqref="C17:R18"/>
    </sheetView>
  </sheetViews>
  <sheetFormatPr defaultRowHeight="15" x14ac:dyDescent="0.25"/>
  <cols>
    <col min="2" max="2" width="9.28515625" bestFit="1" customWidth="1"/>
    <col min="3" max="3" width="11.7109375" customWidth="1"/>
    <col min="4" max="4" width="15.42578125" customWidth="1"/>
    <col min="5" max="5" width="12.7109375" customWidth="1"/>
    <col min="6" max="6" width="9.28515625" bestFit="1" customWidth="1"/>
    <col min="7" max="7" width="11.28515625" customWidth="1"/>
    <col min="8" max="9" width="15.140625" customWidth="1"/>
    <col min="10" max="10" width="12.85546875" customWidth="1"/>
    <col min="11" max="11" width="14.140625" customWidth="1"/>
    <col min="12" max="12" width="12" customWidth="1"/>
    <col min="13" max="14" width="12.42578125" customWidth="1"/>
    <col min="15" max="15" width="12.85546875" customWidth="1"/>
    <col min="16" max="17" width="14.5703125" customWidth="1"/>
    <col min="18" max="18" width="14.140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2">
        <v>0</v>
      </c>
      <c r="B2" s="4">
        <v>701.62666666666598</v>
      </c>
      <c r="C2" s="4">
        <v>164807.99111111101</v>
      </c>
      <c r="D2" s="3">
        <v>0.239321378776819</v>
      </c>
      <c r="E2" s="3">
        <v>29018.855729342202</v>
      </c>
      <c r="F2" s="3">
        <v>1.1510354114894401</v>
      </c>
      <c r="G2" s="3">
        <v>3.7896575371105697E-2</v>
      </c>
      <c r="H2" s="3">
        <v>70.700341358427195</v>
      </c>
      <c r="I2" s="3">
        <v>26.740573333333302</v>
      </c>
      <c r="J2" s="3">
        <v>2.0003527914307299E-3</v>
      </c>
      <c r="K2" s="3">
        <v>3.5529138963616498E-3</v>
      </c>
      <c r="L2" s="3">
        <v>2.5364955631528101E-3</v>
      </c>
      <c r="M2" s="3">
        <v>8.8732967316838898E-2</v>
      </c>
      <c r="N2" s="3">
        <v>0.21304175032453901</v>
      </c>
      <c r="O2" s="3">
        <v>2.7362961348447499</v>
      </c>
      <c r="P2" s="6">
        <v>3.6724036200784001E-4</v>
      </c>
      <c r="Q2" s="3">
        <v>5.7659091342652999E-2</v>
      </c>
      <c r="R2" s="3">
        <v>264.58127835258301</v>
      </c>
    </row>
    <row r="3" spans="1:18" x14ac:dyDescent="0.25">
      <c r="A3" s="2">
        <v>0</v>
      </c>
      <c r="B3" s="4">
        <v>-480.20103092783501</v>
      </c>
      <c r="C3" s="4">
        <v>131645.14432989599</v>
      </c>
      <c r="D3" s="3">
        <v>0.246119353999494</v>
      </c>
      <c r="E3" s="3">
        <v>27897.187580030899</v>
      </c>
      <c r="F3" s="3">
        <v>1.2177236272124601</v>
      </c>
      <c r="G3" s="3">
        <v>3.5632743956943498E-2</v>
      </c>
      <c r="H3" s="3">
        <v>66.670508836377095</v>
      </c>
      <c r="I3" s="3">
        <v>26.084737113401999</v>
      </c>
      <c r="J3" s="3">
        <v>2.20289984411654E-3</v>
      </c>
      <c r="K3" s="3">
        <v>3.6263849299225498E-3</v>
      </c>
      <c r="L3" s="3">
        <v>3.2259364151279901E-3</v>
      </c>
      <c r="M3" s="3">
        <v>0.102195588506201</v>
      </c>
      <c r="N3" s="3">
        <v>0.220122066507287</v>
      </c>
      <c r="O3" s="3">
        <v>2.7514922487599902</v>
      </c>
      <c r="P3" s="6">
        <v>3.4140684121260098E-4</v>
      </c>
      <c r="Q3" s="3">
        <v>6.1164265955433401E-2</v>
      </c>
      <c r="R3" s="3">
        <v>265.87990616144202</v>
      </c>
    </row>
    <row r="4" spans="1:18" x14ac:dyDescent="0.25">
      <c r="A4" s="2"/>
      <c r="B4" s="4"/>
      <c r="C4" s="4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6"/>
      <c r="Q4" s="3"/>
      <c r="R4" s="3"/>
    </row>
    <row r="5" spans="1:18" x14ac:dyDescent="0.25">
      <c r="A5" s="2">
        <v>1</v>
      </c>
      <c r="B5" s="4">
        <v>316.12621359223198</v>
      </c>
      <c r="C5" s="4">
        <v>72566.171521035605</v>
      </c>
      <c r="D5" s="3">
        <v>0.189583292061173</v>
      </c>
      <c r="E5" s="3">
        <v>23588.468394812298</v>
      </c>
      <c r="F5" s="3">
        <v>0.78534973699159805</v>
      </c>
      <c r="G5" s="3">
        <v>2.6962929605903001E-2</v>
      </c>
      <c r="H5" s="3">
        <v>36.985917288836298</v>
      </c>
      <c r="I5" s="3">
        <v>24.400728155339699</v>
      </c>
      <c r="J5" s="3">
        <v>2.0809070905413599E-3</v>
      </c>
      <c r="K5" s="3">
        <v>2.74273251356547E-3</v>
      </c>
      <c r="L5" s="3">
        <v>4.0126866040288501E-3</v>
      </c>
      <c r="M5" s="3">
        <v>0.16115439742513701</v>
      </c>
      <c r="N5" s="3">
        <v>0.26232777031080001</v>
      </c>
      <c r="O5" s="3">
        <v>2.9265367600548799</v>
      </c>
      <c r="P5" s="6">
        <v>1.8333715088117699E-4</v>
      </c>
      <c r="Q5" s="3">
        <v>5.2500220873737603E-2</v>
      </c>
      <c r="R5" s="3">
        <v>160.88126020636</v>
      </c>
    </row>
    <row r="6" spans="1:18" x14ac:dyDescent="0.25">
      <c r="A6" s="2">
        <v>1</v>
      </c>
      <c r="B6" s="4">
        <v>-303.66205533596798</v>
      </c>
      <c r="C6" s="4">
        <v>73801.019762845797</v>
      </c>
      <c r="D6" s="3">
        <v>0.209212442971625</v>
      </c>
      <c r="E6" s="3">
        <v>23772.118956875402</v>
      </c>
      <c r="F6" s="3">
        <v>0.78195361276530495</v>
      </c>
      <c r="G6" s="3">
        <v>2.4549296075286602E-2</v>
      </c>
      <c r="H6" s="3">
        <v>34.278988580233801</v>
      </c>
      <c r="I6" s="3">
        <v>24.7749644268774</v>
      </c>
      <c r="J6" s="3">
        <v>2.1654613025601601E-3</v>
      </c>
      <c r="K6" s="3">
        <v>2.8679616426797098E-3</v>
      </c>
      <c r="L6" s="3">
        <v>4.2579877024096803E-3</v>
      </c>
      <c r="M6" s="3">
        <v>0.16877386288204399</v>
      </c>
      <c r="N6" s="3">
        <v>0.25906880817927902</v>
      </c>
      <c r="O6" s="3">
        <v>3.40365018026902</v>
      </c>
      <c r="P6" s="6">
        <v>1.9956967010239599E-4</v>
      </c>
      <c r="Q6" s="3">
        <v>5.5645145794321997E-2</v>
      </c>
      <c r="R6" s="3">
        <v>168.31403626084099</v>
      </c>
    </row>
    <row r="7" spans="1:18" x14ac:dyDescent="0.25">
      <c r="A7" s="2"/>
      <c r="B7" s="4"/>
      <c r="C7" s="4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6"/>
      <c r="Q7" s="3"/>
      <c r="R7" s="3"/>
    </row>
    <row r="8" spans="1:18" x14ac:dyDescent="0.25">
      <c r="A8" s="2">
        <v>2</v>
      </c>
      <c r="B8" s="4">
        <v>341.68686868686802</v>
      </c>
      <c r="C8" s="4">
        <v>68564.535353535306</v>
      </c>
      <c r="D8" s="3">
        <v>0.18660119189643201</v>
      </c>
      <c r="E8" s="3">
        <v>27344.810889393899</v>
      </c>
      <c r="F8" s="3">
        <v>0.696620980986972</v>
      </c>
      <c r="G8" s="3">
        <v>2.2582897619523999E-2</v>
      </c>
      <c r="H8" s="3">
        <v>35.027230891321203</v>
      </c>
      <c r="I8" s="3">
        <v>26.9908787878787</v>
      </c>
      <c r="J8" s="3">
        <v>1.8800419758275299E-3</v>
      </c>
      <c r="K8" s="3">
        <v>3.2827919550483101E-3</v>
      </c>
      <c r="L8" s="3">
        <v>5.81489591983531E-3</v>
      </c>
      <c r="M8" s="3">
        <v>0.34613357156156899</v>
      </c>
      <c r="N8" s="3">
        <v>0.70788762087819801</v>
      </c>
      <c r="O8" s="3">
        <v>9.6041584244655507</v>
      </c>
      <c r="P8" s="6">
        <v>2.7891952968457401E-4</v>
      </c>
      <c r="Q8" s="3">
        <v>5.2421230906235898E-2</v>
      </c>
      <c r="R8" s="3">
        <v>267.76056498903802</v>
      </c>
    </row>
    <row r="9" spans="1:18" x14ac:dyDescent="0.25">
      <c r="A9" s="2">
        <v>2</v>
      </c>
      <c r="B9" s="4">
        <v>-278.63120567375802</v>
      </c>
      <c r="C9" s="4">
        <v>59076.652482269397</v>
      </c>
      <c r="D9" s="3">
        <v>0.203789163958256</v>
      </c>
      <c r="E9" s="3">
        <v>25467.048701702101</v>
      </c>
      <c r="F9" s="3">
        <v>0.72689230178861897</v>
      </c>
      <c r="G9" s="3">
        <v>2.4085878336496599E-2</v>
      </c>
      <c r="H9" s="3">
        <v>28.1941841407913</v>
      </c>
      <c r="I9" s="3">
        <v>26.5204822695035</v>
      </c>
      <c r="J9" s="3">
        <v>1.9727956823579001E-3</v>
      </c>
      <c r="K9" s="3">
        <v>3.8442672703875198E-3</v>
      </c>
      <c r="L9" s="3">
        <v>5.8133878270779501E-3</v>
      </c>
      <c r="M9" s="3">
        <v>0.295989957871853</v>
      </c>
      <c r="N9" s="3">
        <v>0.62134179787733601</v>
      </c>
      <c r="O9" s="3">
        <v>8.4609746898260401</v>
      </c>
      <c r="P9" s="6">
        <v>2.6764459457439399E-4</v>
      </c>
      <c r="Q9" s="3">
        <v>5.4713383918701002E-2</v>
      </c>
      <c r="R9" s="3">
        <v>215.08277428894999</v>
      </c>
    </row>
    <row r="10" spans="1:18" x14ac:dyDescent="0.25">
      <c r="A10" s="2"/>
      <c r="B10" s="4"/>
      <c r="C10" s="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6"/>
      <c r="Q10" s="3"/>
      <c r="R10" s="3"/>
    </row>
    <row r="11" spans="1:18" x14ac:dyDescent="0.25">
      <c r="A11" s="2">
        <v>3</v>
      </c>
      <c r="B11" s="4">
        <v>387.06862745097999</v>
      </c>
      <c r="C11" s="4">
        <v>111014.81372549001</v>
      </c>
      <c r="D11" s="3">
        <v>0.32683220031052201</v>
      </c>
      <c r="E11" s="3">
        <v>41503.168199941101</v>
      </c>
      <c r="F11" s="3">
        <v>0.815226802093581</v>
      </c>
      <c r="G11" s="3">
        <v>3.24414268916191E-2</v>
      </c>
      <c r="H11" s="3">
        <v>54.825693016465202</v>
      </c>
      <c r="I11" s="3">
        <v>23.593235294117601</v>
      </c>
      <c r="J11" s="3">
        <v>2.2292113632206901E-3</v>
      </c>
      <c r="K11" s="3">
        <v>3.2357838718698501E-3</v>
      </c>
      <c r="L11" s="3">
        <v>2.3894848550633798E-3</v>
      </c>
      <c r="M11" s="3">
        <v>0.125021890782716</v>
      </c>
      <c r="N11" s="3">
        <v>0.22367674443591101</v>
      </c>
      <c r="O11" s="3">
        <v>2.86389544791649</v>
      </c>
      <c r="P11" s="6">
        <v>2.6414080743661101E-4</v>
      </c>
      <c r="Q11" s="3">
        <v>6.0080075813557503E-2</v>
      </c>
      <c r="R11" s="3">
        <v>814.51301889204206</v>
      </c>
    </row>
    <row r="12" spans="1:18" x14ac:dyDescent="0.25">
      <c r="A12" s="2">
        <v>3</v>
      </c>
      <c r="B12" s="4">
        <v>-475.69198312236301</v>
      </c>
      <c r="C12" s="4">
        <v>88443.299578058999</v>
      </c>
      <c r="D12" s="3">
        <v>0.305918761473154</v>
      </c>
      <c r="E12" s="3">
        <v>38241.899439367102</v>
      </c>
      <c r="F12" s="3">
        <v>0.82108311154265501</v>
      </c>
      <c r="G12" s="3">
        <v>2.84526948642621E-2</v>
      </c>
      <c r="H12" s="3">
        <v>43.740974774376497</v>
      </c>
      <c r="I12" s="3">
        <v>24.495864978902901</v>
      </c>
      <c r="J12" s="3">
        <v>2.1840552471381999E-3</v>
      </c>
      <c r="K12" s="3">
        <v>3.0631903056150098E-3</v>
      </c>
      <c r="L12" s="3">
        <v>2.76036340572282E-3</v>
      </c>
      <c r="M12" s="3">
        <v>0.17655458040053501</v>
      </c>
      <c r="N12" s="3">
        <v>0.23098281618261399</v>
      </c>
      <c r="O12" s="3">
        <v>2.8729539348869002</v>
      </c>
      <c r="P12" s="6">
        <v>2.6245664983897299E-4</v>
      </c>
      <c r="Q12" s="3">
        <v>6.3919879791429296E-2</v>
      </c>
      <c r="R12" s="3">
        <v>814.86215366019201</v>
      </c>
    </row>
    <row r="13" spans="1:18" x14ac:dyDescent="0.25">
      <c r="A13" s="2"/>
      <c r="B13" s="4"/>
      <c r="C13" s="4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6"/>
      <c r="Q13" s="3"/>
      <c r="R13" s="3"/>
    </row>
    <row r="14" spans="1:18" x14ac:dyDescent="0.25">
      <c r="A14" s="2">
        <v>4</v>
      </c>
      <c r="B14" s="4">
        <v>140.29999999999899</v>
      </c>
      <c r="C14" s="4">
        <v>34346.433333333298</v>
      </c>
      <c r="D14" s="3">
        <v>0.21496354724112501</v>
      </c>
      <c r="E14" s="3">
        <v>26552.813493666599</v>
      </c>
      <c r="F14" s="3">
        <v>0.86251438707031902</v>
      </c>
      <c r="G14" s="3">
        <v>2.4400277185926401E-2</v>
      </c>
      <c r="H14" s="3">
        <v>44.121309838155902</v>
      </c>
      <c r="I14" s="3">
        <v>29.957666666666601</v>
      </c>
      <c r="J14" s="3">
        <v>3.2810787544048899E-3</v>
      </c>
      <c r="K14" s="3">
        <v>2.7291930340570402E-3</v>
      </c>
      <c r="L14" s="3">
        <v>1.35377439196805E-2</v>
      </c>
      <c r="M14" s="3">
        <v>0.47448492008406401</v>
      </c>
      <c r="N14" s="3">
        <v>0.40599525933667702</v>
      </c>
      <c r="O14" s="3">
        <v>12.534415451913601</v>
      </c>
      <c r="P14" s="6">
        <v>5.7502760830474499E-4</v>
      </c>
      <c r="Q14" s="3">
        <v>6.06464201617491E-2</v>
      </c>
      <c r="R14" s="3">
        <v>272.65362399689297</v>
      </c>
    </row>
    <row r="15" spans="1:18" x14ac:dyDescent="0.25">
      <c r="A15" s="2">
        <v>4</v>
      </c>
      <c r="B15" s="4">
        <v>-155.322033898304</v>
      </c>
      <c r="C15" s="4">
        <v>26444.322033898199</v>
      </c>
      <c r="D15" s="3">
        <v>0.21952941930022701</v>
      </c>
      <c r="E15" s="3">
        <v>24460.203132033799</v>
      </c>
      <c r="F15" s="3">
        <v>0.78617270372581005</v>
      </c>
      <c r="G15" s="3">
        <v>2.5920375933912901E-2</v>
      </c>
      <c r="H15" s="3">
        <v>36.6974660118399</v>
      </c>
      <c r="I15" s="3">
        <v>29.721847457627099</v>
      </c>
      <c r="J15" s="3">
        <v>3.1768415513344001E-3</v>
      </c>
      <c r="K15" s="3">
        <v>2.5529049066565501E-3</v>
      </c>
      <c r="L15" s="3">
        <v>1.56201208189133E-2</v>
      </c>
      <c r="M15" s="3">
        <v>0.38505660479326298</v>
      </c>
      <c r="N15" s="3">
        <v>0.321434376034967</v>
      </c>
      <c r="O15" s="3">
        <v>8.7696547847163107</v>
      </c>
      <c r="P15" s="6">
        <v>5.8060175953319202E-4</v>
      </c>
      <c r="Q15" s="3">
        <v>5.94341737712809E-2</v>
      </c>
      <c r="R15" s="3">
        <v>255.66572324290701</v>
      </c>
    </row>
    <row r="16" spans="1:18" x14ac:dyDescent="0.25">
      <c r="A16" s="2"/>
      <c r="B16" s="4"/>
      <c r="C16" s="4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6"/>
      <c r="Q16" s="3"/>
      <c r="R16" s="3"/>
    </row>
    <row r="17" spans="1:18" x14ac:dyDescent="0.25">
      <c r="A17" s="2">
        <v>5</v>
      </c>
      <c r="B17" s="4">
        <v>174.058823529411</v>
      </c>
      <c r="C17" s="4">
        <v>31693.882352941098</v>
      </c>
      <c r="D17" s="3">
        <v>0.15488522798111401</v>
      </c>
      <c r="E17" s="3">
        <v>21673.311809411702</v>
      </c>
      <c r="F17" s="3">
        <v>0.79009004932782401</v>
      </c>
      <c r="G17" s="3">
        <v>3.17925233079384E-2</v>
      </c>
      <c r="H17" s="3">
        <v>40.805636315725103</v>
      </c>
      <c r="I17" s="3">
        <v>30.596588235294099</v>
      </c>
      <c r="J17" s="3">
        <v>2.8423504392595298E-3</v>
      </c>
      <c r="K17" s="3">
        <v>2.3967383316014701E-3</v>
      </c>
      <c r="L17" s="3">
        <v>1.6617257829695101E-2</v>
      </c>
      <c r="M17" s="3">
        <v>0.81707199487590298</v>
      </c>
      <c r="N17" s="3">
        <v>0.75702905721362301</v>
      </c>
      <c r="O17" s="3">
        <v>22.535907071104901</v>
      </c>
      <c r="P17" s="6">
        <v>5.6204664330488903E-4</v>
      </c>
      <c r="Q17" s="3">
        <v>5.6296507891859797E-2</v>
      </c>
      <c r="R17" s="3">
        <v>86.674616944433694</v>
      </c>
    </row>
    <row r="18" spans="1:18" x14ac:dyDescent="0.25">
      <c r="A18" s="2">
        <v>5</v>
      </c>
      <c r="B18" s="4">
        <v>-182.914285714285</v>
      </c>
      <c r="C18" s="4">
        <v>32717.342857142801</v>
      </c>
      <c r="D18" s="3">
        <v>0.17223464862844801</v>
      </c>
      <c r="E18" s="3">
        <v>22060.863952571399</v>
      </c>
      <c r="F18" s="3">
        <v>0.64007213047926503</v>
      </c>
      <c r="G18" s="3">
        <v>1.6871552770673402E-2</v>
      </c>
      <c r="H18" s="3">
        <v>27.051620347179401</v>
      </c>
      <c r="I18" s="3">
        <v>27.186285714285699</v>
      </c>
      <c r="J18" s="3">
        <v>2.4984980007264901E-3</v>
      </c>
      <c r="K18" s="3">
        <v>2.1018633936642E-3</v>
      </c>
      <c r="L18" s="3">
        <v>1.49368977269919E-2</v>
      </c>
      <c r="M18" s="3">
        <v>0.950919980446152</v>
      </c>
      <c r="N18" s="3">
        <v>0.70568554871173805</v>
      </c>
      <c r="O18" s="3">
        <v>22.845238599246301</v>
      </c>
      <c r="P18" s="6">
        <v>7.0640901064990096E-4</v>
      </c>
      <c r="Q18" s="3">
        <v>5.7151331170984601E-2</v>
      </c>
      <c r="R18" s="3">
        <v>166.077274161171</v>
      </c>
    </row>
    <row r="19" spans="1:18" x14ac:dyDescent="0.25">
      <c r="D19" s="5" t="s">
        <v>19</v>
      </c>
      <c r="H19" s="5" t="s">
        <v>18</v>
      </c>
      <c r="Q19" s="5" t="s">
        <v>19</v>
      </c>
    </row>
    <row r="23" spans="1:18" x14ac:dyDescent="0.25">
      <c r="H23" s="10" t="s">
        <v>21</v>
      </c>
    </row>
    <row r="24" spans="1:18" x14ac:dyDescent="0.25">
      <c r="C24" s="7" t="s">
        <v>2</v>
      </c>
      <c r="D24" s="7" t="s">
        <v>3</v>
      </c>
      <c r="E24" s="7" t="s">
        <v>4</v>
      </c>
      <c r="F24" s="7" t="s">
        <v>5</v>
      </c>
      <c r="G24" s="7" t="s">
        <v>6</v>
      </c>
      <c r="H24" s="7" t="s">
        <v>7</v>
      </c>
      <c r="I24" s="7" t="s">
        <v>8</v>
      </c>
      <c r="J24" s="7" t="s">
        <v>9</v>
      </c>
      <c r="K24" s="7" t="s">
        <v>10</v>
      </c>
      <c r="L24" s="7" t="s">
        <v>11</v>
      </c>
      <c r="M24" s="7" t="s">
        <v>12</v>
      </c>
      <c r="N24" s="7" t="s">
        <v>13</v>
      </c>
      <c r="O24" s="7" t="s">
        <v>14</v>
      </c>
      <c r="P24" s="7" t="s">
        <v>15</v>
      </c>
      <c r="Q24" s="7" t="s">
        <v>16</v>
      </c>
      <c r="R24" s="7" t="s">
        <v>17</v>
      </c>
    </row>
    <row r="25" spans="1:18" x14ac:dyDescent="0.25">
      <c r="A25" s="2">
        <v>0</v>
      </c>
      <c r="B25" s="2"/>
      <c r="C25" s="8">
        <f t="shared" ref="C25:R25" si="0">(C2/C3)-1</f>
        <v>0.25191089994258076</v>
      </c>
      <c r="D25" s="8">
        <f t="shared" si="0"/>
        <v>-2.7620644667745164E-2</v>
      </c>
      <c r="E25" s="8">
        <f t="shared" si="0"/>
        <v>4.0207212504611123E-2</v>
      </c>
      <c r="F25" s="8">
        <f t="shared" si="0"/>
        <v>-5.4764656144250634E-2</v>
      </c>
      <c r="G25" s="8">
        <f t="shared" si="0"/>
        <v>6.3532334666611012E-2</v>
      </c>
      <c r="H25" s="8">
        <f t="shared" si="0"/>
        <v>6.0444004288914721E-2</v>
      </c>
      <c r="I25" s="8">
        <f t="shared" si="0"/>
        <v>2.5142527489546485E-2</v>
      </c>
      <c r="J25" s="8">
        <f t="shared" si="0"/>
        <v>-9.1945647563945632E-2</v>
      </c>
      <c r="K25" s="8">
        <f t="shared" si="0"/>
        <v>-2.0260130951533895E-2</v>
      </c>
      <c r="L25" s="8">
        <f t="shared" si="0"/>
        <v>-0.21371805369196228</v>
      </c>
      <c r="M25" s="8">
        <f t="shared" si="0"/>
        <v>-0.13173387800927649</v>
      </c>
      <c r="N25" s="8">
        <f t="shared" si="0"/>
        <v>-3.2165408471274692E-2</v>
      </c>
      <c r="O25" s="8">
        <f t="shared" si="0"/>
        <v>-5.5228627018988341E-3</v>
      </c>
      <c r="P25" s="8">
        <f t="shared" si="0"/>
        <v>7.5667847496799112E-2</v>
      </c>
      <c r="Q25" s="8">
        <f t="shared" si="0"/>
        <v>-5.7307556267157778E-2</v>
      </c>
      <c r="R25" s="8">
        <f t="shared" si="0"/>
        <v>-4.8842645824859199E-3</v>
      </c>
    </row>
    <row r="26" spans="1:18" x14ac:dyDescent="0.25">
      <c r="A26" s="2">
        <f>A25+1</f>
        <v>1</v>
      </c>
      <c r="C26" s="8">
        <f>(C5/C6)-1</f>
        <v>-1.673212979682781E-2</v>
      </c>
      <c r="D26" s="8">
        <f t="shared" ref="D26:R26" si="1">(D5/D6)-1</f>
        <v>-9.3824012719521899E-2</v>
      </c>
      <c r="E26" s="8">
        <f t="shared" si="1"/>
        <v>-7.7254603342790107E-3</v>
      </c>
      <c r="F26" s="8">
        <f t="shared" si="1"/>
        <v>4.3431274833336531E-3</v>
      </c>
      <c r="G26" s="8">
        <f t="shared" si="1"/>
        <v>9.8317830507823389E-2</v>
      </c>
      <c r="H26" s="8">
        <f t="shared" si="1"/>
        <v>7.8967578120533677E-2</v>
      </c>
      <c r="I26" s="8">
        <f t="shared" si="1"/>
        <v>-1.5105421145699238E-2</v>
      </c>
      <c r="J26" s="8">
        <f t="shared" si="1"/>
        <v>-3.9046743490098068E-2</v>
      </c>
      <c r="K26" s="8">
        <f t="shared" si="1"/>
        <v>-4.3664854944583831E-2</v>
      </c>
      <c r="L26" s="8">
        <f t="shared" si="1"/>
        <v>-5.7609630540268908E-2</v>
      </c>
      <c r="M26" s="8">
        <f t="shared" si="1"/>
        <v>-4.514600381121936E-2</v>
      </c>
      <c r="N26" s="8">
        <f t="shared" si="1"/>
        <v>1.2579523387723945E-2</v>
      </c>
      <c r="O26" s="8">
        <f t="shared" si="1"/>
        <v>-0.14017698498511078</v>
      </c>
      <c r="P26" s="8">
        <f t="shared" si="1"/>
        <v>-8.1337606124669892E-2</v>
      </c>
      <c r="Q26" s="8">
        <f t="shared" si="1"/>
        <v>-5.6517507065374617E-2</v>
      </c>
      <c r="R26" s="8">
        <f t="shared" si="1"/>
        <v>-4.4160167622397273E-2</v>
      </c>
    </row>
    <row r="27" spans="1:18" x14ac:dyDescent="0.25">
      <c r="A27" s="2">
        <f t="shared" ref="A27:A30" si="2">A26+1</f>
        <v>2</v>
      </c>
      <c r="C27" s="8">
        <f>(C8/C9)-1</f>
        <v>0.16060291964094442</v>
      </c>
      <c r="D27" s="8">
        <f t="shared" ref="D27:R27" si="3">(D8/D9)-1</f>
        <v>-8.4341933241086187E-2</v>
      </c>
      <c r="E27" s="8">
        <f t="shared" si="3"/>
        <v>7.3733011221135181E-2</v>
      </c>
      <c r="F27" s="8">
        <f t="shared" si="3"/>
        <v>-4.1644849900267511E-2</v>
      </c>
      <c r="G27" s="8">
        <f t="shared" si="3"/>
        <v>-6.2400909610806243E-2</v>
      </c>
      <c r="H27" s="8">
        <f t="shared" si="3"/>
        <v>0.24235660505046708</v>
      </c>
      <c r="I27" s="8">
        <f t="shared" si="3"/>
        <v>1.7737102726677056E-2</v>
      </c>
      <c r="J27" s="8">
        <f t="shared" si="3"/>
        <v>-4.7016377499118467E-2</v>
      </c>
      <c r="K27" s="8">
        <f t="shared" si="3"/>
        <v>-0.14605522349194267</v>
      </c>
      <c r="L27" s="8">
        <f t="shared" si="3"/>
        <v>2.5941719393562934E-4</v>
      </c>
      <c r="M27" s="8">
        <f t="shared" si="3"/>
        <v>0.16940984771998702</v>
      </c>
      <c r="N27" s="8">
        <f t="shared" si="3"/>
        <v>0.1392885901069667</v>
      </c>
      <c r="O27" s="8">
        <f t="shared" si="3"/>
        <v>0.1351125344948898</v>
      </c>
      <c r="P27" s="8">
        <f t="shared" si="3"/>
        <v>4.2126519043320654E-2</v>
      </c>
      <c r="Q27" s="8">
        <f t="shared" si="3"/>
        <v>-4.1893826488067831E-2</v>
      </c>
      <c r="R27" s="8">
        <f t="shared" si="3"/>
        <v>0.24491868711586728</v>
      </c>
    </row>
    <row r="28" spans="1:18" x14ac:dyDescent="0.25">
      <c r="A28" s="2">
        <f t="shared" si="2"/>
        <v>3</v>
      </c>
      <c r="C28" s="8">
        <f>(C11/C12)-1</f>
        <v>0.25520886551173572</v>
      </c>
      <c r="D28" s="8">
        <f t="shared" ref="D28:R28" si="4">(D11/D12)-1</f>
        <v>6.8362720666948373E-2</v>
      </c>
      <c r="E28" s="8">
        <f t="shared" si="4"/>
        <v>8.5279988922746242E-2</v>
      </c>
      <c r="F28" s="8">
        <f t="shared" si="4"/>
        <v>-7.1324198083567714E-3</v>
      </c>
      <c r="G28" s="8">
        <f t="shared" si="4"/>
        <v>0.14018819821411821</v>
      </c>
      <c r="H28" s="8">
        <f t="shared" si="4"/>
        <v>0.25341726605924064</v>
      </c>
      <c r="I28" s="8">
        <f t="shared" si="4"/>
        <v>-3.6848247063848927E-2</v>
      </c>
      <c r="J28" s="8">
        <f t="shared" si="4"/>
        <v>2.0675354317002181E-2</v>
      </c>
      <c r="K28" s="8">
        <f t="shared" si="4"/>
        <v>5.6344382501624546E-2</v>
      </c>
      <c r="L28" s="8">
        <f t="shared" si="4"/>
        <v>-0.1343585956437946</v>
      </c>
      <c r="M28" s="8">
        <f t="shared" si="4"/>
        <v>-0.29187965274483951</v>
      </c>
      <c r="N28" s="8">
        <f t="shared" si="4"/>
        <v>-3.1630369165327132E-2</v>
      </c>
      <c r="O28" s="8">
        <f t="shared" si="4"/>
        <v>-3.1530220030370204E-3</v>
      </c>
      <c r="P28" s="8">
        <f t="shared" si="4"/>
        <v>6.4168981760275301E-3</v>
      </c>
      <c r="Q28" s="8">
        <f t="shared" si="4"/>
        <v>-6.0072140160480347E-2</v>
      </c>
      <c r="R28" s="8">
        <f t="shared" si="4"/>
        <v>-4.2845868664009856E-4</v>
      </c>
    </row>
    <row r="29" spans="1:18" x14ac:dyDescent="0.25">
      <c r="A29" s="2">
        <f t="shared" si="2"/>
        <v>4</v>
      </c>
      <c r="C29" s="8">
        <f>(C14/C15)-1</f>
        <v>0.29882071808479771</v>
      </c>
      <c r="D29" s="8">
        <f t="shared" ref="D29:R29" si="5">(D14/D15)-1</f>
        <v>-2.0798451859692424E-2</v>
      </c>
      <c r="E29" s="8">
        <f t="shared" si="5"/>
        <v>8.555163464248805E-2</v>
      </c>
      <c r="F29" s="8">
        <f t="shared" si="5"/>
        <v>9.7105487105711541E-2</v>
      </c>
      <c r="G29" s="8">
        <f t="shared" si="5"/>
        <v>-5.8644934466312248E-2</v>
      </c>
      <c r="H29" s="8">
        <f t="shared" si="5"/>
        <v>0.20229854082897192</v>
      </c>
      <c r="I29" s="8">
        <f t="shared" si="5"/>
        <v>7.934204270972689E-3</v>
      </c>
      <c r="J29" s="8">
        <f t="shared" si="5"/>
        <v>3.2811583891146912E-2</v>
      </c>
      <c r="K29" s="8">
        <f t="shared" si="5"/>
        <v>6.9053934183301857E-2</v>
      </c>
      <c r="L29" s="8">
        <f t="shared" si="5"/>
        <v>-0.13331375111461341</v>
      </c>
      <c r="M29" s="8">
        <f t="shared" si="5"/>
        <v>0.23224719217273293</v>
      </c>
      <c r="N29" s="8">
        <f t="shared" si="5"/>
        <v>0.26307355281910216</v>
      </c>
      <c r="O29" s="8">
        <f t="shared" si="5"/>
        <v>0.42929405542376498</v>
      </c>
      <c r="P29" s="8">
        <f t="shared" si="5"/>
        <v>-9.6006447395693417E-3</v>
      </c>
      <c r="Q29" s="8">
        <f t="shared" si="5"/>
        <v>2.0396453985097152E-2</v>
      </c>
      <c r="R29" s="8">
        <f t="shared" si="5"/>
        <v>6.6445750093163003E-2</v>
      </c>
    </row>
    <row r="30" spans="1:18" x14ac:dyDescent="0.25">
      <c r="A30" s="2">
        <f t="shared" si="2"/>
        <v>5</v>
      </c>
      <c r="C30" s="8">
        <f>(C17/C18)-1</f>
        <v>-3.1281895619413413E-2</v>
      </c>
      <c r="D30" s="8">
        <f t="shared" ref="D30:R30" si="6">(D17/D18)-1</f>
        <v>-0.10073130340202863</v>
      </c>
      <c r="E30" s="8">
        <f t="shared" si="6"/>
        <v>-1.7567405519244184E-2</v>
      </c>
      <c r="F30" s="8">
        <f t="shared" si="6"/>
        <v>0.23437658305202325</v>
      </c>
      <c r="G30" s="8">
        <f t="shared" si="6"/>
        <v>0.88438632413259799</v>
      </c>
      <c r="H30" s="8">
        <f t="shared" si="6"/>
        <v>0.50843593810748544</v>
      </c>
      <c r="I30" s="8">
        <f t="shared" si="6"/>
        <v>0.12544201723063519</v>
      </c>
      <c r="J30" s="8">
        <f t="shared" si="6"/>
        <v>0.13762365966795143</v>
      </c>
      <c r="K30" s="8">
        <f t="shared" si="6"/>
        <v>0.14029215163370412</v>
      </c>
      <c r="L30" s="8">
        <f t="shared" si="6"/>
        <v>0.11249726237776181</v>
      </c>
      <c r="M30" s="8">
        <f t="shared" si="6"/>
        <v>-0.14075630791504701</v>
      </c>
      <c r="N30" s="8">
        <f t="shared" si="6"/>
        <v>7.2756922110159383E-2</v>
      </c>
      <c r="O30" s="8">
        <f t="shared" si="6"/>
        <v>-1.3540306300482419E-2</v>
      </c>
      <c r="P30" s="8">
        <f t="shared" si="6"/>
        <v>-0.20436088040864253</v>
      </c>
      <c r="Q30" s="8">
        <f t="shared" si="6"/>
        <v>-1.4957189300934259E-2</v>
      </c>
      <c r="R30" s="8">
        <f t="shared" si="6"/>
        <v>-0.47810669832935948</v>
      </c>
    </row>
    <row r="31" spans="1:18" x14ac:dyDescent="0.25">
      <c r="A31" s="5" t="s">
        <v>20</v>
      </c>
      <c r="C31" s="9">
        <f t="shared" ref="C31:I31" si="7">AVERAGE(C25:C30)</f>
        <v>0.1530882296273029</v>
      </c>
      <c r="D31" s="9">
        <f t="shared" si="7"/>
        <v>-4.3158937537187657E-2</v>
      </c>
      <c r="E31" s="9">
        <f t="shared" si="7"/>
        <v>4.3246496906242902E-2</v>
      </c>
      <c r="F31" s="9">
        <f t="shared" si="7"/>
        <v>3.8713878631365585E-2</v>
      </c>
      <c r="G31" s="9">
        <f t="shared" si="7"/>
        <v>0.17756314057400535</v>
      </c>
      <c r="H31" s="9">
        <f t="shared" si="7"/>
        <v>0.22431998874260226</v>
      </c>
      <c r="I31" s="9">
        <f t="shared" si="7"/>
        <v>2.0717030584713875E-2</v>
      </c>
      <c r="J31" s="9">
        <f t="shared" ref="J31:R31" si="8">AVERAGE(J25:J30)</f>
        <v>2.1836382204897253E-3</v>
      </c>
      <c r="K31" s="9">
        <f t="shared" si="8"/>
        <v>9.2850431550950217E-3</v>
      </c>
      <c r="L31" s="9">
        <f t="shared" si="8"/>
        <v>-7.1040558569823622E-2</v>
      </c>
      <c r="M31" s="9">
        <f t="shared" si="8"/>
        <v>-3.4643133764610402E-2</v>
      </c>
      <c r="N31" s="9">
        <f t="shared" si="8"/>
        <v>7.06504684645584E-2</v>
      </c>
      <c r="O31" s="9">
        <f t="shared" si="8"/>
        <v>6.7002235654687617E-2</v>
      </c>
      <c r="P31" s="9">
        <f t="shared" si="8"/>
        <v>-2.851464442612241E-2</v>
      </c>
      <c r="Q31" s="9">
        <f t="shared" si="8"/>
        <v>-3.5058627549486278E-2</v>
      </c>
      <c r="R31" s="9">
        <f t="shared" si="8"/>
        <v>-3.6035858668642083E-2</v>
      </c>
    </row>
  </sheetData>
  <conditionalFormatting sqref="C2:C3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2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R2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R2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R2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R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R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workbookViewId="0">
      <selection activeCell="H29" sqref="H29"/>
    </sheetView>
  </sheetViews>
  <sheetFormatPr defaultRowHeight="15" x14ac:dyDescent="0.25"/>
  <cols>
    <col min="3" max="3" width="12.42578125" customWidth="1"/>
    <col min="4" max="4" width="16.85546875" customWidth="1"/>
    <col min="5" max="5" width="14" customWidth="1"/>
    <col min="6" max="6" width="11.7109375" customWidth="1"/>
    <col min="8" max="8" width="14.42578125" customWidth="1"/>
    <col min="10" max="10" width="15.140625" customWidth="1"/>
    <col min="11" max="11" width="13.7109375" customWidth="1"/>
    <col min="17" max="17" width="14.7109375" customWidth="1"/>
    <col min="18" max="18" width="12.7109375" customWidth="1"/>
    <col min="19" max="19" width="12.140625" customWidth="1"/>
  </cols>
  <sheetData>
    <row r="1" spans="1:19" x14ac:dyDescent="0.25">
      <c r="A1" s="13" t="s">
        <v>0</v>
      </c>
      <c r="B1" s="13" t="s">
        <v>22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4" t="s">
        <v>26</v>
      </c>
    </row>
    <row r="2" spans="1:19" x14ac:dyDescent="0.25">
      <c r="A2" s="2">
        <v>0</v>
      </c>
      <c r="B2" s="5" t="s">
        <v>23</v>
      </c>
      <c r="C2" s="4">
        <v>164807.99111111101</v>
      </c>
      <c r="D2" s="3">
        <v>0.239321378776819</v>
      </c>
      <c r="E2" s="3">
        <v>29018.855729342202</v>
      </c>
      <c r="F2" s="3">
        <v>1.1510354114894401</v>
      </c>
      <c r="G2" s="3">
        <v>3.7896575371105697E-2</v>
      </c>
      <c r="H2" s="3">
        <v>70.700341358427195</v>
      </c>
      <c r="I2" s="3">
        <v>26.740573333333302</v>
      </c>
      <c r="J2" s="3">
        <v>2.0003527914307299E-3</v>
      </c>
      <c r="K2" s="3">
        <v>3.5529138963616498E-3</v>
      </c>
      <c r="L2" s="3">
        <v>2.5364955631528101E-3</v>
      </c>
      <c r="M2" s="3">
        <v>8.8732967316838898E-2</v>
      </c>
      <c r="N2" s="3">
        <v>0.21304175032453901</v>
      </c>
      <c r="O2" s="3">
        <v>2.7362961348447499</v>
      </c>
      <c r="P2" s="6">
        <v>3.6724036200784001E-4</v>
      </c>
      <c r="Q2" s="3">
        <v>5.7659091342652999E-2</v>
      </c>
      <c r="R2" s="3">
        <v>264.58127835258301</v>
      </c>
    </row>
    <row r="3" spans="1:19" x14ac:dyDescent="0.25">
      <c r="A3" s="2">
        <v>0</v>
      </c>
      <c r="B3" s="5" t="s">
        <v>24</v>
      </c>
      <c r="C3" s="4">
        <v>131645.14432989599</v>
      </c>
      <c r="D3" s="3">
        <v>0.246119353999494</v>
      </c>
      <c r="E3" s="3">
        <v>27897.187580030899</v>
      </c>
      <c r="F3" s="3">
        <v>1.2177236272124601</v>
      </c>
      <c r="G3" s="3">
        <v>3.5632743956943498E-2</v>
      </c>
      <c r="H3" s="3">
        <v>66.670508836377095</v>
      </c>
      <c r="I3" s="3">
        <v>26.084737113401999</v>
      </c>
      <c r="J3" s="3">
        <v>2.20289984411654E-3</v>
      </c>
      <c r="K3" s="3">
        <v>3.6263849299225498E-3</v>
      </c>
      <c r="L3" s="3">
        <v>3.2259364151279901E-3</v>
      </c>
      <c r="M3" s="3">
        <v>0.102195588506201</v>
      </c>
      <c r="N3" s="3">
        <v>0.220122066507287</v>
      </c>
      <c r="O3" s="3">
        <v>2.7514922487599902</v>
      </c>
      <c r="P3" s="6">
        <v>3.4140684121260098E-4</v>
      </c>
      <c r="Q3" s="3">
        <v>6.1164265955433401E-2</v>
      </c>
      <c r="R3" s="3">
        <v>265.87990616144202</v>
      </c>
    </row>
    <row r="4" spans="1:19" x14ac:dyDescent="0.25">
      <c r="A4" s="2">
        <v>0</v>
      </c>
      <c r="B4" s="12" t="s">
        <v>25</v>
      </c>
      <c r="C4" s="4">
        <v>131645.14432989599</v>
      </c>
      <c r="D4" s="3">
        <v>0.246119353999494</v>
      </c>
      <c r="E4" s="3">
        <v>29018.855729342202</v>
      </c>
      <c r="F4" s="3">
        <v>1.2177236272124601</v>
      </c>
      <c r="G4" s="3">
        <v>3.7896575371105697E-2</v>
      </c>
      <c r="H4" s="3">
        <v>70.700341358427195</v>
      </c>
      <c r="I4" s="3">
        <v>26.740573333333302</v>
      </c>
      <c r="J4" s="3">
        <v>2.20289984411654E-3</v>
      </c>
      <c r="K4" s="3">
        <v>3.6263849299225498E-3</v>
      </c>
      <c r="L4" s="3">
        <v>3.2259364151279901E-3</v>
      </c>
      <c r="M4" s="3">
        <v>0.102195588506201</v>
      </c>
      <c r="N4" s="3">
        <v>0.220122066507287</v>
      </c>
      <c r="O4" s="3">
        <v>2.7514922487599902</v>
      </c>
      <c r="P4" s="6">
        <v>3.6724036200784001E-4</v>
      </c>
      <c r="Q4" s="3">
        <v>6.1164265955433401E-2</v>
      </c>
      <c r="R4" s="3">
        <v>265.87990616144202</v>
      </c>
    </row>
    <row r="5" spans="1:19" x14ac:dyDescent="0.25">
      <c r="A5" s="2"/>
    </row>
    <row r="7" spans="1:19" x14ac:dyDescent="0.25">
      <c r="A7" s="2">
        <v>1</v>
      </c>
      <c r="B7" s="5" t="s">
        <v>23</v>
      </c>
      <c r="C7" s="4">
        <v>72566.171521035605</v>
      </c>
      <c r="D7" s="3">
        <v>0.189583292061173</v>
      </c>
      <c r="E7" s="3">
        <v>23588.468394812298</v>
      </c>
      <c r="F7" s="3">
        <v>0.78534973699159805</v>
      </c>
      <c r="G7" s="3">
        <v>2.6962929605903001E-2</v>
      </c>
      <c r="H7" s="3">
        <v>36.985917288836298</v>
      </c>
      <c r="I7" s="3">
        <v>24.400728155339699</v>
      </c>
      <c r="J7" s="3">
        <v>2.0809070905413599E-3</v>
      </c>
      <c r="K7" s="3">
        <v>2.74273251356547E-3</v>
      </c>
      <c r="L7" s="3">
        <v>4.0126866040288501E-3</v>
      </c>
      <c r="M7" s="3">
        <v>0.16115439742513701</v>
      </c>
      <c r="N7" s="3">
        <v>0.26232777031080001</v>
      </c>
      <c r="O7" s="3">
        <v>2.9265367600548799</v>
      </c>
      <c r="P7" s="6">
        <v>1.8333715088117699E-4</v>
      </c>
      <c r="Q7" s="3">
        <v>5.2500220873737603E-2</v>
      </c>
      <c r="R7" s="3">
        <v>160.88126020636</v>
      </c>
    </row>
    <row r="8" spans="1:19" x14ac:dyDescent="0.25">
      <c r="A8" s="2">
        <v>1</v>
      </c>
      <c r="B8" s="5" t="s">
        <v>24</v>
      </c>
      <c r="C8" s="4">
        <v>73801.019762845797</v>
      </c>
      <c r="D8" s="3">
        <v>0.209212442971625</v>
      </c>
      <c r="E8" s="3">
        <v>23772.118956875402</v>
      </c>
      <c r="F8" s="3">
        <v>0.78195361276530495</v>
      </c>
      <c r="G8" s="3">
        <v>2.4549296075286602E-2</v>
      </c>
      <c r="H8" s="3">
        <v>34.278988580233801</v>
      </c>
      <c r="I8" s="3">
        <v>24.7749644268774</v>
      </c>
      <c r="J8" s="3">
        <v>2.1654613025601601E-3</v>
      </c>
      <c r="K8" s="3">
        <v>2.8679616426797098E-3</v>
      </c>
      <c r="L8" s="3">
        <v>4.2579877024096803E-3</v>
      </c>
      <c r="M8" s="3">
        <v>0.16877386288204399</v>
      </c>
      <c r="N8" s="3">
        <v>0.25906880817927902</v>
      </c>
      <c r="O8" s="3">
        <v>3.40365018026902</v>
      </c>
      <c r="P8" s="6">
        <v>1.9956967010239599E-4</v>
      </c>
      <c r="Q8" s="3">
        <v>5.5645145794321997E-2</v>
      </c>
      <c r="R8" s="3">
        <v>168.31403626084099</v>
      </c>
    </row>
    <row r="9" spans="1:19" x14ac:dyDescent="0.25">
      <c r="A9" s="2">
        <v>1</v>
      </c>
      <c r="B9" s="12" t="s">
        <v>25</v>
      </c>
      <c r="C9" s="4">
        <v>73801.019762845797</v>
      </c>
      <c r="D9" s="3">
        <v>0.209212442971625</v>
      </c>
      <c r="E9" s="3">
        <v>23772.118956875402</v>
      </c>
      <c r="F9" s="3">
        <v>0.78534973699159805</v>
      </c>
      <c r="G9" s="3">
        <v>2.6962929605903001E-2</v>
      </c>
      <c r="H9" s="3">
        <v>36.985917288836298</v>
      </c>
      <c r="I9" s="3">
        <v>24.7749644268774</v>
      </c>
      <c r="J9" s="3">
        <v>2.1654613025601601E-3</v>
      </c>
      <c r="K9" s="3">
        <v>2.8679616426797098E-3</v>
      </c>
      <c r="L9" s="3">
        <v>4.2579877024096803E-3</v>
      </c>
      <c r="M9" s="3">
        <v>0.16877386288204399</v>
      </c>
      <c r="N9" s="3">
        <v>0.26232777031080001</v>
      </c>
      <c r="O9" s="3">
        <v>3.40365018026902</v>
      </c>
      <c r="P9" s="6">
        <v>1.9956967010239599E-4</v>
      </c>
      <c r="Q9" s="3">
        <v>5.5645145794321997E-2</v>
      </c>
      <c r="R9" s="3">
        <v>168.31403626084099</v>
      </c>
    </row>
    <row r="12" spans="1:19" x14ac:dyDescent="0.25">
      <c r="A12" s="2">
        <v>2</v>
      </c>
      <c r="B12" s="5" t="s">
        <v>23</v>
      </c>
      <c r="C12" s="4">
        <v>68564.535353535306</v>
      </c>
      <c r="D12" s="3">
        <v>0.18660119189643201</v>
      </c>
      <c r="E12" s="3">
        <v>27344.810889393899</v>
      </c>
      <c r="F12" s="3">
        <v>0.696620980986972</v>
      </c>
      <c r="G12" s="3">
        <v>2.2582897619523999E-2</v>
      </c>
      <c r="H12" s="3">
        <v>35.027230891321203</v>
      </c>
      <c r="I12" s="3">
        <v>26.9908787878787</v>
      </c>
      <c r="J12" s="3">
        <v>1.8800419758275299E-3</v>
      </c>
      <c r="K12" s="3">
        <v>3.2827919550483101E-3</v>
      </c>
      <c r="L12" s="3">
        <v>5.81489591983531E-3</v>
      </c>
      <c r="M12" s="3">
        <v>0.34613357156156899</v>
      </c>
      <c r="N12" s="3">
        <v>0.70788762087819801</v>
      </c>
      <c r="O12" s="3">
        <v>9.6041584244655507</v>
      </c>
      <c r="P12" s="6">
        <v>2.7891952968457401E-4</v>
      </c>
      <c r="Q12" s="3">
        <v>5.2421230906235898E-2</v>
      </c>
      <c r="R12" s="3">
        <v>267.76056498903802</v>
      </c>
    </row>
    <row r="13" spans="1:19" x14ac:dyDescent="0.25">
      <c r="A13" s="2">
        <v>2</v>
      </c>
      <c r="B13" s="5" t="s">
        <v>24</v>
      </c>
      <c r="C13" s="4">
        <v>59076.652482269397</v>
      </c>
      <c r="D13" s="3">
        <v>0.203789163958256</v>
      </c>
      <c r="E13" s="3">
        <v>25467.048701702101</v>
      </c>
      <c r="F13" s="3">
        <v>0.72689230178861897</v>
      </c>
      <c r="G13" s="3">
        <v>2.4085878336496599E-2</v>
      </c>
      <c r="H13" s="3">
        <v>28.1941841407913</v>
      </c>
      <c r="I13" s="3">
        <v>26.5204822695035</v>
      </c>
      <c r="J13" s="3">
        <v>1.9727956823579001E-3</v>
      </c>
      <c r="K13" s="3">
        <v>3.8442672703875198E-3</v>
      </c>
      <c r="L13" s="3">
        <v>5.8133878270779501E-3</v>
      </c>
      <c r="M13" s="3">
        <v>0.295989957871853</v>
      </c>
      <c r="N13" s="3">
        <v>0.62134179787733601</v>
      </c>
      <c r="O13" s="3">
        <v>8.4609746898260401</v>
      </c>
      <c r="P13" s="6">
        <v>2.6764459457439399E-4</v>
      </c>
      <c r="Q13" s="3">
        <v>5.4713383918701002E-2</v>
      </c>
      <c r="R13" s="3">
        <v>215.08277428894999</v>
      </c>
    </row>
    <row r="14" spans="1:19" x14ac:dyDescent="0.25">
      <c r="A14" s="2">
        <v>2</v>
      </c>
      <c r="B14" s="12" t="s">
        <v>25</v>
      </c>
      <c r="C14" s="4">
        <v>59076.652482269397</v>
      </c>
      <c r="D14" s="3">
        <v>0.203789163958256</v>
      </c>
      <c r="E14" s="3">
        <v>27344.810889393899</v>
      </c>
      <c r="F14" s="3">
        <v>0.72689230178861897</v>
      </c>
      <c r="G14" s="3">
        <v>2.4085878336496599E-2</v>
      </c>
      <c r="H14" s="3">
        <v>35.027230891321203</v>
      </c>
      <c r="I14" s="3">
        <v>26.9908787878787</v>
      </c>
      <c r="J14" s="3">
        <v>1.9727956823579001E-3</v>
      </c>
      <c r="K14" s="3">
        <v>3.8442672703875198E-3</v>
      </c>
      <c r="L14" s="3">
        <v>5.81489591983531E-3</v>
      </c>
      <c r="M14" s="3">
        <v>0.34613357156156899</v>
      </c>
      <c r="N14" s="3">
        <v>0.70788762087819801</v>
      </c>
      <c r="O14" s="3">
        <v>9.6041584244655507</v>
      </c>
      <c r="P14" s="6">
        <v>2.7891952968457401E-4</v>
      </c>
      <c r="Q14" s="3">
        <v>5.4713383918701002E-2</v>
      </c>
      <c r="R14" s="3">
        <v>267.76056498903802</v>
      </c>
    </row>
    <row r="17" spans="1:18" x14ac:dyDescent="0.25">
      <c r="A17" s="2">
        <v>3</v>
      </c>
      <c r="B17" s="5" t="s">
        <v>23</v>
      </c>
      <c r="C17" s="4">
        <v>111014.81372549001</v>
      </c>
      <c r="D17" s="3">
        <v>0.32683220031052201</v>
      </c>
      <c r="E17" s="3">
        <v>41503.168199941101</v>
      </c>
      <c r="F17" s="3">
        <v>0.815226802093581</v>
      </c>
      <c r="G17" s="3">
        <v>3.24414268916191E-2</v>
      </c>
      <c r="H17" s="3">
        <v>54.825693016465202</v>
      </c>
      <c r="I17" s="3">
        <v>23.593235294117601</v>
      </c>
      <c r="J17" s="3">
        <v>2.2292113632206901E-3</v>
      </c>
      <c r="K17" s="3">
        <v>3.2357838718698501E-3</v>
      </c>
      <c r="L17" s="3">
        <v>2.3894848550633798E-3</v>
      </c>
      <c r="M17" s="3">
        <v>0.125021890782716</v>
      </c>
      <c r="N17" s="3">
        <v>0.22367674443591101</v>
      </c>
      <c r="O17" s="3">
        <v>2.86389544791649</v>
      </c>
      <c r="P17" s="6">
        <v>2.6414080743661101E-4</v>
      </c>
      <c r="Q17" s="3">
        <v>6.0080075813557503E-2</v>
      </c>
      <c r="R17" s="3">
        <v>814.51301889204206</v>
      </c>
    </row>
    <row r="18" spans="1:18" x14ac:dyDescent="0.25">
      <c r="A18" s="2">
        <v>3</v>
      </c>
      <c r="B18" s="5" t="s">
        <v>24</v>
      </c>
      <c r="C18" s="4">
        <v>88443.299578058999</v>
      </c>
      <c r="D18" s="3">
        <v>0.305918761473154</v>
      </c>
      <c r="E18" s="3">
        <v>38241.899439367102</v>
      </c>
      <c r="F18" s="3">
        <v>0.82108311154265501</v>
      </c>
      <c r="G18" s="3">
        <v>2.84526948642621E-2</v>
      </c>
      <c r="H18" s="3">
        <v>43.740974774376497</v>
      </c>
      <c r="I18" s="3">
        <v>24.495864978902901</v>
      </c>
      <c r="J18" s="3">
        <v>2.1840552471381999E-3</v>
      </c>
      <c r="K18" s="3">
        <v>3.0631903056150098E-3</v>
      </c>
      <c r="L18" s="3">
        <v>2.76036340572282E-3</v>
      </c>
      <c r="M18" s="3">
        <v>0.17655458040053501</v>
      </c>
      <c r="N18" s="3">
        <v>0.23098281618261399</v>
      </c>
      <c r="O18" s="3">
        <v>2.8729539348869002</v>
      </c>
      <c r="P18" s="6">
        <v>2.6245664983897299E-4</v>
      </c>
      <c r="Q18" s="3">
        <v>6.3919879791429296E-2</v>
      </c>
      <c r="R18" s="3">
        <v>814.86215366019201</v>
      </c>
    </row>
    <row r="19" spans="1:18" x14ac:dyDescent="0.25">
      <c r="A19" s="2">
        <v>3</v>
      </c>
      <c r="B19" s="12" t="s">
        <v>25</v>
      </c>
      <c r="C19" s="4">
        <v>88443.299578058999</v>
      </c>
      <c r="D19" s="3">
        <v>0.32683220031052201</v>
      </c>
      <c r="E19" s="3">
        <v>41503.168199941101</v>
      </c>
      <c r="F19" s="3">
        <v>0.82108311154265501</v>
      </c>
      <c r="G19" s="3">
        <v>3.24414268916191E-2</v>
      </c>
      <c r="H19" s="3">
        <v>54.825693016465202</v>
      </c>
      <c r="I19" s="3">
        <v>24.495864978902901</v>
      </c>
      <c r="J19" s="3">
        <v>2.2292113632206901E-3</v>
      </c>
      <c r="K19" s="3">
        <v>3.2357838718698501E-3</v>
      </c>
      <c r="L19" s="3">
        <v>2.76036340572282E-3</v>
      </c>
      <c r="M19" s="3">
        <v>0.17655458040053501</v>
      </c>
      <c r="N19" s="3">
        <v>0.23098281618261399</v>
      </c>
      <c r="O19" s="3">
        <v>2.8729539348869002</v>
      </c>
      <c r="P19" s="6">
        <v>2.6414080743661101E-4</v>
      </c>
      <c r="Q19" s="3">
        <v>6.3919879791429296E-2</v>
      </c>
      <c r="R19" s="3">
        <v>814.86215366019201</v>
      </c>
    </row>
    <row r="22" spans="1:18" x14ac:dyDescent="0.25">
      <c r="A22" s="2">
        <v>4</v>
      </c>
      <c r="B22" s="5" t="s">
        <v>23</v>
      </c>
      <c r="C22" s="4">
        <v>34346.433333333298</v>
      </c>
      <c r="D22" s="3">
        <v>0.21496354724112501</v>
      </c>
      <c r="E22" s="3">
        <v>26552.813493666599</v>
      </c>
      <c r="F22" s="3">
        <v>0.86251438707031902</v>
      </c>
      <c r="G22" s="3">
        <v>2.4400277185926401E-2</v>
      </c>
      <c r="H22" s="3">
        <v>44.121309838155902</v>
      </c>
      <c r="I22" s="3">
        <v>29.957666666666601</v>
      </c>
      <c r="J22" s="3">
        <v>3.2810787544048899E-3</v>
      </c>
      <c r="K22" s="3">
        <v>2.7291930340570402E-3</v>
      </c>
      <c r="L22" s="3">
        <v>1.35377439196805E-2</v>
      </c>
      <c r="M22" s="3">
        <v>0.47448492008406401</v>
      </c>
      <c r="N22" s="3">
        <v>0.40599525933667702</v>
      </c>
      <c r="O22" s="3">
        <v>12.534415451913601</v>
      </c>
      <c r="P22" s="6">
        <v>5.7502760830474499E-4</v>
      </c>
      <c r="Q22" s="3">
        <v>6.06464201617491E-2</v>
      </c>
      <c r="R22" s="3">
        <v>272.65362399689297</v>
      </c>
    </row>
    <row r="23" spans="1:18" x14ac:dyDescent="0.25">
      <c r="A23" s="2">
        <v>4</v>
      </c>
      <c r="B23" s="5" t="s">
        <v>24</v>
      </c>
      <c r="C23" s="4">
        <v>26444.322033898199</v>
      </c>
      <c r="D23" s="3">
        <v>0.21952941930022701</v>
      </c>
      <c r="E23" s="3">
        <v>24460.203132033799</v>
      </c>
      <c r="F23" s="3">
        <v>0.78617270372581005</v>
      </c>
      <c r="G23" s="3">
        <v>2.5920375933912901E-2</v>
      </c>
      <c r="H23" s="3">
        <v>36.6974660118399</v>
      </c>
      <c r="I23" s="3">
        <v>29.721847457627099</v>
      </c>
      <c r="J23" s="3">
        <v>3.1768415513344001E-3</v>
      </c>
      <c r="K23" s="3">
        <v>2.5529049066565501E-3</v>
      </c>
      <c r="L23" s="3">
        <v>1.56201208189133E-2</v>
      </c>
      <c r="M23" s="3">
        <v>0.38505660479326298</v>
      </c>
      <c r="N23" s="3">
        <v>0.321434376034967</v>
      </c>
      <c r="O23" s="3">
        <v>8.7696547847163107</v>
      </c>
      <c r="P23" s="6">
        <v>5.8060175953319202E-4</v>
      </c>
      <c r="Q23" s="3">
        <v>5.94341737712809E-2</v>
      </c>
      <c r="R23" s="3">
        <v>255.66572324290701</v>
      </c>
    </row>
    <row r="24" spans="1:18" x14ac:dyDescent="0.25">
      <c r="A24" s="2">
        <v>4</v>
      </c>
      <c r="B24" s="12" t="s">
        <v>25</v>
      </c>
      <c r="C24" s="4">
        <v>26444.322033898199</v>
      </c>
      <c r="D24" s="3">
        <v>0.21952941930022701</v>
      </c>
      <c r="E24" s="3">
        <v>26552.813493666599</v>
      </c>
      <c r="F24" s="3">
        <v>0.86251438707031902</v>
      </c>
      <c r="G24" s="3">
        <v>2.5920375933912901E-2</v>
      </c>
      <c r="H24" s="3">
        <v>44.121309838155902</v>
      </c>
      <c r="I24" s="3">
        <v>29.957666666666601</v>
      </c>
      <c r="J24" s="3">
        <v>3.2810787544048899E-3</v>
      </c>
      <c r="K24" s="3">
        <v>2.7291930340570402E-3</v>
      </c>
      <c r="L24" s="3">
        <v>1.56201208189133E-2</v>
      </c>
      <c r="M24" s="3">
        <v>0.47448492008406401</v>
      </c>
      <c r="N24" s="3">
        <v>0.40599525933667702</v>
      </c>
      <c r="O24" s="3">
        <v>12.534415451913601</v>
      </c>
      <c r="P24" s="6">
        <v>5.8060175953319202E-4</v>
      </c>
      <c r="Q24" s="3">
        <v>6.06464201617491E-2</v>
      </c>
      <c r="R24" s="3">
        <v>272.65362399689297</v>
      </c>
    </row>
    <row r="27" spans="1:18" x14ac:dyDescent="0.25">
      <c r="A27" s="2">
        <v>5</v>
      </c>
      <c r="B27" s="5" t="s">
        <v>23</v>
      </c>
      <c r="C27" s="4">
        <v>31693.882352941098</v>
      </c>
      <c r="D27" s="3">
        <v>0.15488522798111401</v>
      </c>
      <c r="E27" s="3">
        <v>21673.311809411702</v>
      </c>
      <c r="F27" s="3">
        <v>0.79009004932782401</v>
      </c>
      <c r="G27" s="3">
        <v>3.17925233079384E-2</v>
      </c>
      <c r="H27" s="3">
        <v>40.805636315725103</v>
      </c>
      <c r="I27" s="3">
        <v>30.596588235294099</v>
      </c>
      <c r="J27" s="3">
        <v>2.8423504392595298E-3</v>
      </c>
      <c r="K27" s="3">
        <v>2.3967383316014701E-3</v>
      </c>
      <c r="L27" s="3">
        <v>1.6617257829695101E-2</v>
      </c>
      <c r="M27" s="3">
        <v>0.81707199487590298</v>
      </c>
      <c r="N27" s="3">
        <v>0.75702905721362301</v>
      </c>
      <c r="O27" s="3">
        <v>22.535907071104901</v>
      </c>
      <c r="P27" s="6">
        <v>5.6204664330488903E-4</v>
      </c>
      <c r="Q27" s="3">
        <v>5.6296507891859797E-2</v>
      </c>
      <c r="R27" s="3">
        <v>86.674616944433694</v>
      </c>
    </row>
    <row r="28" spans="1:18" x14ac:dyDescent="0.25">
      <c r="A28" s="2">
        <v>5</v>
      </c>
      <c r="B28" s="5" t="s">
        <v>24</v>
      </c>
      <c r="C28" s="4">
        <v>32717.342857142801</v>
      </c>
      <c r="D28" s="3">
        <v>0.17223464862844801</v>
      </c>
      <c r="E28" s="3">
        <v>22060.863952571399</v>
      </c>
      <c r="F28" s="3">
        <v>0.64007213047926503</v>
      </c>
      <c r="G28" s="3">
        <v>1.6871552770673402E-2</v>
      </c>
      <c r="H28" s="3">
        <v>27.051620347179401</v>
      </c>
      <c r="I28" s="3">
        <v>27.186285714285699</v>
      </c>
      <c r="J28" s="3">
        <v>2.4984980007264901E-3</v>
      </c>
      <c r="K28" s="3">
        <v>2.1018633936642E-3</v>
      </c>
      <c r="L28" s="3">
        <v>1.49368977269919E-2</v>
      </c>
      <c r="M28" s="3">
        <v>0.950919980446152</v>
      </c>
      <c r="N28" s="3">
        <v>0.70568554871173805</v>
      </c>
      <c r="O28" s="3">
        <v>22.845238599246301</v>
      </c>
      <c r="P28" s="6">
        <v>7.0640901064990096E-4</v>
      </c>
      <c r="Q28" s="3">
        <v>5.7151331170984601E-2</v>
      </c>
      <c r="R28" s="3">
        <v>166.077274161171</v>
      </c>
    </row>
    <row r="29" spans="1:18" x14ac:dyDescent="0.25">
      <c r="A29" s="2">
        <v>5</v>
      </c>
      <c r="B29" s="12" t="s">
        <v>25</v>
      </c>
      <c r="C29" s="4">
        <v>32717.342857142801</v>
      </c>
      <c r="D29" s="3">
        <v>0.17223464862844801</v>
      </c>
      <c r="E29" s="3">
        <v>22060.863952571399</v>
      </c>
      <c r="F29" s="3">
        <v>0.79009004932782401</v>
      </c>
      <c r="G29" s="3">
        <v>3.17925233079384E-2</v>
      </c>
      <c r="H29" s="3">
        <v>40.805636315725103</v>
      </c>
      <c r="I29" s="3">
        <v>30.596588235294099</v>
      </c>
      <c r="J29" s="3">
        <v>2.8423504392595298E-3</v>
      </c>
      <c r="K29" s="3">
        <v>2.3967383316014701E-3</v>
      </c>
      <c r="L29" s="3">
        <v>1.6617257829695101E-2</v>
      </c>
      <c r="M29" s="3">
        <v>0.950919980446152</v>
      </c>
      <c r="N29" s="3">
        <v>0.75702905721362301</v>
      </c>
      <c r="O29" s="3">
        <v>22.845238599246301</v>
      </c>
      <c r="P29" s="6">
        <v>7.0640901064990096E-4</v>
      </c>
      <c r="Q29" s="3">
        <v>5.7151331170984601E-2</v>
      </c>
      <c r="R29" s="3">
        <v>166.077274161171</v>
      </c>
    </row>
  </sheetData>
  <conditionalFormatting sqref="C2:C3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C8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:D8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:E8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:F8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:G8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H8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7:I8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7:J8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:K8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:L8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:M8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:N8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:O8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7:P8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7:Q8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7:R8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C13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D13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:E13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F13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:G13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:H13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I13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2:J13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13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:L13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:M13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:N13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:O13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:P13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2:Q13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2:R13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9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C23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:D23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F23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G23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:I23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:J23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3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3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3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23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P23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2:Q23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4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4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4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C2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7:D2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7:E2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:F2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:G2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7:H2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I2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:J2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:K2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L2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M2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N2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O2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P28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:Q28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R28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Анализ</vt:lpstr>
      <vt:lpstr>Прогноз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2025-03-12T07:30:05Z</dcterms:created>
  <dcterms:modified xsi:type="dcterms:W3CDTF">2025-03-12T09:29:43Z</dcterms:modified>
</cp:coreProperties>
</file>