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rror" sheetId="1" r:id="rId1"/>
    <sheet name="significanc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7" i="1" l="1"/>
  <c r="S57" i="1"/>
  <c r="O57" i="1"/>
  <c r="N57" i="1"/>
  <c r="T56" i="1"/>
  <c r="S56" i="1"/>
  <c r="O56" i="1"/>
  <c r="N56" i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J57" i="1" l="1"/>
  <c r="I57" i="1"/>
  <c r="J56" i="1"/>
  <c r="I56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D57" i="1"/>
  <c r="D56" i="1"/>
  <c r="E57" i="1"/>
  <c r="E56" i="1"/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<sst xmlns="http://schemas.openxmlformats.org/spreadsheetml/2006/main" count="75" uniqueCount="27">
  <si>
    <t>train (MAE)</t>
  </si>
  <si>
    <t>test (MAE)</t>
  </si>
  <si>
    <t>avg</t>
  </si>
  <si>
    <t>SD</t>
  </si>
  <si>
    <t>Random Forest-100 (superdataset-24-f.csv)</t>
  </si>
  <si>
    <t>features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</si>
  <si>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</si>
  <si>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</si>
  <si>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</si>
  <si>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</si>
  <si>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</si>
  <si>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</si>
  <si>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</si>
  <si>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</si>
  <si>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</si>
  <si>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</si>
  <si>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</si>
  <si>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</si>
  <si>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</si>
  <si>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</si>
  <si>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preschool</t>
  </si>
  <si>
    <t>factoriescap</t>
  </si>
  <si>
    <t>dataset 24-f</t>
  </si>
  <si>
    <t>dataset 24-f 2Y</t>
  </si>
  <si>
    <t>Random Forest-100 (superdataset-24-f 2Y.csv)</t>
  </si>
  <si>
    <t>train (MSE)</t>
  </si>
  <si>
    <t>test (MSE)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</si>
</sst>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57"/>
  <sheetViews>
    <sheetView tabSelected="1" topLeftCell="A13" zoomScale="85" zoomScaleNormal="85" workbookViewId="0">
      <selection activeCell="Y35" sqref="Y35"/>
    </sheetView>
  </sheetViews>
  <sheetFormatPr defaultRowHeight="15" x14ac:dyDescent="0.25"/>
  <cols>
    <col min="4" max="4" width="12.85546875" customWidth="1"/>
    <col min="5" max="5" width="12.5703125" customWidth="1"/>
    <col min="9" max="9" width="12.85546875" customWidth="1"/>
    <col min="10" max="10" width="12.7109375" customWidth="1"/>
    <col min="14" max="14" width="14.28515625" customWidth="1"/>
    <col min="15" max="15" width="13.28515625" customWidth="1"/>
    <col min="19" max="20" width="17.140625" customWidth="1"/>
  </cols>
  <sheetData>
    <row r="3" spans="3:20" x14ac:dyDescent="0.25">
      <c r="C3" s="1" t="s">
        <v>4</v>
      </c>
      <c r="E3" s="1"/>
      <c r="H3" s="1" t="s">
        <v>24</v>
      </c>
      <c r="J3" s="1"/>
      <c r="M3" s="1" t="s">
        <v>4</v>
      </c>
      <c r="O3" s="1"/>
      <c r="R3" s="1" t="s">
        <v>24</v>
      </c>
      <c r="T3" s="1"/>
    </row>
    <row r="4" spans="3:20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M4" s="2"/>
      <c r="N4" s="2" t="s">
        <v>25</v>
      </c>
      <c r="O4" s="2" t="s">
        <v>26</v>
      </c>
      <c r="R4" s="2"/>
      <c r="S4" s="2" t="s">
        <v>25</v>
      </c>
      <c r="T4" s="2" t="s">
        <v>26</v>
      </c>
    </row>
    <row r="5" spans="3:20" x14ac:dyDescent="0.25">
      <c r="C5" s="2">
        <v>1</v>
      </c>
      <c r="D5" s="3">
        <v>35.931722555594767</v>
      </c>
      <c r="E5" s="3">
        <v>100.271376146789</v>
      </c>
      <c r="H5" s="2">
        <v>1</v>
      </c>
      <c r="I5" s="3">
        <v>35.835579545454529</v>
      </c>
      <c r="J5" s="3">
        <v>93.776145454545443</v>
      </c>
      <c r="M5" s="2">
        <v>1</v>
      </c>
      <c r="N5" s="3">
        <v>2885.140409918813</v>
      </c>
      <c r="O5" s="3">
        <v>19716.934715172902</v>
      </c>
      <c r="R5" s="2">
        <v>1</v>
      </c>
      <c r="S5" s="3"/>
      <c r="T5" s="3"/>
    </row>
    <row r="6" spans="3:20" x14ac:dyDescent="0.25">
      <c r="C6" s="2">
        <f>C5+1</f>
        <v>2</v>
      </c>
      <c r="D6" s="3">
        <v>35.827310271796669</v>
      </c>
      <c r="E6" s="3">
        <v>98.294664784756506</v>
      </c>
      <c r="H6" s="2">
        <f>H5+1</f>
        <v>2</v>
      </c>
      <c r="I6" s="3">
        <v>35.626088636363633</v>
      </c>
      <c r="J6" s="3">
        <v>96.228118181818175</v>
      </c>
      <c r="M6" s="2">
        <f>M5+1</f>
        <v>2</v>
      </c>
      <c r="N6" s="3">
        <v>2917.400675767738</v>
      </c>
      <c r="O6" s="3">
        <v>18553.49103683839</v>
      </c>
      <c r="R6" s="2">
        <f>R5+1</f>
        <v>2</v>
      </c>
      <c r="S6" s="3"/>
      <c r="T6" s="3"/>
    </row>
    <row r="7" spans="3:20" x14ac:dyDescent="0.25">
      <c r="C7" s="2">
        <f t="shared" ref="C7:C54" si="0">C6+1</f>
        <v>3</v>
      </c>
      <c r="D7" s="3">
        <v>35.890730674196952</v>
      </c>
      <c r="E7" s="3">
        <v>101.5647565278758</v>
      </c>
      <c r="H7" s="2">
        <f t="shared" ref="H7:H54" si="1">H6+1</f>
        <v>3</v>
      </c>
      <c r="I7" s="3">
        <v>35.101438636363618</v>
      </c>
      <c r="J7" s="3">
        <v>97.568399999999997</v>
      </c>
      <c r="M7" s="2">
        <f t="shared" ref="M7:M54" si="2">M6+1</f>
        <v>3</v>
      </c>
      <c r="N7" s="3">
        <v>2942.5704854041651</v>
      </c>
      <c r="O7" s="3">
        <v>18662.16895772759</v>
      </c>
      <c r="R7" s="2">
        <f t="shared" ref="R7:R54" si="3">R6+1</f>
        <v>3</v>
      </c>
      <c r="S7" s="3"/>
      <c r="T7" s="3"/>
    </row>
    <row r="8" spans="3:20" x14ac:dyDescent="0.25">
      <c r="C8" s="2">
        <f t="shared" si="0"/>
        <v>4</v>
      </c>
      <c r="D8" s="3">
        <v>36.041879632897967</v>
      </c>
      <c r="E8" s="3">
        <v>98.295172900494009</v>
      </c>
      <c r="H8" s="2">
        <f t="shared" si="1"/>
        <v>4</v>
      </c>
      <c r="I8" s="3">
        <v>35.169211363636357</v>
      </c>
      <c r="J8" s="3">
        <v>95.718109090909095</v>
      </c>
      <c r="M8" s="2">
        <f t="shared" si="2"/>
        <v>4</v>
      </c>
      <c r="N8" s="3">
        <v>2791.2388276738429</v>
      </c>
      <c r="O8" s="3">
        <v>20745.58181721947</v>
      </c>
      <c r="R8" s="2">
        <f t="shared" si="3"/>
        <v>4</v>
      </c>
      <c r="S8" s="3"/>
      <c r="T8" s="3"/>
    </row>
    <row r="9" spans="3:20" x14ac:dyDescent="0.25">
      <c r="C9" s="2">
        <f t="shared" si="0"/>
        <v>5</v>
      </c>
      <c r="D9" s="3">
        <v>36.273362160254138</v>
      </c>
      <c r="E9" s="3">
        <v>97.785836273817907</v>
      </c>
      <c r="H9" s="2">
        <f t="shared" si="1"/>
        <v>5</v>
      </c>
      <c r="I9" s="3">
        <v>35.168111363636349</v>
      </c>
      <c r="J9" s="3">
        <v>96.456472727272711</v>
      </c>
      <c r="M9" s="2">
        <f t="shared" si="2"/>
        <v>5</v>
      </c>
      <c r="N9" s="3">
        <v>2883.4160241793152</v>
      </c>
      <c r="O9" s="3">
        <v>18213.051568313331</v>
      </c>
      <c r="R9" s="2">
        <f t="shared" si="3"/>
        <v>5</v>
      </c>
      <c r="S9" s="3"/>
      <c r="T9" s="3"/>
    </row>
    <row r="10" spans="3:20" x14ac:dyDescent="0.25">
      <c r="C10" s="2">
        <f t="shared" si="0"/>
        <v>6</v>
      </c>
      <c r="D10" s="3">
        <v>36.11843099188139</v>
      </c>
      <c r="E10" s="3">
        <v>96.175059985885653</v>
      </c>
      <c r="H10" s="2">
        <f t="shared" si="1"/>
        <v>6</v>
      </c>
      <c r="I10" s="3">
        <v>35.982068181818171</v>
      </c>
      <c r="J10" s="3">
        <v>92.065490909090897</v>
      </c>
      <c r="M10" s="2">
        <f t="shared" si="2"/>
        <v>6</v>
      </c>
      <c r="N10" s="3">
        <v>2849.341758436286</v>
      </c>
      <c r="O10" s="3">
        <v>20890.997923712061</v>
      </c>
      <c r="R10" s="2">
        <f t="shared" si="3"/>
        <v>6</v>
      </c>
      <c r="S10" s="3"/>
      <c r="T10" s="3"/>
    </row>
    <row r="11" spans="3:20" x14ac:dyDescent="0.25">
      <c r="C11" s="2">
        <f t="shared" si="0"/>
        <v>7</v>
      </c>
      <c r="D11" s="3">
        <v>36.553203318037411</v>
      </c>
      <c r="E11" s="3">
        <v>91.180741002117145</v>
      </c>
      <c r="H11" s="2">
        <f t="shared" si="1"/>
        <v>7</v>
      </c>
      <c r="I11" s="3">
        <v>35.977472727272712</v>
      </c>
      <c r="J11" s="3">
        <v>93.488299999999981</v>
      </c>
      <c r="M11" s="2">
        <f t="shared" si="2"/>
        <v>7</v>
      </c>
      <c r="N11" s="3">
        <v>2893.916529597599</v>
      </c>
      <c r="O11" s="3">
        <v>18006.12510853916</v>
      </c>
      <c r="R11" s="2">
        <f t="shared" si="3"/>
        <v>7</v>
      </c>
      <c r="S11" s="3"/>
      <c r="T11" s="3"/>
    </row>
    <row r="12" spans="3:20" x14ac:dyDescent="0.25">
      <c r="C12" s="2">
        <f t="shared" si="0"/>
        <v>8</v>
      </c>
      <c r="D12" s="3">
        <v>35.671383692199072</v>
      </c>
      <c r="E12" s="3">
        <v>98.064918842625261</v>
      </c>
      <c r="H12" s="2">
        <f t="shared" si="1"/>
        <v>8</v>
      </c>
      <c r="I12" s="3">
        <v>35.246588636363633</v>
      </c>
      <c r="J12" s="3">
        <v>100.7944181818182</v>
      </c>
      <c r="M12" s="2">
        <f t="shared" si="2"/>
        <v>8</v>
      </c>
      <c r="N12" s="3">
        <v>2871.0047176138369</v>
      </c>
      <c r="O12" s="3">
        <v>19187.008482709949</v>
      </c>
      <c r="R12" s="2">
        <f t="shared" si="3"/>
        <v>8</v>
      </c>
      <c r="S12" s="3"/>
      <c r="T12" s="3"/>
    </row>
    <row r="13" spans="3:20" x14ac:dyDescent="0.25">
      <c r="C13" s="2">
        <f t="shared" si="0"/>
        <v>9</v>
      </c>
      <c r="D13" s="3">
        <v>35.876920225908918</v>
      </c>
      <c r="E13" s="3">
        <v>96.984276640790398</v>
      </c>
      <c r="H13" s="2">
        <f t="shared" si="1"/>
        <v>9</v>
      </c>
      <c r="I13" s="3">
        <v>35.371634090909083</v>
      </c>
      <c r="J13" s="3">
        <v>97.756636363636346</v>
      </c>
      <c r="M13" s="2">
        <f t="shared" si="2"/>
        <v>9</v>
      </c>
      <c r="N13" s="3">
        <v>2876.5212187433808</v>
      </c>
      <c r="O13" s="3">
        <v>20000.70413528581</v>
      </c>
      <c r="R13" s="2">
        <f t="shared" si="3"/>
        <v>9</v>
      </c>
      <c r="S13" s="3"/>
      <c r="T13" s="3"/>
    </row>
    <row r="14" spans="3:20" x14ac:dyDescent="0.25">
      <c r="C14" s="2">
        <f t="shared" si="0"/>
        <v>10</v>
      </c>
      <c r="D14" s="3">
        <v>35.876618425697117</v>
      </c>
      <c r="E14" s="3">
        <v>96.794523641496099</v>
      </c>
      <c r="H14" s="2">
        <f t="shared" si="1"/>
        <v>10</v>
      </c>
      <c r="I14" s="3">
        <v>35.699120454545437</v>
      </c>
      <c r="J14" s="3">
        <v>94.040472727272714</v>
      </c>
      <c r="M14" s="2">
        <f t="shared" si="2"/>
        <v>10</v>
      </c>
      <c r="N14" s="3">
        <v>2688.3978799682309</v>
      </c>
      <c r="O14" s="3">
        <v>20661.954152011291</v>
      </c>
      <c r="R14" s="2">
        <f t="shared" si="3"/>
        <v>10</v>
      </c>
      <c r="S14" s="3"/>
      <c r="T14" s="3"/>
    </row>
    <row r="15" spans="3:20" x14ac:dyDescent="0.25">
      <c r="C15" s="2">
        <f t="shared" si="0"/>
        <v>11</v>
      </c>
      <c r="D15" s="3">
        <v>36.155192375573591</v>
      </c>
      <c r="E15" s="3">
        <v>94.321263232180655</v>
      </c>
      <c r="H15" s="2">
        <f t="shared" si="1"/>
        <v>11</v>
      </c>
      <c r="I15" s="3">
        <v>35.813027272727268</v>
      </c>
      <c r="J15" s="3">
        <v>93.231018181818172</v>
      </c>
      <c r="M15" s="2">
        <f t="shared" si="2"/>
        <v>11</v>
      </c>
      <c r="N15" s="3">
        <v>2721.5533336392518</v>
      </c>
      <c r="O15" s="3">
        <v>21834.885481227939</v>
      </c>
      <c r="R15" s="2">
        <f t="shared" si="3"/>
        <v>11</v>
      </c>
      <c r="S15" s="3"/>
      <c r="T15" s="3"/>
    </row>
    <row r="16" spans="3:20" x14ac:dyDescent="0.25">
      <c r="C16" s="2">
        <f t="shared" si="0"/>
        <v>12</v>
      </c>
      <c r="D16" s="3">
        <v>35.885118249205782</v>
      </c>
      <c r="E16" s="3">
        <v>95.418468595624546</v>
      </c>
      <c r="H16" s="2">
        <f t="shared" si="1"/>
        <v>12</v>
      </c>
      <c r="I16" s="3">
        <v>36.270106818181809</v>
      </c>
      <c r="J16" s="3">
        <v>90.795427272727281</v>
      </c>
      <c r="M16" s="2">
        <f t="shared" si="2"/>
        <v>12</v>
      </c>
      <c r="N16" s="3">
        <v>2857.1864841863739</v>
      </c>
      <c r="O16" s="3">
        <v>20066.616100141138</v>
      </c>
      <c r="R16" s="2">
        <f t="shared" si="3"/>
        <v>12</v>
      </c>
      <c r="S16" s="3"/>
      <c r="T16" s="3"/>
    </row>
    <row r="17" spans="3:20" x14ac:dyDescent="0.25">
      <c r="C17" s="2">
        <f t="shared" si="0"/>
        <v>13</v>
      </c>
      <c r="D17" s="3">
        <v>35.863252735615937</v>
      </c>
      <c r="E17" s="3">
        <v>99.780458715596311</v>
      </c>
      <c r="H17" s="2">
        <f t="shared" si="1"/>
        <v>13</v>
      </c>
      <c r="I17" s="3">
        <v>36.000879545454538</v>
      </c>
      <c r="J17" s="3">
        <v>93.35099090909091</v>
      </c>
      <c r="M17" s="2">
        <f t="shared" si="2"/>
        <v>13</v>
      </c>
      <c r="N17" s="3">
        <v>2817.5808289092829</v>
      </c>
      <c r="O17" s="3">
        <v>20115.171759985878</v>
      </c>
      <c r="R17" s="2">
        <f t="shared" si="3"/>
        <v>13</v>
      </c>
      <c r="S17" s="3"/>
      <c r="T17" s="3"/>
    </row>
    <row r="18" spans="3:20" x14ac:dyDescent="0.25">
      <c r="C18" s="2">
        <f t="shared" si="0"/>
        <v>14</v>
      </c>
      <c r="D18" s="3">
        <v>35.900979527003173</v>
      </c>
      <c r="E18" s="3">
        <v>96.361227946365545</v>
      </c>
      <c r="H18" s="2">
        <f t="shared" si="1"/>
        <v>14</v>
      </c>
      <c r="I18" s="3">
        <v>35.908431818181803</v>
      </c>
      <c r="J18" s="3">
        <v>92.774845454545442</v>
      </c>
      <c r="M18" s="2">
        <f t="shared" si="2"/>
        <v>14</v>
      </c>
      <c r="N18" s="3">
        <v>2865.9792240381221</v>
      </c>
      <c r="O18" s="3">
        <v>19621.118954340149</v>
      </c>
      <c r="R18" s="2">
        <f t="shared" si="3"/>
        <v>14</v>
      </c>
      <c r="S18" s="3"/>
      <c r="T18" s="3"/>
    </row>
    <row r="19" spans="3:20" x14ac:dyDescent="0.25">
      <c r="C19" s="2">
        <f t="shared" si="0"/>
        <v>15</v>
      </c>
      <c r="D19" s="3">
        <v>36.251971408400983</v>
      </c>
      <c r="E19" s="3">
        <v>92.698870853916716</v>
      </c>
      <c r="H19" s="2">
        <f t="shared" si="1"/>
        <v>15</v>
      </c>
      <c r="I19" s="3">
        <v>35.901611363636349</v>
      </c>
      <c r="J19" s="3">
        <v>98.394345454545459</v>
      </c>
      <c r="M19" s="2">
        <f t="shared" si="2"/>
        <v>15</v>
      </c>
      <c r="N19" s="3">
        <v>2783.3344844158132</v>
      </c>
      <c r="O19" s="3">
        <v>20577.722999788279</v>
      </c>
      <c r="R19" s="2">
        <f t="shared" si="3"/>
        <v>15</v>
      </c>
      <c r="S19" s="3"/>
      <c r="T19" s="3"/>
    </row>
    <row r="20" spans="3:20" x14ac:dyDescent="0.25">
      <c r="C20" s="2">
        <f t="shared" si="0"/>
        <v>16</v>
      </c>
      <c r="D20" s="3">
        <v>35.938713378044469</v>
      </c>
      <c r="E20" s="3">
        <v>98.231884262526478</v>
      </c>
      <c r="H20" s="2">
        <f t="shared" si="1"/>
        <v>16</v>
      </c>
      <c r="I20" s="3">
        <v>35.059749999999987</v>
      </c>
      <c r="J20" s="3">
        <v>97.497354545454542</v>
      </c>
      <c r="M20" s="2">
        <f t="shared" si="2"/>
        <v>16</v>
      </c>
      <c r="N20" s="3">
        <v>2802.8407185315918</v>
      </c>
      <c r="O20" s="3">
        <v>18214.89993338038</v>
      </c>
      <c r="R20" s="2">
        <f t="shared" si="3"/>
        <v>16</v>
      </c>
      <c r="S20" s="3"/>
      <c r="T20" s="3"/>
    </row>
    <row r="21" spans="3:20" x14ac:dyDescent="0.25">
      <c r="C21" s="2">
        <f t="shared" si="0"/>
        <v>17</v>
      </c>
      <c r="D21" s="3">
        <v>35.846013060360043</v>
      </c>
      <c r="E21" s="3">
        <v>97.853345095271706</v>
      </c>
      <c r="H21" s="2">
        <f t="shared" si="1"/>
        <v>17</v>
      </c>
      <c r="I21" s="3">
        <v>35.156100000000002</v>
      </c>
      <c r="J21" s="3">
        <v>99.378790909090895</v>
      </c>
      <c r="M21" s="2">
        <f t="shared" si="2"/>
        <v>17</v>
      </c>
      <c r="N21" s="3">
        <v>2876.7315134486398</v>
      </c>
      <c r="O21" s="3">
        <v>20307.689022794639</v>
      </c>
      <c r="R21" s="2">
        <f t="shared" si="3"/>
        <v>17</v>
      </c>
      <c r="S21" s="3"/>
      <c r="T21" s="3"/>
    </row>
    <row r="22" spans="3:20" x14ac:dyDescent="0.25">
      <c r="C22" s="2">
        <f t="shared" si="0"/>
        <v>18</v>
      </c>
      <c r="D22" s="3">
        <v>36.157795623014472</v>
      </c>
      <c r="E22" s="3">
        <v>95.403126323218046</v>
      </c>
      <c r="H22" s="2">
        <f t="shared" si="1"/>
        <v>18</v>
      </c>
      <c r="I22" s="3">
        <v>35.747754545454526</v>
      </c>
      <c r="J22" s="3">
        <v>93.498299999999986</v>
      </c>
      <c r="M22" s="2">
        <f t="shared" si="2"/>
        <v>18</v>
      </c>
      <c r="N22" s="3">
        <v>2780.5368736145429</v>
      </c>
      <c r="O22" s="3">
        <v>20491.546039308389</v>
      </c>
      <c r="R22" s="2">
        <f t="shared" si="3"/>
        <v>18</v>
      </c>
      <c r="S22" s="3"/>
      <c r="T22" s="3"/>
    </row>
    <row r="23" spans="3:20" x14ac:dyDescent="0.25">
      <c r="C23" s="2">
        <f t="shared" si="0"/>
        <v>19</v>
      </c>
      <c r="D23" s="3">
        <v>35.950915990116478</v>
      </c>
      <c r="E23" s="3">
        <v>96.748454481298523</v>
      </c>
      <c r="H23" s="2">
        <f t="shared" si="1"/>
        <v>19</v>
      </c>
      <c r="I23" s="3">
        <v>35.874429545454547</v>
      </c>
      <c r="J23" s="3">
        <v>96.582918181818172</v>
      </c>
      <c r="M23" s="2">
        <f t="shared" si="2"/>
        <v>19</v>
      </c>
      <c r="N23" s="3">
        <v>2821.8172215142959</v>
      </c>
      <c r="O23" s="3">
        <v>19224.933889767111</v>
      </c>
      <c r="R23" s="2">
        <f t="shared" si="3"/>
        <v>19</v>
      </c>
      <c r="S23" s="3"/>
      <c r="T23" s="3"/>
    </row>
    <row r="24" spans="3:20" x14ac:dyDescent="0.25">
      <c r="C24" s="2">
        <f t="shared" si="0"/>
        <v>20</v>
      </c>
      <c r="D24" s="3">
        <v>35.754525238263319</v>
      </c>
      <c r="E24" s="3">
        <v>95.322194777699352</v>
      </c>
      <c r="H24" s="2">
        <f t="shared" si="1"/>
        <v>20</v>
      </c>
      <c r="I24" s="3">
        <v>35.780704545454533</v>
      </c>
      <c r="J24" s="3">
        <v>95.602736363636339</v>
      </c>
      <c r="M24" s="2">
        <f t="shared" si="2"/>
        <v>20</v>
      </c>
      <c r="N24" s="3">
        <v>2792.527663113307</v>
      </c>
      <c r="O24" s="3">
        <v>19671.007090119969</v>
      </c>
      <c r="R24" s="2">
        <f t="shared" si="3"/>
        <v>20</v>
      </c>
      <c r="S24" s="3"/>
      <c r="T24" s="3"/>
    </row>
    <row r="25" spans="3:20" x14ac:dyDescent="0.25">
      <c r="C25" s="2">
        <f t="shared" si="0"/>
        <v>21</v>
      </c>
      <c r="D25" s="3">
        <v>36.081884927638527</v>
      </c>
      <c r="E25" s="3">
        <v>99.098235709244875</v>
      </c>
      <c r="H25" s="2">
        <f t="shared" si="1"/>
        <v>21</v>
      </c>
      <c r="I25" s="3">
        <v>35.142252272727269</v>
      </c>
      <c r="J25" s="3">
        <v>101.8183090909091</v>
      </c>
      <c r="M25" s="2">
        <f t="shared" si="2"/>
        <v>21</v>
      </c>
      <c r="N25" s="3">
        <v>2750.3280275502989</v>
      </c>
      <c r="O25" s="3">
        <v>21150.61716125617</v>
      </c>
      <c r="R25" s="2">
        <f t="shared" si="3"/>
        <v>21</v>
      </c>
      <c r="S25" s="3"/>
      <c r="T25" s="3"/>
    </row>
    <row r="26" spans="3:20" x14ac:dyDescent="0.25">
      <c r="C26" s="2">
        <f t="shared" si="0"/>
        <v>22</v>
      </c>
      <c r="D26" s="3">
        <v>35.611122484998234</v>
      </c>
      <c r="E26" s="3">
        <v>101.4244177840508</v>
      </c>
      <c r="H26" s="2">
        <f t="shared" si="1"/>
        <v>22</v>
      </c>
      <c r="I26" s="3">
        <v>35.584597727272723</v>
      </c>
      <c r="J26" s="3">
        <v>94.089045454545442</v>
      </c>
      <c r="M26" s="2">
        <f t="shared" si="2"/>
        <v>22</v>
      </c>
      <c r="N26" s="3">
        <v>2820.766670455348</v>
      </c>
      <c r="O26" s="3">
        <v>19159.103209809451</v>
      </c>
      <c r="R26" s="2">
        <f t="shared" si="3"/>
        <v>22</v>
      </c>
      <c r="S26" s="3"/>
      <c r="T26" s="3"/>
    </row>
    <row r="27" spans="3:20" x14ac:dyDescent="0.25">
      <c r="C27" s="2">
        <f t="shared" si="0"/>
        <v>23</v>
      </c>
      <c r="D27" s="3">
        <v>36.165051182492043</v>
      </c>
      <c r="E27" s="3">
        <v>95.982074805927994</v>
      </c>
      <c r="H27" s="2">
        <f t="shared" si="1"/>
        <v>23</v>
      </c>
      <c r="I27" s="3">
        <v>35.565631818181807</v>
      </c>
      <c r="J27" s="3">
        <v>99.450818181818178</v>
      </c>
      <c r="M27" s="2">
        <f t="shared" si="2"/>
        <v>23</v>
      </c>
      <c r="N27" s="3">
        <v>2754.368138828097</v>
      </c>
      <c r="O27" s="3">
        <v>21711.035464996461</v>
      </c>
      <c r="R27" s="2">
        <f t="shared" si="3"/>
        <v>23</v>
      </c>
      <c r="S27" s="3"/>
      <c r="T27" s="3"/>
    </row>
    <row r="28" spans="3:20" x14ac:dyDescent="0.25">
      <c r="C28" s="2">
        <f t="shared" si="0"/>
        <v>24</v>
      </c>
      <c r="D28" s="3">
        <v>36.252573243911037</v>
      </c>
      <c r="E28" s="3">
        <v>94.748814396612573</v>
      </c>
      <c r="H28" s="2">
        <f t="shared" si="1"/>
        <v>24</v>
      </c>
      <c r="I28" s="3">
        <v>35.76767499999999</v>
      </c>
      <c r="J28" s="3">
        <v>98.576036363636348</v>
      </c>
      <c r="M28" s="2">
        <f t="shared" si="2"/>
        <v>24</v>
      </c>
      <c r="N28" s="3">
        <v>2873.1460086657248</v>
      </c>
      <c r="O28" s="3">
        <v>17306.61393401552</v>
      </c>
      <c r="R28" s="2">
        <f t="shared" si="3"/>
        <v>24</v>
      </c>
      <c r="S28" s="3"/>
      <c r="T28" s="3"/>
    </row>
    <row r="29" spans="3:20" x14ac:dyDescent="0.25">
      <c r="C29" s="2">
        <f t="shared" si="0"/>
        <v>25</v>
      </c>
      <c r="D29" s="3">
        <v>35.81128309212847</v>
      </c>
      <c r="E29" s="3">
        <v>99.419484827099481</v>
      </c>
      <c r="H29" s="2">
        <f t="shared" si="1"/>
        <v>25</v>
      </c>
      <c r="I29" s="3">
        <v>35.783534090909072</v>
      </c>
      <c r="J29" s="3">
        <v>93.483199999999997</v>
      </c>
      <c r="M29" s="2">
        <f t="shared" si="2"/>
        <v>25</v>
      </c>
      <c r="N29" s="3">
        <v>2824.3451669784681</v>
      </c>
      <c r="O29" s="3">
        <v>20199.784343330979</v>
      </c>
      <c r="R29" s="2">
        <f t="shared" si="3"/>
        <v>25</v>
      </c>
      <c r="S29" s="3"/>
      <c r="T29" s="3"/>
    </row>
    <row r="30" spans="3:20" x14ac:dyDescent="0.25">
      <c r="C30" s="2">
        <f t="shared" si="0"/>
        <v>26</v>
      </c>
      <c r="D30" s="3">
        <v>36.019286974938211</v>
      </c>
      <c r="E30" s="3">
        <v>98.105681016231458</v>
      </c>
      <c r="H30" s="2">
        <f t="shared" si="1"/>
        <v>26</v>
      </c>
      <c r="I30" s="3">
        <v>35.697065909090902</v>
      </c>
      <c r="J30" s="3">
        <v>96.257499999999993</v>
      </c>
      <c r="M30" s="2">
        <f t="shared" si="2"/>
        <v>26</v>
      </c>
      <c r="N30" s="3">
        <v>2789.825158471584</v>
      </c>
      <c r="O30" s="3">
        <v>19787.075055116438</v>
      </c>
      <c r="R30" s="2">
        <f t="shared" si="3"/>
        <v>26</v>
      </c>
      <c r="S30" s="3"/>
      <c r="T30" s="3"/>
    </row>
    <row r="31" spans="3:20" x14ac:dyDescent="0.25">
      <c r="C31" s="2">
        <f t="shared" si="0"/>
        <v>27</v>
      </c>
      <c r="D31" s="3">
        <v>36.13921637839745</v>
      </c>
      <c r="E31" s="3">
        <v>98.218292166549034</v>
      </c>
      <c r="H31" s="2">
        <f t="shared" si="1"/>
        <v>27</v>
      </c>
      <c r="I31" s="3">
        <v>35.342300000000002</v>
      </c>
      <c r="J31" s="3">
        <v>98.202981818181797</v>
      </c>
      <c r="M31" s="2">
        <f t="shared" si="2"/>
        <v>27</v>
      </c>
      <c r="N31" s="3">
        <v>2867.0018399929399</v>
      </c>
      <c r="O31" s="3">
        <v>20056.680597106559</v>
      </c>
      <c r="R31" s="2">
        <f t="shared" si="3"/>
        <v>27</v>
      </c>
      <c r="S31" s="3"/>
      <c r="T31" s="3"/>
    </row>
    <row r="32" spans="3:20" x14ac:dyDescent="0.25">
      <c r="C32" s="2">
        <f t="shared" si="0"/>
        <v>28</v>
      </c>
      <c r="D32" s="3">
        <v>36.248060360042352</v>
      </c>
      <c r="E32" s="3">
        <v>99.809858856739595</v>
      </c>
      <c r="H32" s="2">
        <f t="shared" si="1"/>
        <v>28</v>
      </c>
      <c r="I32" s="3">
        <v>35.676777272727257</v>
      </c>
      <c r="J32" s="3">
        <v>99.450327272727264</v>
      </c>
      <c r="M32" s="2">
        <f t="shared" si="2"/>
        <v>28</v>
      </c>
      <c r="N32" s="3">
        <v>2711.4776998058592</v>
      </c>
      <c r="O32" s="3">
        <v>22264.449517572339</v>
      </c>
      <c r="R32" s="2">
        <f t="shared" si="3"/>
        <v>28</v>
      </c>
      <c r="S32" s="3"/>
      <c r="T32" s="3"/>
    </row>
    <row r="33" spans="3:20" x14ac:dyDescent="0.25">
      <c r="C33" s="2">
        <f t="shared" si="0"/>
        <v>29</v>
      </c>
      <c r="D33" s="3">
        <v>36.042857394987642</v>
      </c>
      <c r="E33" s="3">
        <v>99.661926605504576</v>
      </c>
      <c r="H33" s="2">
        <f t="shared" si="1"/>
        <v>29</v>
      </c>
      <c r="I33" s="3">
        <v>35.929956818181807</v>
      </c>
      <c r="J33" s="3">
        <v>90.835609090909074</v>
      </c>
      <c r="M33" s="2">
        <f t="shared" si="2"/>
        <v>29</v>
      </c>
      <c r="N33" s="3">
        <v>2873.0704037769151</v>
      </c>
      <c r="O33" s="3">
        <v>21618.62082124205</v>
      </c>
      <c r="R33" s="2">
        <f t="shared" si="3"/>
        <v>29</v>
      </c>
      <c r="S33" s="3"/>
      <c r="T33" s="3"/>
    </row>
    <row r="34" spans="3:20" x14ac:dyDescent="0.25">
      <c r="C34" s="2">
        <f t="shared" si="0"/>
        <v>30</v>
      </c>
      <c r="D34" s="3">
        <v>35.62054712319096</v>
      </c>
      <c r="E34" s="3">
        <v>98.473182780522237</v>
      </c>
      <c r="H34" s="2">
        <f t="shared" si="1"/>
        <v>30</v>
      </c>
      <c r="I34" s="3">
        <v>36.24679318181817</v>
      </c>
      <c r="J34" s="3">
        <v>87.894718181818178</v>
      </c>
      <c r="M34" s="2">
        <f t="shared" si="2"/>
        <v>30</v>
      </c>
      <c r="N34" s="3">
        <v>2833.5092312213192</v>
      </c>
      <c r="O34" s="3">
        <v>19787.527856527871</v>
      </c>
      <c r="R34" s="2">
        <f t="shared" si="3"/>
        <v>30</v>
      </c>
      <c r="S34" s="3"/>
      <c r="T34" s="3"/>
    </row>
    <row r="35" spans="3:20" x14ac:dyDescent="0.25">
      <c r="C35" s="2">
        <f t="shared" si="0"/>
        <v>31</v>
      </c>
      <c r="D35" s="3">
        <v>36.393725732439101</v>
      </c>
      <c r="E35" s="3">
        <v>92.878913196894842</v>
      </c>
      <c r="H35" s="2">
        <f t="shared" si="1"/>
        <v>31</v>
      </c>
      <c r="I35" s="3">
        <v>35.170486363636357</v>
      </c>
      <c r="J35" s="3">
        <v>97.195499999999996</v>
      </c>
      <c r="M35" s="2">
        <f t="shared" si="2"/>
        <v>31</v>
      </c>
      <c r="N35" s="3">
        <v>2864.8833353159189</v>
      </c>
      <c r="O35" s="3">
        <v>18899.816603952011</v>
      </c>
      <c r="R35" s="2">
        <f t="shared" si="3"/>
        <v>31</v>
      </c>
      <c r="S35" s="3"/>
      <c r="T35" s="3"/>
    </row>
    <row r="36" spans="3:20" x14ac:dyDescent="0.25">
      <c r="C36" s="2">
        <f t="shared" si="0"/>
        <v>32</v>
      </c>
      <c r="D36" s="3">
        <v>36.44837980938933</v>
      </c>
      <c r="E36" s="3">
        <v>96.853867325335216</v>
      </c>
      <c r="H36" s="2">
        <f t="shared" si="1"/>
        <v>32</v>
      </c>
      <c r="I36" s="3">
        <v>36.13165681818181</v>
      </c>
      <c r="J36" s="3">
        <v>99.096972727272714</v>
      </c>
      <c r="M36" s="2">
        <f t="shared" si="2"/>
        <v>32</v>
      </c>
      <c r="N36" s="3">
        <v>2810.5110886163079</v>
      </c>
      <c r="O36" s="3">
        <v>20729.902100352851</v>
      </c>
      <c r="R36" s="2">
        <f t="shared" si="3"/>
        <v>32</v>
      </c>
      <c r="S36" s="3"/>
      <c r="T36" s="3"/>
    </row>
    <row r="37" spans="3:20" x14ac:dyDescent="0.25">
      <c r="C37" s="2">
        <f t="shared" si="0"/>
        <v>33</v>
      </c>
      <c r="D37" s="3">
        <v>36.448168019767017</v>
      </c>
      <c r="E37" s="3">
        <v>92.286210303458006</v>
      </c>
      <c r="H37" s="2">
        <f t="shared" si="1"/>
        <v>33</v>
      </c>
      <c r="I37" s="3">
        <v>35.393715909090901</v>
      </c>
      <c r="J37" s="3">
        <v>96.738972727272724</v>
      </c>
      <c r="M37" s="2">
        <f t="shared" si="2"/>
        <v>33</v>
      </c>
      <c r="N37" s="3">
        <v>2805.5176454994698</v>
      </c>
      <c r="O37" s="3">
        <v>19958.903146506698</v>
      </c>
      <c r="R37" s="2">
        <f t="shared" si="3"/>
        <v>33</v>
      </c>
      <c r="S37" s="3"/>
      <c r="T37" s="3"/>
    </row>
    <row r="38" spans="3:20" x14ac:dyDescent="0.25">
      <c r="C38" s="2">
        <f t="shared" si="0"/>
        <v>34</v>
      </c>
      <c r="D38" s="3">
        <v>35.547488528062118</v>
      </c>
      <c r="E38" s="3">
        <v>98.712745236414932</v>
      </c>
      <c r="H38" s="2">
        <f t="shared" si="1"/>
        <v>34</v>
      </c>
      <c r="I38" s="3">
        <v>35.863140909090902</v>
      </c>
      <c r="J38" s="3">
        <v>96.571427272727263</v>
      </c>
      <c r="M38" s="2">
        <f t="shared" si="2"/>
        <v>34</v>
      </c>
      <c r="N38" s="3">
        <v>2887.795210589481</v>
      </c>
      <c r="O38" s="3">
        <v>19980.675961326739</v>
      </c>
      <c r="R38" s="2">
        <f t="shared" si="3"/>
        <v>34</v>
      </c>
      <c r="S38" s="3"/>
      <c r="T38" s="3"/>
    </row>
    <row r="39" spans="3:20" x14ac:dyDescent="0.25">
      <c r="C39" s="2">
        <f t="shared" si="0"/>
        <v>35</v>
      </c>
      <c r="D39" s="3">
        <v>35.914016943169777</v>
      </c>
      <c r="E39" s="3">
        <v>97.571143260409315</v>
      </c>
      <c r="H39" s="2">
        <f t="shared" si="1"/>
        <v>35</v>
      </c>
      <c r="I39" s="3">
        <v>35.649934090909078</v>
      </c>
      <c r="J39" s="3">
        <v>96.245263636363617</v>
      </c>
      <c r="M39" s="2">
        <f t="shared" si="2"/>
        <v>35</v>
      </c>
      <c r="N39" s="3">
        <v>2713.6557843981641</v>
      </c>
      <c r="O39" s="3">
        <v>21819.75615490472</v>
      </c>
      <c r="R39" s="2">
        <f t="shared" si="3"/>
        <v>35</v>
      </c>
      <c r="S39" s="3"/>
      <c r="T39" s="3"/>
    </row>
    <row r="40" spans="3:20" x14ac:dyDescent="0.25">
      <c r="C40" s="2">
        <f t="shared" si="0"/>
        <v>36</v>
      </c>
      <c r="D40" s="3">
        <v>35.974932933286262</v>
      </c>
      <c r="E40" s="3">
        <v>98.246153846153831</v>
      </c>
      <c r="H40" s="2">
        <f t="shared" si="1"/>
        <v>36</v>
      </c>
      <c r="I40" s="3">
        <v>35.372643181818169</v>
      </c>
      <c r="J40" s="3">
        <v>97.011963636363632</v>
      </c>
      <c r="M40" s="2">
        <f t="shared" si="2"/>
        <v>36</v>
      </c>
      <c r="N40" s="3">
        <v>2719.38778203318</v>
      </c>
      <c r="O40" s="3">
        <v>21023.12183514467</v>
      </c>
      <c r="R40" s="2">
        <f t="shared" si="3"/>
        <v>36</v>
      </c>
      <c r="S40" s="3"/>
      <c r="T40" s="3"/>
    </row>
    <row r="41" spans="3:20" x14ac:dyDescent="0.25">
      <c r="C41" s="2">
        <f t="shared" si="0"/>
        <v>37</v>
      </c>
      <c r="D41" s="3">
        <v>35.739031062477927</v>
      </c>
      <c r="E41" s="3">
        <v>98.357360621030324</v>
      </c>
      <c r="H41" s="2">
        <f t="shared" si="1"/>
        <v>37</v>
      </c>
      <c r="I41" s="3">
        <v>35.879179545454527</v>
      </c>
      <c r="J41" s="3">
        <v>95.521627272727272</v>
      </c>
      <c r="M41" s="2">
        <f t="shared" si="2"/>
        <v>37</v>
      </c>
      <c r="N41" s="3">
        <v>2767.2701892163782</v>
      </c>
      <c r="O41" s="3">
        <v>22509.212580239939</v>
      </c>
      <c r="R41" s="2">
        <f t="shared" si="3"/>
        <v>37</v>
      </c>
      <c r="S41" s="3"/>
      <c r="T41" s="3"/>
    </row>
    <row r="42" spans="3:20" x14ac:dyDescent="0.25">
      <c r="C42" s="2">
        <f t="shared" si="0"/>
        <v>38</v>
      </c>
      <c r="D42" s="3">
        <v>36.295162372043762</v>
      </c>
      <c r="E42" s="3">
        <v>96.370875088214518</v>
      </c>
      <c r="H42" s="2">
        <f t="shared" si="1"/>
        <v>38</v>
      </c>
      <c r="I42" s="3">
        <v>36.1957159090909</v>
      </c>
      <c r="J42" s="3">
        <v>90.773309090909095</v>
      </c>
      <c r="M42" s="2">
        <f t="shared" si="2"/>
        <v>38</v>
      </c>
      <c r="N42" s="3">
        <v>2737.7013530003528</v>
      </c>
      <c r="O42" s="3">
        <v>19607.80684918843</v>
      </c>
      <c r="R42" s="2">
        <f t="shared" si="3"/>
        <v>38</v>
      </c>
      <c r="S42" s="3"/>
      <c r="T42" s="3"/>
    </row>
    <row r="43" spans="3:20" x14ac:dyDescent="0.25">
      <c r="C43" s="2">
        <f t="shared" si="0"/>
        <v>39</v>
      </c>
      <c r="D43" s="3">
        <v>36.152716201906102</v>
      </c>
      <c r="E43" s="3">
        <v>96.217332392378239</v>
      </c>
      <c r="H43" s="2">
        <f t="shared" si="1"/>
        <v>39</v>
      </c>
      <c r="I43" s="3">
        <v>35.841347727272712</v>
      </c>
      <c r="J43" s="3">
        <v>94.809390909090894</v>
      </c>
      <c r="M43" s="2">
        <f t="shared" si="2"/>
        <v>39</v>
      </c>
      <c r="N43" s="3">
        <v>2889.5785846452509</v>
      </c>
      <c r="O43" s="3">
        <v>18671.32249350741</v>
      </c>
      <c r="R43" s="2">
        <f t="shared" si="3"/>
        <v>39</v>
      </c>
      <c r="S43" s="3"/>
      <c r="T43" s="3"/>
    </row>
    <row r="44" spans="3:20" x14ac:dyDescent="0.25">
      <c r="C44" s="2">
        <f t="shared" si="0"/>
        <v>40</v>
      </c>
      <c r="D44" s="3">
        <v>35.982255559477572</v>
      </c>
      <c r="E44" s="3">
        <v>93.661601976005642</v>
      </c>
      <c r="H44" s="2">
        <f t="shared" si="1"/>
        <v>40</v>
      </c>
      <c r="I44" s="3">
        <v>36.135284090909067</v>
      </c>
      <c r="J44" s="3">
        <v>91.726818181818174</v>
      </c>
      <c r="M44" s="2">
        <f t="shared" si="2"/>
        <v>40</v>
      </c>
      <c r="N44" s="3">
        <v>2795.9868608718671</v>
      </c>
      <c r="O44" s="3">
        <v>20251.260690684539</v>
      </c>
      <c r="R44" s="2">
        <f t="shared" si="3"/>
        <v>40</v>
      </c>
      <c r="S44" s="3"/>
      <c r="T44" s="3"/>
    </row>
    <row r="45" spans="3:20" x14ac:dyDescent="0.25">
      <c r="C45" s="2">
        <f t="shared" si="0"/>
        <v>41</v>
      </c>
      <c r="D45" s="3">
        <v>35.647364984115761</v>
      </c>
      <c r="E45" s="3">
        <v>101.31889908256881</v>
      </c>
      <c r="H45" s="2">
        <f t="shared" si="1"/>
        <v>41</v>
      </c>
      <c r="I45" s="3">
        <v>35.722163636363632</v>
      </c>
      <c r="J45" s="3">
        <v>97.20441818181817</v>
      </c>
      <c r="M45" s="2">
        <f t="shared" si="2"/>
        <v>41</v>
      </c>
      <c r="N45" s="3">
        <v>2910.6667080656539</v>
      </c>
      <c r="O45" s="3">
        <v>19337.63597297106</v>
      </c>
      <c r="R45" s="2">
        <f t="shared" si="3"/>
        <v>41</v>
      </c>
      <c r="S45" s="3"/>
      <c r="T45" s="3"/>
    </row>
    <row r="46" spans="3:20" x14ac:dyDescent="0.25">
      <c r="C46" s="2">
        <f t="shared" si="0"/>
        <v>42</v>
      </c>
      <c r="D46" s="3">
        <v>36.114945287680897</v>
      </c>
      <c r="E46" s="3">
        <v>98.047424135497522</v>
      </c>
      <c r="H46" s="2">
        <f t="shared" si="1"/>
        <v>42</v>
      </c>
      <c r="I46" s="3">
        <v>35.844586363636353</v>
      </c>
      <c r="J46" s="3">
        <v>95.495072727272714</v>
      </c>
      <c r="M46" s="2">
        <f t="shared" si="2"/>
        <v>42</v>
      </c>
      <c r="N46" s="3">
        <v>2884.1398105718322</v>
      </c>
      <c r="O46" s="3">
        <v>18350.597515666901</v>
      </c>
      <c r="R46" s="2">
        <f t="shared" si="3"/>
        <v>42</v>
      </c>
      <c r="S46" s="3"/>
      <c r="T46" s="3"/>
    </row>
    <row r="47" spans="3:20" x14ac:dyDescent="0.25">
      <c r="C47" s="2">
        <f t="shared" si="0"/>
        <v>43</v>
      </c>
      <c r="D47" s="3">
        <v>36.08618602188492</v>
      </c>
      <c r="E47" s="3">
        <v>93.40870853916725</v>
      </c>
      <c r="H47" s="2">
        <f t="shared" si="1"/>
        <v>43</v>
      </c>
      <c r="I47" s="3">
        <v>36.2395909090909</v>
      </c>
      <c r="J47" s="3">
        <v>87.938218181818158</v>
      </c>
      <c r="M47" s="2">
        <f t="shared" si="2"/>
        <v>43</v>
      </c>
      <c r="N47" s="3">
        <v>2867.165576473702</v>
      </c>
      <c r="O47" s="3">
        <v>19136.907747847559</v>
      </c>
      <c r="R47" s="2">
        <f t="shared" si="3"/>
        <v>43</v>
      </c>
      <c r="S47" s="3"/>
      <c r="T47" s="3"/>
    </row>
    <row r="48" spans="3:20" x14ac:dyDescent="0.25">
      <c r="C48" s="2">
        <f t="shared" si="0"/>
        <v>44</v>
      </c>
      <c r="D48" s="3">
        <v>36.047350864807612</v>
      </c>
      <c r="E48" s="3">
        <v>98.029731827805222</v>
      </c>
      <c r="H48" s="2">
        <f t="shared" si="1"/>
        <v>44</v>
      </c>
      <c r="I48" s="3">
        <v>35.621484090909078</v>
      </c>
      <c r="J48" s="3">
        <v>93.528318181818179</v>
      </c>
      <c r="M48" s="2">
        <f t="shared" si="2"/>
        <v>44</v>
      </c>
      <c r="N48" s="3">
        <v>2950.4008484292272</v>
      </c>
      <c r="O48" s="3">
        <v>18378.243652293571</v>
      </c>
      <c r="R48" s="2">
        <f t="shared" si="3"/>
        <v>44</v>
      </c>
      <c r="S48" s="3"/>
      <c r="T48" s="3"/>
    </row>
    <row r="49" spans="3:20" x14ac:dyDescent="0.25">
      <c r="C49" s="2">
        <f t="shared" si="0"/>
        <v>45</v>
      </c>
      <c r="D49" s="3">
        <v>36.423656900811849</v>
      </c>
      <c r="E49" s="3">
        <v>95.131630204657696</v>
      </c>
      <c r="H49" s="2">
        <f t="shared" si="1"/>
        <v>45</v>
      </c>
      <c r="I49" s="3">
        <v>35.891149999999989</v>
      </c>
      <c r="J49" s="3">
        <v>90.676581818181816</v>
      </c>
      <c r="M49" s="2">
        <f t="shared" si="2"/>
        <v>45</v>
      </c>
      <c r="N49" s="3">
        <v>2846.5626503000349</v>
      </c>
      <c r="O49" s="3">
        <v>20720.522374594209</v>
      </c>
      <c r="R49" s="2">
        <f t="shared" si="3"/>
        <v>45</v>
      </c>
      <c r="S49" s="3"/>
      <c r="T49" s="3"/>
    </row>
    <row r="50" spans="3:20" x14ac:dyDescent="0.25">
      <c r="C50" s="2">
        <f t="shared" si="0"/>
        <v>46</v>
      </c>
      <c r="D50" s="3">
        <v>35.821006000705957</v>
      </c>
      <c r="E50" s="3">
        <v>99.909865913902593</v>
      </c>
      <c r="H50" s="2">
        <f t="shared" si="1"/>
        <v>46</v>
      </c>
      <c r="I50" s="3">
        <v>35.750249999999987</v>
      </c>
      <c r="J50" s="3">
        <v>94.903609090909072</v>
      </c>
      <c r="M50" s="2">
        <f t="shared" si="2"/>
        <v>46</v>
      </c>
      <c r="N50" s="3">
        <v>2898.614598340982</v>
      </c>
      <c r="O50" s="3">
        <v>18299.291081580799</v>
      </c>
      <c r="R50" s="2">
        <f t="shared" si="3"/>
        <v>46</v>
      </c>
      <c r="S50" s="3"/>
      <c r="T50" s="3"/>
    </row>
    <row r="51" spans="3:20" x14ac:dyDescent="0.25">
      <c r="C51" s="2">
        <f t="shared" si="0"/>
        <v>47</v>
      </c>
      <c r="D51" s="3">
        <v>35.991344864101663</v>
      </c>
      <c r="E51" s="3">
        <v>98.33697953422724</v>
      </c>
      <c r="H51" s="2">
        <f t="shared" si="1"/>
        <v>47</v>
      </c>
      <c r="I51" s="3">
        <v>35.574972727272723</v>
      </c>
      <c r="J51" s="3">
        <v>98.204563636363631</v>
      </c>
      <c r="M51" s="2">
        <f t="shared" si="2"/>
        <v>47</v>
      </c>
      <c r="N51" s="3">
        <v>2864.430822626191</v>
      </c>
      <c r="O51" s="3">
        <v>20114.801148200419</v>
      </c>
      <c r="R51" s="2">
        <f t="shared" si="3"/>
        <v>47</v>
      </c>
      <c r="S51" s="3"/>
      <c r="T51" s="3"/>
    </row>
    <row r="52" spans="3:20" x14ac:dyDescent="0.25">
      <c r="C52" s="2">
        <f t="shared" si="0"/>
        <v>48</v>
      </c>
      <c r="D52" s="3">
        <v>36.584915284151073</v>
      </c>
      <c r="E52" s="3">
        <v>91.77104446012703</v>
      </c>
      <c r="H52" s="2">
        <f t="shared" si="1"/>
        <v>48</v>
      </c>
      <c r="I52" s="3">
        <v>35.633363636363619</v>
      </c>
      <c r="J52" s="3">
        <v>94.692390909090904</v>
      </c>
      <c r="M52" s="2">
        <f t="shared" si="2"/>
        <v>48</v>
      </c>
      <c r="N52" s="3">
        <v>2815.6321298270382</v>
      </c>
      <c r="O52" s="3">
        <v>19085.770111291458</v>
      </c>
      <c r="R52" s="2">
        <f t="shared" si="3"/>
        <v>48</v>
      </c>
      <c r="S52" s="3"/>
      <c r="T52" s="3"/>
    </row>
    <row r="53" spans="3:20" x14ac:dyDescent="0.25">
      <c r="C53" s="2">
        <f t="shared" si="0"/>
        <v>49</v>
      </c>
      <c r="D53" s="3">
        <v>35.52602188492763</v>
      </c>
      <c r="E53" s="3">
        <v>100.9242836979534</v>
      </c>
      <c r="H53" s="2">
        <f t="shared" si="1"/>
        <v>49</v>
      </c>
      <c r="I53" s="3">
        <v>36.310788636363633</v>
      </c>
      <c r="J53" s="3">
        <v>90.538454545454542</v>
      </c>
      <c r="M53" s="2">
        <f t="shared" si="2"/>
        <v>49</v>
      </c>
      <c r="N53" s="3">
        <v>2932.0089432050831</v>
      </c>
      <c r="O53" s="3">
        <v>17469.35093436838</v>
      </c>
      <c r="R53" s="2">
        <f t="shared" si="3"/>
        <v>49</v>
      </c>
      <c r="S53" s="3"/>
      <c r="T53" s="3"/>
    </row>
    <row r="54" spans="3:20" x14ac:dyDescent="0.25">
      <c r="C54" s="2">
        <f t="shared" si="0"/>
        <v>50</v>
      </c>
      <c r="D54" s="3">
        <v>35.430111189551702</v>
      </c>
      <c r="E54" s="3">
        <v>99.962667607621725</v>
      </c>
      <c r="H54" s="2">
        <f t="shared" si="1"/>
        <v>50</v>
      </c>
      <c r="I54" s="3">
        <v>35.511552272727258</v>
      </c>
      <c r="J54" s="3">
        <v>98.017572727272722</v>
      </c>
      <c r="M54" s="2">
        <f t="shared" si="2"/>
        <v>50</v>
      </c>
      <c r="N54" s="3">
        <v>2904.813584398164</v>
      </c>
      <c r="O54" s="3">
        <v>17675.786555610441</v>
      </c>
      <c r="R54" s="2">
        <f t="shared" si="3"/>
        <v>50</v>
      </c>
      <c r="S54" s="3"/>
      <c r="T54" s="3"/>
    </row>
    <row r="56" spans="3:20" x14ac:dyDescent="0.25">
      <c r="C56" s="2" t="s">
        <v>2</v>
      </c>
      <c r="D56" s="3">
        <f>AVERAGE(D5:D54)</f>
        <v>36.006534062830916</v>
      </c>
      <c r="E56" s="3">
        <f>AVERAGE(E5:E54)</f>
        <v>97.20980056457303</v>
      </c>
      <c r="H56" s="2" t="s">
        <v>2</v>
      </c>
      <c r="I56" s="3">
        <f>AVERAGE(I5:I54)</f>
        <v>35.703193999999982</v>
      </c>
      <c r="J56" s="3">
        <f>AVERAGE(J5:J54)</f>
        <v>95.318965636363643</v>
      </c>
      <c r="M56" s="2" t="s">
        <v>2</v>
      </c>
      <c r="N56" s="3">
        <f>AVERAGE(N5:N54)</f>
        <v>2833.6719744977054</v>
      </c>
      <c r="O56" s="3">
        <f>AVERAGE(O5:O54)</f>
        <v>19796.516052791809</v>
      </c>
      <c r="R56" s="2" t="s">
        <v>2</v>
      </c>
      <c r="S56" s="3" t="e">
        <f>AVERAGE(S5:S54)</f>
        <v>#DIV/0!</v>
      </c>
      <c r="T56" s="3" t="e">
        <f>AVERAGE(T5:T54)</f>
        <v>#DIV/0!</v>
      </c>
    </row>
    <row r="57" spans="3:20" x14ac:dyDescent="0.25">
      <c r="C57" s="2" t="s">
        <v>3</v>
      </c>
      <c r="D57" s="3">
        <f>_xlfn.STDEV.S(D5:D54)</f>
        <v>0.26856180202067215</v>
      </c>
      <c r="E57" s="3">
        <f>_xlfn.STDEV.S(E5:E54)</f>
        <v>2.5786383602509595</v>
      </c>
      <c r="H57" s="2" t="s">
        <v>3</v>
      </c>
      <c r="I57" s="3">
        <f>_xlfn.STDEV.S(I5:I54)</f>
        <v>0.33437412120926086</v>
      </c>
      <c r="J57" s="3">
        <f>_xlfn.STDEV.S(J5:J54)</f>
        <v>3.1595966317665791</v>
      </c>
      <c r="M57" s="2" t="s">
        <v>3</v>
      </c>
      <c r="N57" s="3">
        <f>_xlfn.STDEV.S(N5:N54)</f>
        <v>65.068280873588719</v>
      </c>
      <c r="O57" s="3">
        <f>_xlfn.STDEV.S(O5:O54)</f>
        <v>1250.96338720674</v>
      </c>
      <c r="R57" s="2" t="s">
        <v>3</v>
      </c>
      <c r="S57" s="3" t="e">
        <f>_xlfn.STDEV.S(S5:S54)</f>
        <v>#DIV/0!</v>
      </c>
      <c r="T57" s="3" t="e">
        <f>_xlfn.STDEV.S(T5:T54)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41"/>
  <sheetViews>
    <sheetView workbookViewId="0">
      <selection activeCell="I22" sqref="I22"/>
    </sheetView>
  </sheetViews>
  <sheetFormatPr defaultRowHeight="15" x14ac:dyDescent="0.25"/>
  <cols>
    <col min="2" max="2" width="18.28515625" customWidth="1"/>
    <col min="3" max="3" width="16.85546875" customWidth="1"/>
    <col min="4" max="4" width="16" customWidth="1"/>
    <col min="5" max="5" width="18" customWidth="1"/>
    <col min="6" max="6" width="15.5703125" customWidth="1"/>
  </cols>
  <sheetData>
    <row r="4" spans="1:4" x14ac:dyDescent="0.25">
      <c r="A4" s="2"/>
      <c r="B4" s="2" t="s">
        <v>5</v>
      </c>
      <c r="C4" s="8" t="s">
        <v>22</v>
      </c>
      <c r="D4" s="8" t="s">
        <v>23</v>
      </c>
    </row>
    <row r="5" spans="1:4" x14ac:dyDescent="0.25">
      <c r="A5" s="4"/>
      <c r="B5" s="6" t="s">
        <v>6</v>
      </c>
      <c r="C5" s="3">
        <v>7.1388894352929708E-2</v>
      </c>
      <c r="D5" s="3">
        <v>7.5297953219226721E-2</v>
      </c>
    </row>
    <row r="6" spans="1:4" x14ac:dyDescent="0.25">
      <c r="A6" s="4"/>
      <c r="B6" s="6" t="s">
        <v>7</v>
      </c>
      <c r="C6" s="3">
        <v>6.4470159101659569E-2</v>
      </c>
      <c r="D6" s="3">
        <v>5.9346088214304038E-2</v>
      </c>
    </row>
    <row r="7" spans="1:4" x14ac:dyDescent="0.25">
      <c r="A7" s="4"/>
      <c r="B7" s="6" t="s">
        <v>8</v>
      </c>
      <c r="C7" s="3">
        <v>6.7707876556377056E-2</v>
      </c>
      <c r="D7" s="3">
        <v>7.2630088469440773E-2</v>
      </c>
    </row>
    <row r="8" spans="1:4" x14ac:dyDescent="0.25">
      <c r="A8" s="4"/>
      <c r="B8" s="6" t="s">
        <v>9</v>
      </c>
      <c r="C8" s="3">
        <v>4.6371669523161199E-2</v>
      </c>
      <c r="D8" s="3">
        <v>4.5103577218663683E-2</v>
      </c>
    </row>
    <row r="9" spans="1:4" x14ac:dyDescent="0.25">
      <c r="A9" s="4"/>
      <c r="B9" s="6" t="s">
        <v>10</v>
      </c>
      <c r="C9" s="3">
        <v>5.300231715760427E-2</v>
      </c>
      <c r="D9" s="3">
        <v>5.2064050405848467E-2</v>
      </c>
    </row>
    <row r="10" spans="1:4" x14ac:dyDescent="0.25">
      <c r="A10" s="4"/>
      <c r="B10" s="6" t="s">
        <v>11</v>
      </c>
      <c r="C10" s="3">
        <v>7.6409838115474832E-2</v>
      </c>
      <c r="D10" s="3">
        <v>8.0680765509400773E-2</v>
      </c>
    </row>
    <row r="11" spans="1:4" x14ac:dyDescent="0.25">
      <c r="A11" s="4"/>
      <c r="B11" s="6" t="s">
        <v>12</v>
      </c>
      <c r="C11" s="3">
        <v>5.6139722040872107E-2</v>
      </c>
      <c r="D11" s="3">
        <v>5.987358322891894E-2</v>
      </c>
    </row>
    <row r="12" spans="1:4" x14ac:dyDescent="0.25">
      <c r="A12" s="4"/>
      <c r="B12" s="6" t="s">
        <v>13</v>
      </c>
      <c r="C12" s="3">
        <v>5.6431511425019683E-2</v>
      </c>
      <c r="D12" s="3">
        <v>4.7239375280772683E-2</v>
      </c>
    </row>
    <row r="13" spans="1:4" x14ac:dyDescent="0.25">
      <c r="A13" s="4"/>
      <c r="B13" s="6" t="s">
        <v>14</v>
      </c>
      <c r="C13" s="3">
        <v>4.647879982952656E-2</v>
      </c>
      <c r="D13" s="3">
        <v>4.7402095060868857E-2</v>
      </c>
    </row>
    <row r="14" spans="1:4" x14ac:dyDescent="0.25">
      <c r="A14" s="4"/>
      <c r="B14" s="6" t="s">
        <v>15</v>
      </c>
      <c r="C14" s="3">
        <v>6.1051775385052597E-2</v>
      </c>
      <c r="D14" s="3">
        <v>6.9740007649667202E-2</v>
      </c>
    </row>
    <row r="15" spans="1:4" x14ac:dyDescent="0.25">
      <c r="A15" s="4"/>
      <c r="B15" s="6" t="s">
        <v>16</v>
      </c>
      <c r="C15" s="3">
        <v>7.1938387955911121E-2</v>
      </c>
      <c r="D15" s="3">
        <v>6.8994958644181537E-2</v>
      </c>
    </row>
    <row r="16" spans="1:4" x14ac:dyDescent="0.25">
      <c r="A16" s="4"/>
      <c r="B16" s="6" t="s">
        <v>17</v>
      </c>
      <c r="C16" s="3">
        <v>6.5808806026058056E-2</v>
      </c>
      <c r="D16" s="3">
        <v>6.9197266835097554E-2</v>
      </c>
    </row>
    <row r="17" spans="1:6" x14ac:dyDescent="0.25">
      <c r="A17" s="4"/>
      <c r="B17" s="6" t="s">
        <v>18</v>
      </c>
      <c r="C17" s="3">
        <v>6.1264981457860183E-2</v>
      </c>
      <c r="D17" s="3">
        <v>5.8909953146660268E-2</v>
      </c>
    </row>
    <row r="18" spans="1:6" x14ac:dyDescent="0.25">
      <c r="A18" s="4"/>
      <c r="B18" s="6" t="s">
        <v>19</v>
      </c>
      <c r="C18" s="3">
        <v>7.1746720480670378E-2</v>
      </c>
      <c r="D18" s="3">
        <v>5.956278142554991E-2</v>
      </c>
    </row>
    <row r="19" spans="1:6" x14ac:dyDescent="0.25">
      <c r="A19" s="5"/>
      <c r="B19" s="7" t="s">
        <v>20</v>
      </c>
      <c r="C19" s="3">
        <v>8.3519911319266879E-2</v>
      </c>
      <c r="D19" s="3">
        <v>8.3331582773955054E-2</v>
      </c>
    </row>
    <row r="20" spans="1:6" x14ac:dyDescent="0.25">
      <c r="A20" s="4"/>
      <c r="B20" s="6" t="s">
        <v>21</v>
      </c>
      <c r="C20" s="3">
        <v>4.6268629272555817E-2</v>
      </c>
      <c r="D20" s="3">
        <v>5.0625872917443512E-2</v>
      </c>
    </row>
    <row r="25" spans="1:6" x14ac:dyDescent="0.25">
      <c r="B25" s="2" t="s">
        <v>5</v>
      </c>
      <c r="C25" s="8" t="s">
        <v>22</v>
      </c>
      <c r="E25" s="2" t="s">
        <v>5</v>
      </c>
      <c r="F25" s="8" t="s">
        <v>23</v>
      </c>
    </row>
    <row r="26" spans="1:6" x14ac:dyDescent="0.25">
      <c r="B26" s="7" t="s">
        <v>20</v>
      </c>
      <c r="C26" s="3">
        <v>8.3519911319266879E-2</v>
      </c>
      <c r="E26" s="7" t="s">
        <v>20</v>
      </c>
      <c r="F26" s="3">
        <v>8.3331582773955054E-2</v>
      </c>
    </row>
    <row r="27" spans="1:6" x14ac:dyDescent="0.25">
      <c r="B27" s="6" t="s">
        <v>11</v>
      </c>
      <c r="C27" s="3">
        <v>7.6409838115474832E-2</v>
      </c>
      <c r="E27" s="6" t="s">
        <v>11</v>
      </c>
      <c r="F27" s="3">
        <v>8.0680765509400773E-2</v>
      </c>
    </row>
    <row r="28" spans="1:6" x14ac:dyDescent="0.25">
      <c r="B28" s="6" t="s">
        <v>16</v>
      </c>
      <c r="C28" s="3">
        <v>7.1938387955911121E-2</v>
      </c>
      <c r="E28" s="6" t="s">
        <v>6</v>
      </c>
      <c r="F28" s="3">
        <v>7.5297953219226721E-2</v>
      </c>
    </row>
    <row r="29" spans="1:6" x14ac:dyDescent="0.25">
      <c r="B29" s="6" t="s">
        <v>19</v>
      </c>
      <c r="C29" s="3">
        <v>7.1746720480670378E-2</v>
      </c>
      <c r="E29" s="6" t="s">
        <v>8</v>
      </c>
      <c r="F29" s="3">
        <v>7.2630088469440773E-2</v>
      </c>
    </row>
    <row r="30" spans="1:6" x14ac:dyDescent="0.25">
      <c r="B30" s="6" t="s">
        <v>6</v>
      </c>
      <c r="C30" s="3">
        <v>7.1388894352929708E-2</v>
      </c>
      <c r="E30" s="6" t="s">
        <v>15</v>
      </c>
      <c r="F30" s="3">
        <v>6.9740007649667202E-2</v>
      </c>
    </row>
    <row r="31" spans="1:6" x14ac:dyDescent="0.25">
      <c r="B31" s="6" t="s">
        <v>8</v>
      </c>
      <c r="C31" s="3">
        <v>6.7707876556377056E-2</v>
      </c>
      <c r="E31" s="6" t="s">
        <v>17</v>
      </c>
      <c r="F31" s="3">
        <v>6.9197266835097554E-2</v>
      </c>
    </row>
    <row r="32" spans="1:6" x14ac:dyDescent="0.25">
      <c r="B32" s="6" t="s">
        <v>17</v>
      </c>
      <c r="C32" s="3">
        <v>6.5808806026058056E-2</v>
      </c>
      <c r="E32" s="6" t="s">
        <v>16</v>
      </c>
      <c r="F32" s="3">
        <v>6.8994958644181537E-2</v>
      </c>
    </row>
    <row r="33" spans="2:6" x14ac:dyDescent="0.25">
      <c r="B33" s="6" t="s">
        <v>7</v>
      </c>
      <c r="C33" s="3">
        <v>6.4470159101659569E-2</v>
      </c>
      <c r="E33" s="6" t="s">
        <v>12</v>
      </c>
      <c r="F33" s="3">
        <v>5.987358322891894E-2</v>
      </c>
    </row>
    <row r="34" spans="2:6" x14ac:dyDescent="0.25">
      <c r="B34" s="6" t="s">
        <v>18</v>
      </c>
      <c r="C34" s="3">
        <v>6.1264981457860183E-2</v>
      </c>
      <c r="E34" s="6" t="s">
        <v>19</v>
      </c>
      <c r="F34" s="3">
        <v>5.956278142554991E-2</v>
      </c>
    </row>
    <row r="35" spans="2:6" x14ac:dyDescent="0.25">
      <c r="B35" s="6" t="s">
        <v>15</v>
      </c>
      <c r="C35" s="3">
        <v>6.1051775385052597E-2</v>
      </c>
      <c r="E35" s="6" t="s">
        <v>7</v>
      </c>
      <c r="F35" s="3">
        <v>5.9346088214304038E-2</v>
      </c>
    </row>
    <row r="36" spans="2:6" x14ac:dyDescent="0.25">
      <c r="B36" s="6" t="s">
        <v>13</v>
      </c>
      <c r="C36" s="3">
        <v>5.6431511425019683E-2</v>
      </c>
      <c r="E36" s="6" t="s">
        <v>18</v>
      </c>
      <c r="F36" s="3">
        <v>5.8909953146660268E-2</v>
      </c>
    </row>
    <row r="37" spans="2:6" x14ac:dyDescent="0.25">
      <c r="B37" s="6" t="s">
        <v>12</v>
      </c>
      <c r="C37" s="3">
        <v>5.6139722040872107E-2</v>
      </c>
      <c r="E37" s="6" t="s">
        <v>10</v>
      </c>
      <c r="F37" s="3">
        <v>5.2064050405848467E-2</v>
      </c>
    </row>
    <row r="38" spans="2:6" x14ac:dyDescent="0.25">
      <c r="B38" s="6" t="s">
        <v>10</v>
      </c>
      <c r="C38" s="3">
        <v>5.300231715760427E-2</v>
      </c>
      <c r="E38" s="6" t="s">
        <v>21</v>
      </c>
      <c r="F38" s="3">
        <v>5.0625872917443512E-2</v>
      </c>
    </row>
    <row r="39" spans="2:6" x14ac:dyDescent="0.25">
      <c r="B39" s="6" t="s">
        <v>14</v>
      </c>
      <c r="C39" s="3">
        <v>4.647879982952656E-2</v>
      </c>
      <c r="E39" s="6" t="s">
        <v>14</v>
      </c>
      <c r="F39" s="3">
        <v>4.7402095060868857E-2</v>
      </c>
    </row>
    <row r="40" spans="2:6" x14ac:dyDescent="0.25">
      <c r="B40" s="6" t="s">
        <v>9</v>
      </c>
      <c r="C40" s="3">
        <v>4.6371669523161199E-2</v>
      </c>
      <c r="E40" s="6" t="s">
        <v>13</v>
      </c>
      <c r="F40" s="3">
        <v>4.7239375280772683E-2</v>
      </c>
    </row>
    <row r="41" spans="2:6" x14ac:dyDescent="0.25">
      <c r="B41" s="6" t="s">
        <v>21</v>
      </c>
      <c r="C41" s="3">
        <v>4.6268629272555817E-2</v>
      </c>
      <c r="E41" s="6" t="s">
        <v>9</v>
      </c>
      <c r="F41" s="3">
        <v>4.5103577218663683E-2</v>
      </c>
    </row>
  </sheetData>
  <sortState ref="E26:F41">
    <sortCondition descending="1" ref="F26:F4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error</vt:lpstr>
      <vt:lpstr>significance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2025-06-09T10:25:53Z</dcterms:modified>
</cp:coreProperties>
</file>