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Тест прогнозов this-next" sheetId="1" r:id="rId1"/>
    <sheet name="this-next (без Мск и Спб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7" i="2" l="1"/>
  <c r="T57" i="2"/>
  <c r="P57" i="2"/>
  <c r="O57" i="2"/>
  <c r="U56" i="2"/>
  <c r="T56" i="2"/>
  <c r="P56" i="2"/>
  <c r="O56" i="2"/>
  <c r="S6" i="2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N6" i="2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J57" i="2" l="1"/>
  <c r="I57" i="2"/>
  <c r="E57" i="2"/>
  <c r="D57" i="2"/>
  <c r="J56" i="2"/>
  <c r="I56" i="2"/>
  <c r="E56" i="2"/>
  <c r="D56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T27" i="1" l="1"/>
  <c r="S27" i="1"/>
  <c r="T26" i="1"/>
  <c r="S26" i="1"/>
  <c r="O27" i="1" l="1"/>
  <c r="N27" i="1"/>
  <c r="O26" i="1"/>
  <c r="N26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J57" i="1" l="1"/>
  <c r="I57" i="1"/>
  <c r="D57" i="1"/>
  <c r="E57" i="1"/>
  <c r="J56" i="1"/>
  <c r="I56" i="1" l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<sst xmlns="http://schemas.openxmlformats.org/spreadsheetml/2006/main" count="48" uniqueCount="16">
  <si>
    <t>train (MAPE)</t>
  </si>
  <si>
    <t>test (MAPE)</t>
  </si>
  <si>
    <t>avg</t>
  </si>
  <si>
    <t>SD</t>
  </si>
  <si>
    <t>Random Forest-100 (citiesdataset-NY-1.csv) - next year</t>
  </si>
  <si>
    <t>Random Forest-100 (citiesdataset-1.csv) - this year</t>
  </si>
  <si>
    <t>train</t>
  </si>
  <si>
    <t>test</t>
  </si>
  <si>
    <t>NN(64,64,64,64,1) (citiesdataset-NY-1.csv) - next year</t>
  </si>
  <si>
    <t>NN (64,64,64,64,1) (citiesdataset-1.csv)</t>
  </si>
  <si>
    <t>Random Forest-100 (citiesdataset-2.csv) - this year</t>
  </si>
  <si>
    <t>Random Forest-100 (citiesdataset-NY-2.csv) - next year</t>
  </si>
  <si>
    <t>train (MSE)</t>
  </si>
  <si>
    <t>test (MSE)</t>
  </si>
  <si>
    <t>Текущий год</t>
  </si>
  <si>
    <t>Следующий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</si>
</sst>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'Тест прогнозов this-next'!$N$57:$O$57</c:f>
              <c:strCache>
                <c:ptCount val="2"/>
                <c:pt idx="0">
                  <c:v>Текущий год</c:v>
                </c:pt>
                <c:pt idx="1">
                  <c:v>Следующий год</c:v>
                </c:pt>
              </c:strCache>
            </c:strRef>
          </c:cat>
          <c:val>
            <c:numRef>
              <c:f>'Тест прогнозов this-next'!$N$58:$O$58</c:f>
              <c:numCache>
                <c:formatCode>0.00</c:formatCode>
                <c:ptCount val="2"/>
                <c:pt idx="0">
                  <c:v>1.9479349347788226</c:v>
                </c:pt>
                <c:pt idx="1">
                  <c:v>1.7737675534251474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E-4468-86BF-AB9176CA53BC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'Тест прогнозов this-next'!$N$57:$O$57</c:f>
              <c:strCache>
                <c:ptCount val="2"/>
                <c:pt idx="0">
                  <c:v>Текущий год</c:v>
                </c:pt>
                <c:pt idx="1">
                  <c:v>Следующий год</c:v>
                </c:pt>
              </c:strCache>
            </c:strRef>
          </c:cat>
          <c:val>
            <c:numRef>
              <c:f>'Тест прогнозов this-next'!$N$59:$O$59</c:f>
              <c:numCache>
                <c:formatCode>0.00</c:formatCode>
                <c:ptCount val="2"/>
                <c:pt idx="0">
                  <c:v>4.6886416376982076</c:v>
                </c:pt>
                <c:pt idx="1">
                  <c:v>3.7012382682088698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E-4468-86BF-AB9176CA53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826105135"/>
        <c:axId val="1826100559"/>
      </c:barChart>
      <c:catAx>
        <c:axId val="182610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6100559"/>
        <c:crosses val="autoZero"/>
        <c:auto val="1"/>
        <c:lblAlgn val="ctr"/>
        <c:lblOffset val="100"/>
        <c:noMultiLvlLbl val="0"/>
      </c:catAx>
      <c:valAx>
        <c:axId val="182610055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2610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'this-next (без Мск и Спб)'!$N$63:$O$63</c:f>
              <c:strCache>
                <c:ptCount val="2"/>
                <c:pt idx="0">
                  <c:v>Текущий год</c:v>
                </c:pt>
                <c:pt idx="1">
                  <c:v>Следующий год</c:v>
                </c:pt>
              </c:strCache>
            </c:strRef>
          </c:cat>
          <c:val>
            <c:numRef>
              <c:f>'this-next (без Мск и Спб)'!$N$64:$O$64</c:f>
              <c:numCache>
                <c:formatCode>0.00E+00</c:formatCode>
                <c:ptCount val="2"/>
                <c:pt idx="0">
                  <c:v>9.9775039095699523E-4</c:v>
                </c:pt>
                <c:pt idx="1">
                  <c:v>1.0668716256206474E-3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4C7-B4B1-D12A0E26B435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'this-next (без Мск и Спб)'!$N$63:$O$63</c:f>
              <c:strCache>
                <c:ptCount val="2"/>
                <c:pt idx="0">
                  <c:v>Текущий год</c:v>
                </c:pt>
                <c:pt idx="1">
                  <c:v>Следующий год</c:v>
                </c:pt>
              </c:strCache>
            </c:strRef>
          </c:cat>
          <c:val>
            <c:numRef>
              <c:f>'this-next (без Мск и Спб)'!$N$65:$O$65</c:f>
              <c:numCache>
                <c:formatCode>0.00E+00</c:formatCode>
                <c:ptCount val="2"/>
                <c:pt idx="0">
                  <c:v>7.0437102130951256E-3</c:v>
                </c:pt>
                <c:pt idx="1">
                  <c:v>7.7804915450358815E-3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E-44C7-B4B1-D12A0E26B4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38517919"/>
        <c:axId val="138519167"/>
      </c:barChart>
      <c:catAx>
        <c:axId val="13851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19167"/>
        <c:crosses val="autoZero"/>
        <c:auto val="1"/>
        <c:lblAlgn val="ctr"/>
        <c:lblOffset val="100"/>
        <c:noMultiLvlLbl val="0"/>
      </c:catAx>
      <c:valAx>
        <c:axId val="138519167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13851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542924</xdr:colOff>
      <xdr:row>59</xdr:row>
      <xdr:rowOff>185736</xdr:rowOff>
    </xdr:from>
    <xdr:to>
      <xdr:col>23</xdr:col>
      <xdr:colOff>19049</xdr:colOff>
      <xdr:row>76</xdr:row>
      <xdr:rowOff>114299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59</xdr:row>
      <xdr:rowOff>80962</xdr:rowOff>
    </xdr:from>
    <xdr:to>
      <xdr:col>11</xdr:col>
      <xdr:colOff>571500</xdr:colOff>
      <xdr:row>76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59"/>
  <sheetViews>
    <sheetView topLeftCell="A52" workbookViewId="0">
      <selection activeCell="U56" sqref="U56"/>
    </sheetView>
  </sheetViews>
  <sheetFormatPr defaultRowHeight="15" x14ac:dyDescent="0.25"/>
  <cols>
    <col min="4" max="4" width="13.7109375" customWidth="1"/>
    <col min="5" max="5" width="14.140625" customWidth="1"/>
    <col min="9" max="9" width="13.85546875" customWidth="1"/>
    <col min="10" max="10" width="14.140625" customWidth="1"/>
    <col min="14" max="14" width="12.5703125" customWidth="1"/>
    <col min="15" max="15" width="12" customWidth="1"/>
    <col min="19" max="19" width="13" customWidth="1"/>
    <col min="20" max="20" width="14.140625" customWidth="1"/>
  </cols>
  <sheetData>
    <row r="2" spans="3:20" x14ac:dyDescent="0.25">
      <c r="D2" s="1"/>
    </row>
    <row r="3" spans="3:20" x14ac:dyDescent="0.25">
      <c r="C3" s="1" t="s">
        <v>5</v>
      </c>
      <c r="E3" s="1"/>
      <c r="H3" s="1" t="s">
        <v>4</v>
      </c>
      <c r="J3" s="1"/>
      <c r="M3" s="1" t="s">
        <v>9</v>
      </c>
      <c r="R3" s="1" t="s">
        <v>8</v>
      </c>
    </row>
    <row r="4" spans="3:2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0</v>
      </c>
      <c r="O4" s="2" t="s">
        <v>1</v>
      </c>
      <c r="R4" s="2"/>
      <c r="S4" s="2" t="s">
        <v>0</v>
      </c>
      <c r="T4" s="2" t="s">
        <v>1</v>
      </c>
    </row>
    <row r="5" spans="3:20" x14ac:dyDescent="0.25">
      <c r="C5" s="2">
        <v>1</v>
      </c>
      <c r="D5" s="3">
        <v>1.9240350924107099</v>
      </c>
      <c r="E5" s="3">
        <v>1.874216114554661</v>
      </c>
      <c r="H5" s="2">
        <v>1</v>
      </c>
      <c r="I5" s="3">
        <v>1.784208443707983</v>
      </c>
      <c r="J5" s="3">
        <v>2.1884656021328972</v>
      </c>
      <c r="M5" s="2">
        <v>1</v>
      </c>
      <c r="N5" s="3">
        <v>2.3338817159762728</v>
      </c>
      <c r="O5" s="3">
        <v>1.844426143127708</v>
      </c>
      <c r="R5" s="2">
        <v>1</v>
      </c>
      <c r="S5" s="3">
        <v>1.810616369580907</v>
      </c>
      <c r="T5" s="3">
        <v>5.3295138413904111</v>
      </c>
    </row>
    <row r="6" spans="3:20" x14ac:dyDescent="0.25">
      <c r="C6" s="2">
        <f>C5+1</f>
        <v>2</v>
      </c>
      <c r="D6" s="3">
        <v>2.061223017954565</v>
      </c>
      <c r="E6" s="3">
        <v>2.331869652262506</v>
      </c>
      <c r="H6" s="2">
        <f>H5+1</f>
        <v>2</v>
      </c>
      <c r="I6" s="3">
        <v>1.500363425985529</v>
      </c>
      <c r="J6" s="3">
        <v>5.5697094948379</v>
      </c>
      <c r="M6" s="2">
        <f>M5+1</f>
        <v>2</v>
      </c>
      <c r="N6" s="3">
        <v>1.8396662312479291</v>
      </c>
      <c r="O6" s="3">
        <v>2.898220183133986</v>
      </c>
      <c r="R6" s="2">
        <f>R5+1</f>
        <v>2</v>
      </c>
      <c r="S6" s="3">
        <v>2.3101451223923042</v>
      </c>
      <c r="T6" s="3">
        <v>8.1436114248105334</v>
      </c>
    </row>
    <row r="7" spans="3:20" x14ac:dyDescent="0.25">
      <c r="C7" s="2">
        <f t="shared" ref="C7:C54" si="0">C6+1</f>
        <v>3</v>
      </c>
      <c r="D7" s="3">
        <v>1.8462111122592491</v>
      </c>
      <c r="E7" s="3">
        <v>3.2357982585892779</v>
      </c>
      <c r="H7" s="2">
        <f t="shared" ref="H7:H54" si="1">H6+1</f>
        <v>3</v>
      </c>
      <c r="I7" s="3">
        <v>1.870599154098165</v>
      </c>
      <c r="J7" s="3">
        <v>2.3883517761692228</v>
      </c>
      <c r="M7" s="2">
        <f t="shared" ref="M7:M24" si="2">M6+1</f>
        <v>3</v>
      </c>
      <c r="N7" s="3">
        <v>2.6832698447032728</v>
      </c>
      <c r="O7" s="3">
        <v>2.5747925879576421</v>
      </c>
      <c r="R7" s="2">
        <f t="shared" ref="R7:R24" si="3">R6+1</f>
        <v>3</v>
      </c>
      <c r="S7" s="3">
        <v>2.835067258602864</v>
      </c>
      <c r="T7" s="3">
        <v>9.5190907811387842</v>
      </c>
    </row>
    <row r="8" spans="3:20" x14ac:dyDescent="0.25">
      <c r="C8" s="2">
        <f t="shared" si="0"/>
        <v>4</v>
      </c>
      <c r="D8" s="3">
        <v>2.2378000653116699</v>
      </c>
      <c r="E8" s="3">
        <v>2.999144248872152</v>
      </c>
      <c r="H8" s="2">
        <f t="shared" si="1"/>
        <v>4</v>
      </c>
      <c r="I8" s="3">
        <v>2.0665559496050978</v>
      </c>
      <c r="J8" s="3">
        <v>2.6278648716888262</v>
      </c>
      <c r="M8" s="2">
        <f t="shared" si="2"/>
        <v>4</v>
      </c>
      <c r="N8" s="3">
        <v>2.5560328331158351</v>
      </c>
      <c r="O8" s="3">
        <v>4.1262811741880876</v>
      </c>
      <c r="R8" s="2">
        <f t="shared" si="3"/>
        <v>4</v>
      </c>
      <c r="S8" s="3">
        <v>2.1706342314000979</v>
      </c>
      <c r="T8" s="3">
        <v>6.9626017301441108</v>
      </c>
    </row>
    <row r="9" spans="3:20" x14ac:dyDescent="0.25">
      <c r="C9" s="2">
        <f t="shared" si="0"/>
        <v>5</v>
      </c>
      <c r="D9" s="3">
        <v>1.969985978442915</v>
      </c>
      <c r="E9" s="3">
        <v>1.811419787209571</v>
      </c>
      <c r="H9" s="2">
        <f t="shared" si="1"/>
        <v>5</v>
      </c>
      <c r="I9" s="3">
        <v>2.0765987269240722</v>
      </c>
      <c r="J9" s="3">
        <v>2.319055490009907</v>
      </c>
      <c r="M9" s="2">
        <f t="shared" si="2"/>
        <v>5</v>
      </c>
      <c r="N9" s="3">
        <v>2.130629583818636</v>
      </c>
      <c r="O9" s="3">
        <v>2.174855434444773</v>
      </c>
      <c r="R9" s="2">
        <f t="shared" si="3"/>
        <v>5</v>
      </c>
      <c r="S9" s="3">
        <v>1.7700866754420801</v>
      </c>
      <c r="T9" s="3">
        <v>7.0169442071175254</v>
      </c>
    </row>
    <row r="10" spans="3:20" x14ac:dyDescent="0.25">
      <c r="C10" s="2">
        <f t="shared" si="0"/>
        <v>6</v>
      </c>
      <c r="D10" s="3">
        <v>1.940747563472202</v>
      </c>
      <c r="E10" s="3">
        <v>4.7788956646333904</v>
      </c>
      <c r="H10" s="2">
        <f t="shared" si="1"/>
        <v>6</v>
      </c>
      <c r="I10" s="3">
        <v>1.6300104932875821</v>
      </c>
      <c r="J10" s="3">
        <v>1.8377853057406699</v>
      </c>
      <c r="M10" s="2">
        <f t="shared" si="2"/>
        <v>6</v>
      </c>
      <c r="N10" s="3">
        <v>2.1367701992429531</v>
      </c>
      <c r="O10" s="3">
        <v>2.8717321863135301</v>
      </c>
      <c r="R10" s="2">
        <f t="shared" si="3"/>
        <v>6</v>
      </c>
      <c r="S10" s="3">
        <v>2.338570200039737</v>
      </c>
      <c r="T10" s="3">
        <v>6.2641135770122114</v>
      </c>
    </row>
    <row r="11" spans="3:20" x14ac:dyDescent="0.25">
      <c r="C11" s="2">
        <f t="shared" si="0"/>
        <v>7</v>
      </c>
      <c r="D11" s="3">
        <v>1.8911812479061989</v>
      </c>
      <c r="E11" s="3">
        <v>8.0119397474576388</v>
      </c>
      <c r="H11" s="2">
        <f t="shared" si="1"/>
        <v>7</v>
      </c>
      <c r="I11" s="3">
        <v>1.718638973809911</v>
      </c>
      <c r="J11" s="3">
        <v>1.807566159192284</v>
      </c>
      <c r="M11" s="2">
        <f t="shared" si="2"/>
        <v>7</v>
      </c>
      <c r="N11" s="3">
        <v>1.92050790082374</v>
      </c>
      <c r="O11" s="3">
        <v>6.3663036506270876</v>
      </c>
      <c r="R11" s="2">
        <f t="shared" si="3"/>
        <v>7</v>
      </c>
      <c r="S11" s="3">
        <v>2.5994453279763201</v>
      </c>
      <c r="T11" s="3">
        <v>5.725454277616298</v>
      </c>
    </row>
    <row r="12" spans="3:20" x14ac:dyDescent="0.25">
      <c r="C12" s="2">
        <f t="shared" si="0"/>
        <v>8</v>
      </c>
      <c r="D12" s="3">
        <v>1.701498642491952</v>
      </c>
      <c r="E12" s="3">
        <v>2.9236339627475449</v>
      </c>
      <c r="H12" s="2">
        <f t="shared" si="1"/>
        <v>8</v>
      </c>
      <c r="I12" s="3">
        <v>1.574239670299568</v>
      </c>
      <c r="J12" s="3">
        <v>10.058978027488889</v>
      </c>
      <c r="M12" s="2">
        <f t="shared" si="2"/>
        <v>8</v>
      </c>
      <c r="N12" s="3">
        <v>2.0474093052567781</v>
      </c>
      <c r="O12" s="3">
        <v>2.0402131088053679</v>
      </c>
      <c r="R12" s="2">
        <f t="shared" si="3"/>
        <v>8</v>
      </c>
      <c r="S12" s="3">
        <v>1.9001509727168371</v>
      </c>
      <c r="T12" s="3">
        <v>7.2244003993400643</v>
      </c>
    </row>
    <row r="13" spans="3:20" x14ac:dyDescent="0.25">
      <c r="C13" s="2">
        <f t="shared" si="0"/>
        <v>9</v>
      </c>
      <c r="D13" s="3">
        <v>2.036704950451246</v>
      </c>
      <c r="E13" s="3">
        <v>5.546841936667338</v>
      </c>
      <c r="H13" s="2">
        <f t="shared" si="1"/>
        <v>9</v>
      </c>
      <c r="I13" s="3">
        <v>1.425483221750079</v>
      </c>
      <c r="J13" s="3">
        <v>9.6037611998809247</v>
      </c>
      <c r="M13" s="2">
        <f t="shared" si="2"/>
        <v>9</v>
      </c>
      <c r="N13" s="3">
        <v>1.9040628265116191</v>
      </c>
      <c r="O13" s="3">
        <v>2.1729117188903819</v>
      </c>
      <c r="R13" s="2">
        <f t="shared" si="3"/>
        <v>9</v>
      </c>
      <c r="S13" s="3">
        <v>2.4634182529490718</v>
      </c>
      <c r="T13" s="3">
        <v>13.710093824104289</v>
      </c>
    </row>
    <row r="14" spans="3:20" x14ac:dyDescent="0.25">
      <c r="C14" s="2">
        <f t="shared" si="0"/>
        <v>10</v>
      </c>
      <c r="D14" s="3">
        <v>2.1430757020848969</v>
      </c>
      <c r="E14" s="3">
        <v>4.2571829806912334</v>
      </c>
      <c r="H14" s="2">
        <f t="shared" si="1"/>
        <v>10</v>
      </c>
      <c r="I14" s="3">
        <v>1.7274586386359929</v>
      </c>
      <c r="J14" s="3">
        <v>2.658221753954781</v>
      </c>
      <c r="M14" s="2">
        <f t="shared" si="2"/>
        <v>10</v>
      </c>
      <c r="N14" s="3">
        <v>2.158731334582503</v>
      </c>
      <c r="O14" s="3">
        <v>3.0445896917428339</v>
      </c>
      <c r="R14" s="2">
        <f t="shared" si="3"/>
        <v>10</v>
      </c>
      <c r="S14" s="3">
        <v>1.511326225482617</v>
      </c>
      <c r="T14" s="3">
        <v>5.2722031692073514</v>
      </c>
    </row>
    <row r="15" spans="3:20" x14ac:dyDescent="0.25">
      <c r="C15" s="2">
        <f t="shared" si="0"/>
        <v>11</v>
      </c>
      <c r="D15" s="3">
        <v>1.9164678410488041</v>
      </c>
      <c r="E15" s="3">
        <v>10.472617139391801</v>
      </c>
      <c r="H15" s="2">
        <f t="shared" si="1"/>
        <v>11</v>
      </c>
      <c r="I15" s="3">
        <v>1.939800858453363</v>
      </c>
      <c r="J15" s="3">
        <v>2.2175982318033718</v>
      </c>
      <c r="M15" s="2">
        <f t="shared" si="2"/>
        <v>11</v>
      </c>
      <c r="N15" s="3">
        <v>2.1653477504282299</v>
      </c>
      <c r="O15" s="3">
        <v>2.8508723057229748</v>
      </c>
      <c r="R15" s="2">
        <f t="shared" si="3"/>
        <v>11</v>
      </c>
      <c r="S15" s="3">
        <v>1.7490368719274501</v>
      </c>
      <c r="T15" s="3">
        <v>7.4306599667417172</v>
      </c>
    </row>
    <row r="16" spans="3:20" x14ac:dyDescent="0.25">
      <c r="C16" s="2">
        <f t="shared" si="0"/>
        <v>12</v>
      </c>
      <c r="D16" s="3">
        <v>1.8086669282881409</v>
      </c>
      <c r="E16" s="3">
        <v>1.9081874336490989</v>
      </c>
      <c r="H16" s="2">
        <f t="shared" si="1"/>
        <v>12</v>
      </c>
      <c r="I16" s="3">
        <v>1.7427306087191781</v>
      </c>
      <c r="J16" s="3">
        <v>2.396581468823058</v>
      </c>
      <c r="M16" s="2">
        <f t="shared" si="2"/>
        <v>12</v>
      </c>
      <c r="N16" s="3">
        <v>1.815639288814815</v>
      </c>
      <c r="O16" s="3">
        <v>2.6667692290704879</v>
      </c>
      <c r="R16" s="2">
        <f t="shared" si="3"/>
        <v>12</v>
      </c>
      <c r="S16" s="3">
        <v>2.033346599615609</v>
      </c>
      <c r="T16" s="3">
        <v>8.823465225920053</v>
      </c>
    </row>
    <row r="17" spans="3:20" x14ac:dyDescent="0.25">
      <c r="C17" s="2">
        <f t="shared" si="0"/>
        <v>13</v>
      </c>
      <c r="D17" s="3">
        <v>1.9989308652177999</v>
      </c>
      <c r="E17" s="3">
        <v>2.7782092087710102</v>
      </c>
      <c r="H17" s="2">
        <f t="shared" si="1"/>
        <v>13</v>
      </c>
      <c r="I17" s="3">
        <v>1.1132439043468321</v>
      </c>
      <c r="J17" s="3">
        <v>17.95298356668183</v>
      </c>
      <c r="M17" s="2">
        <f t="shared" si="2"/>
        <v>13</v>
      </c>
      <c r="N17" s="3">
        <v>2.13641541998236</v>
      </c>
      <c r="O17" s="3">
        <v>1.7513266206440681</v>
      </c>
      <c r="R17" s="2">
        <f t="shared" si="3"/>
        <v>13</v>
      </c>
      <c r="S17" s="3">
        <v>3.052704568822894</v>
      </c>
      <c r="T17" s="3">
        <v>5.6233084209086108</v>
      </c>
    </row>
    <row r="18" spans="3:20" x14ac:dyDescent="0.25">
      <c r="C18" s="2">
        <f t="shared" si="0"/>
        <v>14</v>
      </c>
      <c r="D18" s="3">
        <v>2.129621948967626</v>
      </c>
      <c r="E18" s="3">
        <v>1.9816253001833291</v>
      </c>
      <c r="H18" s="2">
        <f t="shared" si="1"/>
        <v>14</v>
      </c>
      <c r="I18" s="3">
        <v>1.830129280005746</v>
      </c>
      <c r="J18" s="3">
        <v>2.3380353739704738</v>
      </c>
      <c r="M18" s="2">
        <f t="shared" si="2"/>
        <v>14</v>
      </c>
      <c r="N18" s="3">
        <v>2.0677706749864031</v>
      </c>
      <c r="O18" s="3">
        <v>3.8699078755347069</v>
      </c>
      <c r="R18" s="2">
        <f t="shared" si="3"/>
        <v>14</v>
      </c>
      <c r="S18" s="3">
        <v>2.0359705501798508</v>
      </c>
      <c r="T18" s="3">
        <v>8.4145456221253792</v>
      </c>
    </row>
    <row r="19" spans="3:20" x14ac:dyDescent="0.25">
      <c r="C19" s="2">
        <f t="shared" si="0"/>
        <v>15</v>
      </c>
      <c r="D19" s="3">
        <v>1.983181271138168</v>
      </c>
      <c r="E19" s="3">
        <v>2.8083846408519548</v>
      </c>
      <c r="H19" s="2">
        <f t="shared" si="1"/>
        <v>15</v>
      </c>
      <c r="I19" s="3">
        <v>1.6395730102719479</v>
      </c>
      <c r="J19" s="3">
        <v>3.703328730217645</v>
      </c>
      <c r="M19" s="2">
        <f t="shared" si="2"/>
        <v>15</v>
      </c>
      <c r="N19" s="3">
        <v>1.6608359499970731</v>
      </c>
      <c r="O19" s="3">
        <v>8.2983822503209286</v>
      </c>
      <c r="R19" s="2">
        <f t="shared" si="3"/>
        <v>15</v>
      </c>
      <c r="S19" s="3">
        <v>2.1877282410644758</v>
      </c>
      <c r="T19" s="3">
        <v>7.1065173874926622</v>
      </c>
    </row>
    <row r="20" spans="3:20" x14ac:dyDescent="0.25">
      <c r="C20" s="2">
        <f t="shared" si="0"/>
        <v>16</v>
      </c>
      <c r="D20" s="3">
        <v>1.628671478734905</v>
      </c>
      <c r="E20" s="3">
        <v>1.188960746744278</v>
      </c>
      <c r="H20" s="2">
        <f t="shared" si="1"/>
        <v>16</v>
      </c>
      <c r="I20" s="3">
        <v>1.819937345705138</v>
      </c>
      <c r="J20" s="3">
        <v>3.6031354980815729</v>
      </c>
      <c r="M20" s="2">
        <f t="shared" si="2"/>
        <v>16</v>
      </c>
      <c r="N20" s="3">
        <v>1.423836789774076</v>
      </c>
      <c r="O20" s="3">
        <v>7.3366965566606037</v>
      </c>
      <c r="R20" s="2">
        <f t="shared" si="3"/>
        <v>16</v>
      </c>
      <c r="S20" s="3">
        <v>2.3172393631742692</v>
      </c>
      <c r="T20" s="3">
        <v>5.6827578621054826</v>
      </c>
    </row>
    <row r="21" spans="3:20" x14ac:dyDescent="0.25">
      <c r="C21" s="2">
        <f t="shared" si="0"/>
        <v>17</v>
      </c>
      <c r="D21" s="3">
        <v>1.994503571829862</v>
      </c>
      <c r="E21" s="3">
        <v>2.3599628009979128</v>
      </c>
      <c r="H21" s="2">
        <f t="shared" si="1"/>
        <v>17</v>
      </c>
      <c r="I21" s="3">
        <v>1.8704369133301491</v>
      </c>
      <c r="J21" s="3">
        <v>1.6532592160126161</v>
      </c>
      <c r="M21" s="2">
        <f t="shared" si="2"/>
        <v>17</v>
      </c>
      <c r="N21" s="3">
        <v>2.388303879367482</v>
      </c>
      <c r="O21" s="3">
        <v>1.774771100212797</v>
      </c>
      <c r="R21" s="2">
        <f t="shared" si="3"/>
        <v>17</v>
      </c>
      <c r="S21" s="3">
        <v>2.2957149649054509</v>
      </c>
      <c r="T21" s="3">
        <v>3.1116961549085822</v>
      </c>
    </row>
    <row r="22" spans="3:20" x14ac:dyDescent="0.25">
      <c r="C22" s="2">
        <f t="shared" si="0"/>
        <v>18</v>
      </c>
      <c r="D22" s="3">
        <v>2.1610419904161362</v>
      </c>
      <c r="E22" s="3">
        <v>2.2318394916318289</v>
      </c>
      <c r="H22" s="2">
        <f t="shared" si="1"/>
        <v>18</v>
      </c>
      <c r="I22" s="3">
        <v>1.9419297585851349</v>
      </c>
      <c r="J22" s="3">
        <v>3.3296191974816649</v>
      </c>
      <c r="M22" s="2">
        <f t="shared" si="2"/>
        <v>18</v>
      </c>
      <c r="N22" s="3">
        <v>2.1199140455566901</v>
      </c>
      <c r="O22" s="3">
        <v>2.2196718036937231</v>
      </c>
      <c r="R22" s="2">
        <f t="shared" si="3"/>
        <v>18</v>
      </c>
      <c r="S22" s="3">
        <v>2.1695936852266762</v>
      </c>
      <c r="T22" s="3">
        <v>10.159721939653631</v>
      </c>
    </row>
    <row r="23" spans="3:20" x14ac:dyDescent="0.25">
      <c r="C23" s="2">
        <f t="shared" si="0"/>
        <v>19</v>
      </c>
      <c r="D23" s="3">
        <v>1.5264596715472329</v>
      </c>
      <c r="E23" s="3">
        <v>21.319205761528881</v>
      </c>
      <c r="H23" s="2">
        <f t="shared" si="1"/>
        <v>19</v>
      </c>
      <c r="I23" s="3">
        <v>1.948226507463884</v>
      </c>
      <c r="J23" s="3">
        <v>2.0091514445921672</v>
      </c>
      <c r="M23" s="2">
        <f t="shared" si="2"/>
        <v>19</v>
      </c>
      <c r="N23" s="3">
        <v>2.5710529058009661</v>
      </c>
      <c r="O23" s="3">
        <v>1.639812421188751</v>
      </c>
      <c r="R23" s="2">
        <f t="shared" si="3"/>
        <v>19</v>
      </c>
      <c r="S23" s="3">
        <v>2.1401461251175662</v>
      </c>
      <c r="T23" s="3">
        <v>8.7998108553860952</v>
      </c>
    </row>
    <row r="24" spans="3:20" x14ac:dyDescent="0.25">
      <c r="C24" s="2">
        <f t="shared" si="0"/>
        <v>20</v>
      </c>
      <c r="D24" s="3">
        <v>1.8237416348212649</v>
      </c>
      <c r="E24" s="3">
        <v>1.930773744848955</v>
      </c>
      <c r="H24" s="2">
        <f t="shared" si="1"/>
        <v>20</v>
      </c>
      <c r="I24" s="3">
        <v>1.48260929056292</v>
      </c>
      <c r="J24" s="3">
        <v>6.8921308588582706</v>
      </c>
      <c r="M24" s="2">
        <f t="shared" si="2"/>
        <v>20</v>
      </c>
      <c r="N24" s="3">
        <v>2.1234460015807608</v>
      </c>
      <c r="O24" s="3">
        <v>1.4706705227527821</v>
      </c>
      <c r="R24" s="2">
        <f t="shared" si="3"/>
        <v>20</v>
      </c>
      <c r="S24" s="3">
        <v>2.6089279108239878</v>
      </c>
      <c r="T24" s="3">
        <v>4.6066621130775296</v>
      </c>
    </row>
    <row r="25" spans="3:20" x14ac:dyDescent="0.25">
      <c r="C25" s="2">
        <f t="shared" si="0"/>
        <v>21</v>
      </c>
      <c r="D25" s="3">
        <v>1.968914514913761</v>
      </c>
      <c r="E25" s="3">
        <v>7.5402539483160131</v>
      </c>
      <c r="H25" s="2">
        <f t="shared" si="1"/>
        <v>21</v>
      </c>
      <c r="I25" s="3">
        <v>1.755906720420374</v>
      </c>
      <c r="J25" s="3">
        <v>2.07821025725733</v>
      </c>
    </row>
    <row r="26" spans="3:20" x14ac:dyDescent="0.25">
      <c r="C26" s="2">
        <f t="shared" si="0"/>
        <v>22</v>
      </c>
      <c r="D26" s="3">
        <v>1.9962002705060991</v>
      </c>
      <c r="E26" s="3">
        <v>2.9608280012720019</v>
      </c>
      <c r="H26" s="2">
        <f t="shared" si="1"/>
        <v>22</v>
      </c>
      <c r="I26" s="3">
        <v>1.8676000214983139</v>
      </c>
      <c r="J26" s="3">
        <v>1.661457102629688</v>
      </c>
      <c r="M26" s="2" t="s">
        <v>2</v>
      </c>
      <c r="N26" s="3">
        <f>AVERAGE(N5:N24)</f>
        <v>2.10917622407842</v>
      </c>
      <c r="O26" s="3">
        <f>AVERAGE(O5:O24)</f>
        <v>3.1996603282516611</v>
      </c>
      <c r="R26" s="2" t="s">
        <v>2</v>
      </c>
      <c r="S26" s="3">
        <f>AVERAGE(S5:S24)</f>
        <v>2.2149934758720531</v>
      </c>
      <c r="T26" s="3">
        <f>AVERAGE(T5:T24)</f>
        <v>7.246358639010066</v>
      </c>
    </row>
    <row r="27" spans="3:20" x14ac:dyDescent="0.25">
      <c r="C27" s="2">
        <f t="shared" si="0"/>
        <v>23</v>
      </c>
      <c r="D27" s="3">
        <v>2.0910120568870001</v>
      </c>
      <c r="E27" s="3">
        <v>1.7928987320956069</v>
      </c>
      <c r="H27" s="2">
        <f t="shared" si="1"/>
        <v>23</v>
      </c>
      <c r="I27" s="3">
        <v>1.775690565383075</v>
      </c>
      <c r="J27" s="3">
        <v>2.45859093340313</v>
      </c>
      <c r="M27" s="2" t="s">
        <v>3</v>
      </c>
      <c r="N27" s="3">
        <f>_xlfn.STDEV.S(N5:N24)</f>
        <v>0.3070734729535422</v>
      </c>
      <c r="O27" s="3">
        <f>_xlfn.STDEV.S(O5:O24)</f>
        <v>1.9366596505673197</v>
      </c>
      <c r="R27" s="2" t="s">
        <v>3</v>
      </c>
      <c r="S27" s="3">
        <f>_xlfn.STDEV.S(S5:S24)</f>
        <v>0.37978664998959516</v>
      </c>
      <c r="T27" s="3">
        <f>_xlfn.STDEV.S(T5:T24)</f>
        <v>2.3247222351875503</v>
      </c>
    </row>
    <row r="28" spans="3:20" x14ac:dyDescent="0.25">
      <c r="C28" s="2">
        <f t="shared" si="0"/>
        <v>24</v>
      </c>
      <c r="D28" s="3">
        <v>1.9797412343349929</v>
      </c>
      <c r="E28" s="3">
        <v>3.3367148857272459</v>
      </c>
      <c r="H28" s="2">
        <f t="shared" si="1"/>
        <v>24</v>
      </c>
      <c r="I28" s="3">
        <v>1.7369484808319331</v>
      </c>
      <c r="J28" s="3">
        <v>2.8391185118870301</v>
      </c>
    </row>
    <row r="29" spans="3:20" x14ac:dyDescent="0.25">
      <c r="C29" s="2">
        <f t="shared" si="0"/>
        <v>25</v>
      </c>
      <c r="D29" s="3">
        <v>2.0907509951706582</v>
      </c>
      <c r="E29" s="3">
        <v>1.499693955058476</v>
      </c>
      <c r="H29" s="2">
        <f t="shared" si="1"/>
        <v>25</v>
      </c>
      <c r="I29" s="3">
        <v>1.6394068819686529</v>
      </c>
      <c r="J29" s="3">
        <v>4.3093381064970258</v>
      </c>
    </row>
    <row r="30" spans="3:20" x14ac:dyDescent="0.25">
      <c r="C30" s="2">
        <f t="shared" si="0"/>
        <v>26</v>
      </c>
      <c r="D30" s="3">
        <v>1.857124193413298</v>
      </c>
      <c r="E30" s="3">
        <v>4.4738885852782184</v>
      </c>
      <c r="H30" s="2">
        <f t="shared" si="1"/>
        <v>26</v>
      </c>
      <c r="I30" s="3">
        <v>2.0285742253374619</v>
      </c>
      <c r="J30" s="3">
        <v>3.0179438566340022</v>
      </c>
    </row>
    <row r="31" spans="3:20" x14ac:dyDescent="0.25">
      <c r="C31" s="2">
        <f t="shared" si="0"/>
        <v>27</v>
      </c>
      <c r="D31" s="3">
        <v>2.0576278744045391</v>
      </c>
      <c r="E31" s="3">
        <v>1.97642552068066</v>
      </c>
      <c r="H31" s="2">
        <f t="shared" si="1"/>
        <v>27</v>
      </c>
      <c r="I31" s="3">
        <v>1.851238476097941</v>
      </c>
      <c r="J31" s="3">
        <v>1.387513177866238</v>
      </c>
    </row>
    <row r="32" spans="3:20" x14ac:dyDescent="0.25">
      <c r="C32" s="2">
        <f t="shared" si="0"/>
        <v>28</v>
      </c>
      <c r="D32" s="3">
        <v>2.35108335812903</v>
      </c>
      <c r="E32" s="3">
        <v>1.1065264068314291</v>
      </c>
      <c r="H32" s="2">
        <f t="shared" si="1"/>
        <v>28</v>
      </c>
      <c r="I32" s="3">
        <v>1.917671828167151</v>
      </c>
      <c r="J32" s="3">
        <v>3.4724721111962871</v>
      </c>
    </row>
    <row r="33" spans="3:15" x14ac:dyDescent="0.25">
      <c r="C33" s="2">
        <f t="shared" si="0"/>
        <v>29</v>
      </c>
      <c r="D33" s="3">
        <v>1.8985733276351859</v>
      </c>
      <c r="E33" s="3">
        <v>4.2348386379387781</v>
      </c>
      <c r="H33" s="2">
        <f t="shared" si="1"/>
        <v>29</v>
      </c>
      <c r="I33" s="3">
        <v>1.689341848123578</v>
      </c>
      <c r="J33" s="3">
        <v>1.476864159043253</v>
      </c>
    </row>
    <row r="34" spans="3:15" x14ac:dyDescent="0.25">
      <c r="C34" s="2">
        <f t="shared" si="0"/>
        <v>30</v>
      </c>
      <c r="D34" s="3">
        <v>2.0673859498691431</v>
      </c>
      <c r="E34" s="3">
        <v>3.0140875132533012</v>
      </c>
      <c r="H34" s="2">
        <f t="shared" si="1"/>
        <v>30</v>
      </c>
      <c r="I34" s="3">
        <v>1.631850807206104</v>
      </c>
      <c r="J34" s="3">
        <v>1.291590841856731</v>
      </c>
      <c r="O34" s="4"/>
    </row>
    <row r="35" spans="3:15" x14ac:dyDescent="0.25">
      <c r="C35" s="2">
        <f t="shared" si="0"/>
        <v>31</v>
      </c>
      <c r="D35" s="3">
        <v>1.6295899400377469</v>
      </c>
      <c r="E35" s="3">
        <v>12.72452456655401</v>
      </c>
      <c r="H35" s="2">
        <f t="shared" si="1"/>
        <v>31</v>
      </c>
      <c r="I35" s="3">
        <v>2.0158941383326221</v>
      </c>
      <c r="J35" s="3">
        <v>4.9182830054511237</v>
      </c>
    </row>
    <row r="36" spans="3:15" x14ac:dyDescent="0.25">
      <c r="C36" s="2">
        <f t="shared" si="0"/>
        <v>32</v>
      </c>
      <c r="D36" s="3">
        <v>1.7393408058731721</v>
      </c>
      <c r="E36" s="3">
        <v>3.5546077788440762</v>
      </c>
      <c r="H36" s="2">
        <f t="shared" si="1"/>
        <v>32</v>
      </c>
      <c r="I36" s="3">
        <v>1.729721840774753</v>
      </c>
      <c r="J36" s="3">
        <v>2.6627002537950122</v>
      </c>
    </row>
    <row r="37" spans="3:15" x14ac:dyDescent="0.25">
      <c r="C37" s="2">
        <f t="shared" si="0"/>
        <v>33</v>
      </c>
      <c r="D37" s="3">
        <v>1.8603951736642219</v>
      </c>
      <c r="E37" s="3">
        <v>3.2476970679424721</v>
      </c>
      <c r="H37" s="2">
        <f t="shared" si="1"/>
        <v>33</v>
      </c>
      <c r="I37" s="3">
        <v>1.9849458139348191</v>
      </c>
      <c r="J37" s="3">
        <v>2.3865493542225189</v>
      </c>
    </row>
    <row r="38" spans="3:15" x14ac:dyDescent="0.25">
      <c r="C38" s="2">
        <f t="shared" si="0"/>
        <v>34</v>
      </c>
      <c r="D38" s="3">
        <v>1.94596047161483</v>
      </c>
      <c r="E38" s="3">
        <v>13.718596720072171</v>
      </c>
      <c r="H38" s="2">
        <f t="shared" si="1"/>
        <v>34</v>
      </c>
      <c r="I38" s="3">
        <v>1.6506757359502771</v>
      </c>
      <c r="J38" s="3">
        <v>2.5028868193736851</v>
      </c>
    </row>
    <row r="39" spans="3:15" x14ac:dyDescent="0.25">
      <c r="C39" s="2">
        <f t="shared" si="0"/>
        <v>35</v>
      </c>
      <c r="D39" s="3">
        <v>2.256985067224166</v>
      </c>
      <c r="E39" s="3">
        <v>2.4725833801588211</v>
      </c>
      <c r="H39" s="2">
        <f t="shared" si="1"/>
        <v>35</v>
      </c>
      <c r="I39" s="3">
        <v>1.9709702143404251</v>
      </c>
      <c r="J39" s="3">
        <v>2.5074152116409931</v>
      </c>
    </row>
    <row r="40" spans="3:15" x14ac:dyDescent="0.25">
      <c r="C40" s="2">
        <f t="shared" si="0"/>
        <v>36</v>
      </c>
      <c r="D40" s="3">
        <v>1.851287949803029</v>
      </c>
      <c r="E40" s="3">
        <v>7.4868003856384604</v>
      </c>
      <c r="H40" s="2">
        <f t="shared" si="1"/>
        <v>36</v>
      </c>
      <c r="I40" s="3">
        <v>1.7515216434045531</v>
      </c>
      <c r="J40" s="3">
        <v>1.964068485314314</v>
      </c>
    </row>
    <row r="41" spans="3:15" x14ac:dyDescent="0.25">
      <c r="C41" s="2">
        <f t="shared" si="0"/>
        <v>37</v>
      </c>
      <c r="D41" s="3">
        <v>1.640834116627518</v>
      </c>
      <c r="E41" s="3">
        <v>10.539607992862351</v>
      </c>
      <c r="H41" s="2">
        <f t="shared" si="1"/>
        <v>37</v>
      </c>
      <c r="I41" s="3">
        <v>1.994732939067519</v>
      </c>
      <c r="J41" s="3">
        <v>3.1243255623719399</v>
      </c>
    </row>
    <row r="42" spans="3:15" x14ac:dyDescent="0.25">
      <c r="C42" s="2">
        <f t="shared" si="0"/>
        <v>38</v>
      </c>
      <c r="D42" s="3">
        <v>1.8770385634783999</v>
      </c>
      <c r="E42" s="3">
        <v>8.3632348079751875</v>
      </c>
      <c r="H42" s="2">
        <f t="shared" si="1"/>
        <v>38</v>
      </c>
      <c r="I42" s="3">
        <v>1.787889940304384</v>
      </c>
      <c r="J42" s="3">
        <v>2.1123808994144002</v>
      </c>
    </row>
    <row r="43" spans="3:15" x14ac:dyDescent="0.25">
      <c r="C43" s="2">
        <f t="shared" si="0"/>
        <v>39</v>
      </c>
      <c r="D43" s="3">
        <v>1.9501030720389341</v>
      </c>
      <c r="E43" s="3">
        <v>1.234637032789113</v>
      </c>
      <c r="H43" s="2">
        <f t="shared" si="1"/>
        <v>39</v>
      </c>
      <c r="I43" s="3">
        <v>1.923273099642536</v>
      </c>
      <c r="J43" s="3">
        <v>2.071523410997969</v>
      </c>
    </row>
    <row r="44" spans="3:15" x14ac:dyDescent="0.25">
      <c r="C44" s="2">
        <f t="shared" si="0"/>
        <v>40</v>
      </c>
      <c r="D44" s="3">
        <v>2.0085092573842438</v>
      </c>
      <c r="E44" s="3">
        <v>2.7365973546322291</v>
      </c>
      <c r="H44" s="2">
        <f t="shared" si="1"/>
        <v>40</v>
      </c>
      <c r="I44" s="3">
        <v>1.7592322365347519</v>
      </c>
      <c r="J44" s="3">
        <v>1.6265249356540681</v>
      </c>
    </row>
    <row r="45" spans="3:15" x14ac:dyDescent="0.25">
      <c r="C45" s="2">
        <f t="shared" si="0"/>
        <v>41</v>
      </c>
      <c r="D45" s="3">
        <v>1.8906071091635659</v>
      </c>
      <c r="E45" s="3">
        <v>5.2274128645198461</v>
      </c>
      <c r="H45" s="2">
        <f t="shared" si="1"/>
        <v>41</v>
      </c>
      <c r="I45" s="3">
        <v>1.36978207789455</v>
      </c>
      <c r="J45" s="3">
        <v>14.33847192150626</v>
      </c>
    </row>
    <row r="46" spans="3:15" x14ac:dyDescent="0.25">
      <c r="C46" s="2">
        <f t="shared" si="0"/>
        <v>42</v>
      </c>
      <c r="D46" s="3">
        <v>2.1193298111448611</v>
      </c>
      <c r="E46" s="3">
        <v>2.0779679539064029</v>
      </c>
      <c r="H46" s="2">
        <f t="shared" si="1"/>
        <v>42</v>
      </c>
      <c r="I46" s="3">
        <v>1.772425918345556</v>
      </c>
      <c r="J46" s="3">
        <v>1.7941515971050619</v>
      </c>
    </row>
    <row r="47" spans="3:15" x14ac:dyDescent="0.25">
      <c r="C47" s="2">
        <f t="shared" si="0"/>
        <v>43</v>
      </c>
      <c r="D47" s="3">
        <v>2.0360358626442658</v>
      </c>
      <c r="E47" s="3">
        <v>2.4867435757088372</v>
      </c>
      <c r="H47" s="2">
        <f t="shared" si="1"/>
        <v>43</v>
      </c>
      <c r="I47" s="3">
        <v>1.6295629106111329</v>
      </c>
      <c r="J47" s="3">
        <v>5.3476128765309827</v>
      </c>
    </row>
    <row r="48" spans="3:15" x14ac:dyDescent="0.25">
      <c r="C48" s="2">
        <f t="shared" si="0"/>
        <v>44</v>
      </c>
      <c r="D48" s="3">
        <v>2.0168767874889881</v>
      </c>
      <c r="E48" s="3">
        <v>8.2044862714105076</v>
      </c>
      <c r="H48" s="2">
        <f t="shared" si="1"/>
        <v>44</v>
      </c>
      <c r="I48" s="3">
        <v>2.2000412866328949</v>
      </c>
      <c r="J48" s="3">
        <v>1.5992839793682889</v>
      </c>
    </row>
    <row r="49" spans="3:15" x14ac:dyDescent="0.25">
      <c r="C49" s="2">
        <f t="shared" si="0"/>
        <v>45</v>
      </c>
      <c r="D49" s="3">
        <v>1.761694329613241</v>
      </c>
      <c r="E49" s="3">
        <v>6.5113035642797303</v>
      </c>
      <c r="H49" s="2">
        <f t="shared" si="1"/>
        <v>45</v>
      </c>
      <c r="I49" s="3">
        <v>1.926367599561696</v>
      </c>
      <c r="J49" s="3">
        <v>3.3272412734841712</v>
      </c>
    </row>
    <row r="50" spans="3:15" x14ac:dyDescent="0.25">
      <c r="C50" s="2">
        <f t="shared" si="0"/>
        <v>46</v>
      </c>
      <c r="D50" s="3">
        <v>1.986372516482017</v>
      </c>
      <c r="E50" s="3">
        <v>2.2703673664899808</v>
      </c>
      <c r="H50" s="2">
        <f t="shared" si="1"/>
        <v>46</v>
      </c>
      <c r="I50" s="3">
        <v>1.6685421625239409</v>
      </c>
      <c r="J50" s="3">
        <v>1.521902372940229</v>
      </c>
    </row>
    <row r="51" spans="3:15" x14ac:dyDescent="0.25">
      <c r="C51" s="2">
        <f t="shared" si="0"/>
        <v>47</v>
      </c>
      <c r="D51" s="3">
        <v>2.1721707442895828</v>
      </c>
      <c r="E51" s="3">
        <v>2.7882735510289818</v>
      </c>
      <c r="H51" s="2">
        <f t="shared" si="1"/>
        <v>47</v>
      </c>
      <c r="I51" s="3">
        <v>1.9374114330328449</v>
      </c>
      <c r="J51" s="3">
        <v>1.6350046047323179</v>
      </c>
    </row>
    <row r="52" spans="3:15" x14ac:dyDescent="0.25">
      <c r="C52" s="2">
        <f t="shared" si="0"/>
        <v>48</v>
      </c>
      <c r="D52" s="3">
        <v>2.153655335941524</v>
      </c>
      <c r="E52" s="3">
        <v>1.5313998603232351</v>
      </c>
      <c r="H52" s="2">
        <f t="shared" si="1"/>
        <v>48</v>
      </c>
      <c r="I52" s="3">
        <v>1.957599841027017</v>
      </c>
      <c r="J52" s="3">
        <v>2.0569065424395339</v>
      </c>
    </row>
    <row r="53" spans="3:15" x14ac:dyDescent="0.25">
      <c r="C53" s="2">
        <f t="shared" si="0"/>
        <v>49</v>
      </c>
      <c r="D53" s="3">
        <v>1.5722382619876381</v>
      </c>
      <c r="E53" s="3">
        <v>16.26279613226048</v>
      </c>
      <c r="H53" s="2">
        <f t="shared" si="1"/>
        <v>49</v>
      </c>
      <c r="I53" s="3">
        <v>1.306805505055634</v>
      </c>
      <c r="J53" s="3">
        <v>14.29247112369552</v>
      </c>
    </row>
    <row r="54" spans="3:15" x14ac:dyDescent="0.25">
      <c r="C54" s="2">
        <f t="shared" si="0"/>
        <v>50</v>
      </c>
      <c r="D54" s="3">
        <v>1.84555721237994</v>
      </c>
      <c r="E54" s="3">
        <v>2.305578848777357</v>
      </c>
      <c r="H54" s="2">
        <f t="shared" si="1"/>
        <v>50</v>
      </c>
      <c r="I54" s="3">
        <v>1.7539773037025781</v>
      </c>
      <c r="J54" s="3">
        <v>2.1235268545154411</v>
      </c>
    </row>
    <row r="56" spans="3:15" x14ac:dyDescent="0.25">
      <c r="C56" s="2" t="s">
        <v>2</v>
      </c>
      <c r="D56" s="3">
        <f>AVERAGE(D5:D54)</f>
        <v>1.9479349347788226</v>
      </c>
      <c r="E56" s="3">
        <f>AVERAGE(E5:E54)</f>
        <v>4.6886416376982076</v>
      </c>
      <c r="G56" s="3"/>
      <c r="H56" s="2" t="s">
        <v>2</v>
      </c>
      <c r="I56" s="3">
        <f>AVERAGE(I5:I54)</f>
        <v>1.7737675534251474</v>
      </c>
      <c r="J56" s="3">
        <f>AVERAGE(J5:J54)</f>
        <v>3.7012382682088698</v>
      </c>
    </row>
    <row r="57" spans="3:15" x14ac:dyDescent="0.25">
      <c r="C57" s="2" t="s">
        <v>3</v>
      </c>
      <c r="D57" s="3">
        <f>_xlfn.STDEV.S(D5:D54)</f>
        <v>0.17775017747989008</v>
      </c>
      <c r="E57" s="3">
        <f>_xlfn.STDEV.S(E5:E54)</f>
        <v>4.2198257738969369</v>
      </c>
      <c r="G57" s="3"/>
      <c r="H57" s="2" t="s">
        <v>3</v>
      </c>
      <c r="I57" s="3">
        <f>_xlfn.STDEV.S(I5:I54)</f>
        <v>0.20934372131151344</v>
      </c>
      <c r="J57" s="3">
        <f>_xlfn.STDEV.S(J5:J54)</f>
        <v>3.547749654674047</v>
      </c>
      <c r="N57" s="2" t="s">
        <v>14</v>
      </c>
      <c r="O57" s="2" t="s">
        <v>15</v>
      </c>
    </row>
    <row r="58" spans="3:15" x14ac:dyDescent="0.25">
      <c r="M58" s="2" t="s">
        <v>6</v>
      </c>
      <c r="N58" s="3">
        <v>1.9479349347788226</v>
      </c>
      <c r="O58" s="3">
        <v>1.7737675534251474</v>
      </c>
    </row>
    <row r="59" spans="3:15" x14ac:dyDescent="0.25">
      <c r="M59" s="2" t="s">
        <v>7</v>
      </c>
      <c r="N59" s="3">
        <v>4.6886416376982076</v>
      </c>
      <c r="O59" s="3">
        <v>3.7012382682088698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65"/>
  <sheetViews>
    <sheetView tabSelected="1" topLeftCell="A46" workbookViewId="0">
      <selection activeCell="T73" sqref="T73"/>
    </sheetView>
  </sheetViews>
  <sheetFormatPr defaultRowHeight="15" x14ac:dyDescent="0.25"/>
  <cols>
    <col min="4" max="4" width="12" customWidth="1"/>
    <col min="5" max="5" width="13.42578125" customWidth="1"/>
    <col min="9" max="9" width="14.7109375" customWidth="1"/>
    <col min="10" max="10" width="13.28515625" customWidth="1"/>
    <col min="15" max="15" width="12.7109375" customWidth="1"/>
    <col min="16" max="16" width="14.5703125" customWidth="1"/>
    <col min="20" max="20" width="13.85546875" customWidth="1"/>
    <col min="21" max="21" width="15.7109375" customWidth="1"/>
  </cols>
  <sheetData>
    <row r="3" spans="3:21" x14ac:dyDescent="0.25">
      <c r="C3" s="1" t="s">
        <v>10</v>
      </c>
      <c r="E3" s="1"/>
      <c r="H3" s="1" t="s">
        <v>11</v>
      </c>
      <c r="J3" s="1"/>
      <c r="N3" s="1" t="s">
        <v>10</v>
      </c>
      <c r="P3" s="1"/>
      <c r="S3" s="1" t="s">
        <v>11</v>
      </c>
      <c r="U3" s="1"/>
    </row>
    <row r="4" spans="3:21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N4" s="2"/>
      <c r="O4" s="2" t="s">
        <v>12</v>
      </c>
      <c r="P4" s="2" t="s">
        <v>13</v>
      </c>
      <c r="S4" s="2"/>
      <c r="T4" s="2" t="s">
        <v>12</v>
      </c>
      <c r="U4" s="2" t="s">
        <v>13</v>
      </c>
    </row>
    <row r="5" spans="3:21" x14ac:dyDescent="0.25">
      <c r="C5" s="2">
        <v>1</v>
      </c>
      <c r="D5" s="3">
        <v>1.325146370336421</v>
      </c>
      <c r="E5" s="3">
        <v>2.244994457539343</v>
      </c>
      <c r="H5" s="2">
        <v>1</v>
      </c>
      <c r="I5" s="3">
        <v>1.05545463115041</v>
      </c>
      <c r="J5" s="3">
        <v>1.84341429581439</v>
      </c>
      <c r="N5" s="2">
        <v>1</v>
      </c>
      <c r="O5" s="5">
        <v>1.0603030970548931E-3</v>
      </c>
      <c r="P5" s="5">
        <v>5.3916373630373418E-3</v>
      </c>
      <c r="S5" s="2">
        <v>1</v>
      </c>
      <c r="T5" s="5">
        <v>1.1536982472753049E-3</v>
      </c>
      <c r="U5" s="5">
        <v>5.2468442114396649E-3</v>
      </c>
    </row>
    <row r="6" spans="3:21" x14ac:dyDescent="0.25">
      <c r="C6" s="2">
        <f>C5+1</f>
        <v>2</v>
      </c>
      <c r="D6" s="3">
        <v>1.18167410699869</v>
      </c>
      <c r="E6" s="3">
        <v>1.9922388707516161</v>
      </c>
      <c r="H6" s="2">
        <f>H5+1</f>
        <v>2</v>
      </c>
      <c r="I6" s="3">
        <v>1.130145906523321</v>
      </c>
      <c r="J6" s="3">
        <v>2.2241746942377811</v>
      </c>
      <c r="N6" s="2">
        <f>N5+1</f>
        <v>2</v>
      </c>
      <c r="O6" s="5">
        <v>9.2762978390945733E-4</v>
      </c>
      <c r="P6" s="5">
        <v>8.8518464385248102E-3</v>
      </c>
      <c r="S6" s="2">
        <f>S5+1</f>
        <v>2</v>
      </c>
      <c r="T6" s="5">
        <v>1.0855262351901519E-3</v>
      </c>
      <c r="U6" s="5">
        <v>7.5675241412897047E-3</v>
      </c>
    </row>
    <row r="7" spans="3:21" x14ac:dyDescent="0.25">
      <c r="C7" s="2">
        <f t="shared" ref="C7:C54" si="0">C6+1</f>
        <v>3</v>
      </c>
      <c r="D7" s="3">
        <v>1.012410263939284</v>
      </c>
      <c r="E7" s="3">
        <v>2.617453228847503</v>
      </c>
      <c r="H7" s="2">
        <f t="shared" ref="H7:H54" si="1">H6+1</f>
        <v>3</v>
      </c>
      <c r="I7" s="3">
        <v>1.025296884987877</v>
      </c>
      <c r="J7" s="3">
        <v>2.470617795752446</v>
      </c>
      <c r="N7" s="2">
        <f t="shared" ref="N7:N54" si="2">N6+1</f>
        <v>3</v>
      </c>
      <c r="O7" s="5">
        <v>9.9679869574532173E-4</v>
      </c>
      <c r="P7" s="5">
        <v>6.3243068054408026E-3</v>
      </c>
      <c r="S7" s="2">
        <f t="shared" ref="S7:S54" si="3">S6+1</f>
        <v>3</v>
      </c>
      <c r="T7" s="5">
        <v>1.0071490500661931E-3</v>
      </c>
      <c r="U7" s="5">
        <v>8.449671751109368E-3</v>
      </c>
    </row>
    <row r="8" spans="3:21" x14ac:dyDescent="0.25">
      <c r="C8" s="2">
        <f t="shared" si="0"/>
        <v>4</v>
      </c>
      <c r="D8" s="3">
        <v>1.170823023880053</v>
      </c>
      <c r="E8" s="3">
        <v>2.6874629171434532</v>
      </c>
      <c r="H8" s="2">
        <f t="shared" si="1"/>
        <v>4</v>
      </c>
      <c r="I8" s="3">
        <v>1.094351739589376</v>
      </c>
      <c r="J8" s="3">
        <v>1.878199761621411</v>
      </c>
      <c r="N8" s="2">
        <f t="shared" si="2"/>
        <v>4</v>
      </c>
      <c r="O8" s="5">
        <v>1.0305598642458881E-3</v>
      </c>
      <c r="P8" s="5">
        <v>5.9396142572672997E-3</v>
      </c>
      <c r="S8" s="2">
        <f t="shared" si="3"/>
        <v>4</v>
      </c>
      <c r="T8" s="5">
        <v>1.057241611970857E-3</v>
      </c>
      <c r="U8" s="5">
        <v>8.1514934583980011E-3</v>
      </c>
    </row>
    <row r="9" spans="3:21" x14ac:dyDescent="0.25">
      <c r="C9" s="2">
        <f t="shared" si="0"/>
        <v>5</v>
      </c>
      <c r="D9" s="3">
        <v>1.1224242668853619</v>
      </c>
      <c r="E9" s="3">
        <v>2.7084307440428832</v>
      </c>
      <c r="H9" s="2">
        <f t="shared" si="1"/>
        <v>5</v>
      </c>
      <c r="I9" s="3">
        <v>1.22063926473162</v>
      </c>
      <c r="J9" s="3">
        <v>3.267935696662529</v>
      </c>
      <c r="N9" s="2">
        <f t="shared" si="2"/>
        <v>5</v>
      </c>
      <c r="O9" s="5">
        <v>1.0436250503771201E-3</v>
      </c>
      <c r="P9" s="5">
        <v>6.8736248263114256E-3</v>
      </c>
      <c r="S9" s="2">
        <f t="shared" si="3"/>
        <v>5</v>
      </c>
      <c r="T9" s="5">
        <v>1.081224290813098E-3</v>
      </c>
      <c r="U9" s="5">
        <v>6.0148550817808871E-3</v>
      </c>
    </row>
    <row r="10" spans="3:21" x14ac:dyDescent="0.25">
      <c r="C10" s="2">
        <f t="shared" si="0"/>
        <v>6</v>
      </c>
      <c r="D10" s="3">
        <v>1.2804999282459</v>
      </c>
      <c r="E10" s="3">
        <v>2.9336812110623138</v>
      </c>
      <c r="H10" s="2">
        <f t="shared" si="1"/>
        <v>6</v>
      </c>
      <c r="I10" s="3">
        <v>1.044825678279159</v>
      </c>
      <c r="J10" s="3">
        <v>2.0944844448421569</v>
      </c>
      <c r="N10" s="2">
        <f t="shared" si="2"/>
        <v>6</v>
      </c>
      <c r="O10" s="5">
        <v>1.0652357352547691E-3</v>
      </c>
      <c r="P10" s="5">
        <v>5.2498800533550584E-3</v>
      </c>
      <c r="S10" s="2">
        <f t="shared" si="3"/>
        <v>6</v>
      </c>
      <c r="T10" s="5">
        <v>1.074156797242634E-3</v>
      </c>
      <c r="U10" s="5">
        <v>8.0283505919435099E-3</v>
      </c>
    </row>
    <row r="11" spans="3:21" x14ac:dyDescent="0.25">
      <c r="C11" s="2">
        <f t="shared" si="0"/>
        <v>7</v>
      </c>
      <c r="D11" s="3">
        <v>1.1709781103784569</v>
      </c>
      <c r="E11" s="3">
        <v>1.858538486428899</v>
      </c>
      <c r="H11" s="2">
        <f t="shared" si="1"/>
        <v>7</v>
      </c>
      <c r="I11" s="3">
        <v>0.99717596954138699</v>
      </c>
      <c r="J11" s="3">
        <v>3.301918392156781</v>
      </c>
      <c r="N11" s="2">
        <f t="shared" si="2"/>
        <v>7</v>
      </c>
      <c r="O11" s="5">
        <v>9.7339293546166387E-4</v>
      </c>
      <c r="P11" s="5">
        <v>7.7040196441131191E-3</v>
      </c>
      <c r="S11" s="2">
        <f t="shared" si="3"/>
        <v>7</v>
      </c>
      <c r="T11" s="5">
        <v>1.0125958635547271E-3</v>
      </c>
      <c r="U11" s="5">
        <v>8.4415558465185704E-3</v>
      </c>
    </row>
    <row r="12" spans="3:21" x14ac:dyDescent="0.25">
      <c r="C12" s="2">
        <f t="shared" si="0"/>
        <v>8</v>
      </c>
      <c r="D12" s="3">
        <v>1.153780341052558</v>
      </c>
      <c r="E12" s="3">
        <v>3.067280617623712</v>
      </c>
      <c r="H12" s="2">
        <f t="shared" si="1"/>
        <v>8</v>
      </c>
      <c r="I12" s="3">
        <v>0.99794616101968114</v>
      </c>
      <c r="J12" s="3">
        <v>1.501272476593003</v>
      </c>
      <c r="N12" s="2">
        <f t="shared" si="2"/>
        <v>8</v>
      </c>
      <c r="O12" s="5">
        <v>9.4779720163953288E-4</v>
      </c>
      <c r="P12" s="5">
        <v>8.6618401610256621E-3</v>
      </c>
      <c r="S12" s="2">
        <f t="shared" si="3"/>
        <v>8</v>
      </c>
      <c r="T12" s="5">
        <v>9.5733220020459723E-4</v>
      </c>
      <c r="U12" s="5">
        <v>1.071307152233464E-2</v>
      </c>
    </row>
    <row r="13" spans="3:21" x14ac:dyDescent="0.25">
      <c r="C13" s="2">
        <f t="shared" si="0"/>
        <v>9</v>
      </c>
      <c r="D13" s="3">
        <v>1.321833237066727</v>
      </c>
      <c r="E13" s="3">
        <v>1.5396696637534419</v>
      </c>
      <c r="H13" s="2">
        <f t="shared" si="1"/>
        <v>9</v>
      </c>
      <c r="I13" s="3">
        <v>1.256518634355176</v>
      </c>
      <c r="J13" s="3">
        <v>1.4427478251052781</v>
      </c>
      <c r="N13" s="2">
        <f t="shared" si="2"/>
        <v>9</v>
      </c>
      <c r="O13" s="5">
        <v>1.01527608014238E-3</v>
      </c>
      <c r="P13" s="5">
        <v>6.0804793898999636E-3</v>
      </c>
      <c r="S13" s="2">
        <f t="shared" si="3"/>
        <v>9</v>
      </c>
      <c r="T13" s="5">
        <v>1.089313539244334E-3</v>
      </c>
      <c r="U13" s="5">
        <v>6.7867135163552084E-3</v>
      </c>
    </row>
    <row r="14" spans="3:21" x14ac:dyDescent="0.25">
      <c r="C14" s="2">
        <f t="shared" si="0"/>
        <v>10</v>
      </c>
      <c r="D14" s="3">
        <v>1.16981749779495</v>
      </c>
      <c r="E14" s="3">
        <v>2.1234286648387042</v>
      </c>
      <c r="H14" s="2">
        <f t="shared" si="1"/>
        <v>10</v>
      </c>
      <c r="I14" s="3">
        <v>1.0112294524721011</v>
      </c>
      <c r="J14" s="3">
        <v>2.3805023486842272</v>
      </c>
      <c r="N14" s="2">
        <f t="shared" si="2"/>
        <v>10</v>
      </c>
      <c r="O14" s="5">
        <v>1.0471915929560649E-3</v>
      </c>
      <c r="P14" s="5">
        <v>5.2900955859723226E-3</v>
      </c>
      <c r="S14" s="2">
        <f t="shared" si="3"/>
        <v>10</v>
      </c>
      <c r="T14" s="5">
        <v>1.0659956178900719E-3</v>
      </c>
      <c r="U14" s="5">
        <v>6.3120283448669517E-3</v>
      </c>
    </row>
    <row r="15" spans="3:21" x14ac:dyDescent="0.25">
      <c r="C15" s="2">
        <f t="shared" si="0"/>
        <v>11</v>
      </c>
      <c r="D15" s="3">
        <v>1.1198020842833549</v>
      </c>
      <c r="E15" s="3">
        <v>2.9087749020547702</v>
      </c>
      <c r="H15" s="2">
        <f t="shared" si="1"/>
        <v>11</v>
      </c>
      <c r="I15" s="3">
        <v>0.97484203925445823</v>
      </c>
      <c r="J15" s="3">
        <v>1.949313180891725</v>
      </c>
      <c r="N15" s="2">
        <f t="shared" si="2"/>
        <v>11</v>
      </c>
      <c r="O15" s="5">
        <v>1.0493474310460901E-3</v>
      </c>
      <c r="P15" s="5">
        <v>5.4329515792690356E-3</v>
      </c>
      <c r="S15" s="2">
        <f t="shared" si="3"/>
        <v>11</v>
      </c>
      <c r="T15" s="5">
        <v>1.003836572085088E-3</v>
      </c>
      <c r="U15" s="5">
        <v>8.1151638031095961E-3</v>
      </c>
    </row>
    <row r="16" spans="3:21" x14ac:dyDescent="0.25">
      <c r="C16" s="2">
        <f t="shared" si="0"/>
        <v>12</v>
      </c>
      <c r="D16" s="3">
        <v>1.1319760322045489</v>
      </c>
      <c r="E16" s="3">
        <v>2.7451151295516669</v>
      </c>
      <c r="H16" s="2">
        <f t="shared" si="1"/>
        <v>12</v>
      </c>
      <c r="I16" s="3">
        <v>1.10607389945485</v>
      </c>
      <c r="J16" s="3">
        <v>3.2681576485932649</v>
      </c>
      <c r="N16" s="2">
        <f t="shared" si="2"/>
        <v>12</v>
      </c>
      <c r="O16" s="5">
        <v>9.5556934543818638E-4</v>
      </c>
      <c r="P16" s="5">
        <v>8.7278053445853324E-3</v>
      </c>
      <c r="S16" s="2">
        <f t="shared" si="3"/>
        <v>12</v>
      </c>
      <c r="T16" s="5">
        <v>1.0259671323923089E-3</v>
      </c>
      <c r="U16" s="5">
        <v>7.135182705105673E-3</v>
      </c>
    </row>
    <row r="17" spans="3:21" x14ac:dyDescent="0.25">
      <c r="C17" s="2">
        <f t="shared" si="0"/>
        <v>13</v>
      </c>
      <c r="D17" s="3">
        <v>1.0553509772419429</v>
      </c>
      <c r="E17" s="3">
        <v>5.3454734558596888</v>
      </c>
      <c r="H17" s="2">
        <f t="shared" si="1"/>
        <v>13</v>
      </c>
      <c r="I17" s="3">
        <v>1.0646280421143171</v>
      </c>
      <c r="J17" s="3">
        <v>1.792612285500252</v>
      </c>
      <c r="N17" s="2">
        <f t="shared" si="2"/>
        <v>13</v>
      </c>
      <c r="O17" s="5">
        <v>1.0541665627954689E-3</v>
      </c>
      <c r="P17" s="5">
        <v>7.6550081502867904E-3</v>
      </c>
      <c r="S17" s="2">
        <f t="shared" si="3"/>
        <v>13</v>
      </c>
      <c r="T17" s="5">
        <v>1.038066799756412E-3</v>
      </c>
      <c r="U17" s="5">
        <v>9.8232881176694552E-3</v>
      </c>
    </row>
    <row r="18" spans="3:21" x14ac:dyDescent="0.25">
      <c r="C18" s="2">
        <f t="shared" si="0"/>
        <v>14</v>
      </c>
      <c r="D18" s="3">
        <v>0.95832192078826905</v>
      </c>
      <c r="E18" s="3">
        <v>6.719360924851248</v>
      </c>
      <c r="H18" s="2">
        <f t="shared" si="1"/>
        <v>14</v>
      </c>
      <c r="I18" s="3">
        <v>1.0198950655304639</v>
      </c>
      <c r="J18" s="3">
        <v>2.9346367232374808</v>
      </c>
      <c r="N18" s="2">
        <f t="shared" si="2"/>
        <v>14</v>
      </c>
      <c r="O18" s="5">
        <v>9.6588753247068182E-4</v>
      </c>
      <c r="P18" s="5">
        <v>7.4098105251474734E-3</v>
      </c>
      <c r="S18" s="2">
        <f t="shared" si="3"/>
        <v>14</v>
      </c>
      <c r="T18" s="5">
        <v>1.0455415010378469E-3</v>
      </c>
      <c r="U18" s="5">
        <v>9.3948872402644431E-3</v>
      </c>
    </row>
    <row r="19" spans="3:21" x14ac:dyDescent="0.25">
      <c r="C19" s="2">
        <f t="shared" si="0"/>
        <v>15</v>
      </c>
      <c r="D19" s="3">
        <v>1.162305106697072</v>
      </c>
      <c r="E19" s="3">
        <v>2.1846181447900781</v>
      </c>
      <c r="H19" s="2">
        <f t="shared" si="1"/>
        <v>15</v>
      </c>
      <c r="I19" s="3">
        <v>0.89764219608081453</v>
      </c>
      <c r="J19" s="3">
        <v>3.2887693776152358</v>
      </c>
      <c r="N19" s="2">
        <f t="shared" si="2"/>
        <v>15</v>
      </c>
      <c r="O19" s="5">
        <v>9.4975533211329166E-4</v>
      </c>
      <c r="P19" s="5">
        <v>8.4299992593571318E-3</v>
      </c>
      <c r="S19" s="2">
        <f t="shared" si="3"/>
        <v>15</v>
      </c>
      <c r="T19" s="5">
        <v>1.017401079325163E-3</v>
      </c>
      <c r="U19" s="5">
        <v>9.9604858809355188E-3</v>
      </c>
    </row>
    <row r="20" spans="3:21" x14ac:dyDescent="0.25">
      <c r="C20" s="2">
        <f t="shared" si="0"/>
        <v>16</v>
      </c>
      <c r="D20" s="3">
        <v>1.3019158781407421</v>
      </c>
      <c r="E20" s="3">
        <v>2.7104040081375991</v>
      </c>
      <c r="H20" s="2">
        <f t="shared" si="1"/>
        <v>16</v>
      </c>
      <c r="I20" s="3">
        <v>0.93456276775838476</v>
      </c>
      <c r="J20" s="3">
        <v>1.2199909964125659</v>
      </c>
      <c r="N20" s="2">
        <f t="shared" si="2"/>
        <v>16</v>
      </c>
      <c r="O20" s="5">
        <v>1.01094224155033E-3</v>
      </c>
      <c r="P20" s="5">
        <v>6.9790572959710882E-3</v>
      </c>
      <c r="S20" s="2">
        <f t="shared" si="3"/>
        <v>16</v>
      </c>
      <c r="T20" s="5">
        <v>1.040304195687451E-3</v>
      </c>
      <c r="U20" s="5">
        <v>8.634364418199111E-3</v>
      </c>
    </row>
    <row r="21" spans="3:21" x14ac:dyDescent="0.25">
      <c r="C21" s="2">
        <f t="shared" si="0"/>
        <v>17</v>
      </c>
      <c r="D21" s="3">
        <v>1.298540178388103</v>
      </c>
      <c r="E21" s="3">
        <v>1.8946997433078661</v>
      </c>
      <c r="H21" s="2">
        <f t="shared" si="1"/>
        <v>17</v>
      </c>
      <c r="I21" s="3">
        <v>1.019413234045673</v>
      </c>
      <c r="J21" s="3">
        <v>3.387335711752443</v>
      </c>
      <c r="N21" s="2">
        <f t="shared" si="2"/>
        <v>17</v>
      </c>
      <c r="O21" s="5">
        <v>9.752387226824728E-4</v>
      </c>
      <c r="P21" s="5">
        <v>6.6023971824869417E-3</v>
      </c>
      <c r="S21" s="2">
        <f t="shared" si="3"/>
        <v>17</v>
      </c>
      <c r="T21" s="5">
        <v>1.099884902249588E-3</v>
      </c>
      <c r="U21" s="5">
        <v>6.9918872988264857E-3</v>
      </c>
    </row>
    <row r="22" spans="3:21" x14ac:dyDescent="0.25">
      <c r="C22" s="2">
        <f t="shared" si="0"/>
        <v>18</v>
      </c>
      <c r="D22" s="3">
        <v>1.2335877040156209</v>
      </c>
      <c r="E22" s="3">
        <v>2.1894171587306568</v>
      </c>
      <c r="H22" s="2">
        <f t="shared" si="1"/>
        <v>18</v>
      </c>
      <c r="I22" s="3">
        <v>1.065588681588248</v>
      </c>
      <c r="J22" s="3">
        <v>1.429949095754377</v>
      </c>
      <c r="N22" s="2">
        <f t="shared" si="2"/>
        <v>18</v>
      </c>
      <c r="O22" s="5">
        <v>9.8989344434651785E-4</v>
      </c>
      <c r="P22" s="5">
        <v>7.3964857053076191E-3</v>
      </c>
      <c r="S22" s="2">
        <f t="shared" si="3"/>
        <v>18</v>
      </c>
      <c r="T22" s="5">
        <v>1.1849166307223971E-3</v>
      </c>
      <c r="U22" s="5">
        <v>6.0674799029533932E-3</v>
      </c>
    </row>
    <row r="23" spans="3:21" x14ac:dyDescent="0.25">
      <c r="C23" s="2">
        <f t="shared" si="0"/>
        <v>19</v>
      </c>
      <c r="D23" s="3">
        <v>0.99937874018810646</v>
      </c>
      <c r="E23" s="3">
        <v>4.0913140849304952</v>
      </c>
      <c r="H23" s="2">
        <f t="shared" si="1"/>
        <v>19</v>
      </c>
      <c r="I23" s="3">
        <v>1.012046594704624</v>
      </c>
      <c r="J23" s="3">
        <v>2.1005027035766659</v>
      </c>
      <c r="N23" s="2">
        <f t="shared" si="2"/>
        <v>19</v>
      </c>
      <c r="O23" s="5">
        <v>1.0253743670565201E-3</v>
      </c>
      <c r="P23" s="5">
        <v>6.0875264526756992E-3</v>
      </c>
      <c r="S23" s="2">
        <f t="shared" si="3"/>
        <v>19</v>
      </c>
      <c r="T23" s="5">
        <v>1.093482923800682E-3</v>
      </c>
      <c r="U23" s="5">
        <v>6.6286617613052464E-3</v>
      </c>
    </row>
    <row r="24" spans="3:21" x14ac:dyDescent="0.25">
      <c r="C24" s="2">
        <f t="shared" si="0"/>
        <v>20</v>
      </c>
      <c r="D24" s="3">
        <v>1.216745839907398</v>
      </c>
      <c r="E24" s="3">
        <v>2.03411509754969</v>
      </c>
      <c r="H24" s="2">
        <f t="shared" si="1"/>
        <v>20</v>
      </c>
      <c r="I24" s="3">
        <v>1.09734437311563</v>
      </c>
      <c r="J24" s="3">
        <v>1.588036557655657</v>
      </c>
      <c r="N24" s="2">
        <f t="shared" si="2"/>
        <v>20</v>
      </c>
      <c r="O24" s="5">
        <v>1.005727385827636E-3</v>
      </c>
      <c r="P24" s="5">
        <v>6.5800722053310648E-3</v>
      </c>
      <c r="S24" s="2">
        <f t="shared" si="3"/>
        <v>20</v>
      </c>
      <c r="T24" s="5">
        <v>1.0639729004725451E-3</v>
      </c>
      <c r="U24" s="5">
        <v>8.1334055948972615E-3</v>
      </c>
    </row>
    <row r="25" spans="3:21" x14ac:dyDescent="0.25">
      <c r="C25" s="2">
        <f t="shared" si="0"/>
        <v>21</v>
      </c>
      <c r="D25" s="3">
        <v>1.1998833635784449</v>
      </c>
      <c r="E25" s="3">
        <v>1.997695865971362</v>
      </c>
      <c r="H25" s="2">
        <f t="shared" si="1"/>
        <v>21</v>
      </c>
      <c r="I25" s="3">
        <v>0.87425362999341005</v>
      </c>
      <c r="J25" s="3">
        <v>9.5852556743459232</v>
      </c>
      <c r="N25" s="2">
        <f t="shared" si="2"/>
        <v>21</v>
      </c>
      <c r="O25" s="5">
        <v>1.0577116198382561E-3</v>
      </c>
      <c r="P25" s="5">
        <v>6.6473718023552179E-3</v>
      </c>
      <c r="S25" s="2">
        <f t="shared" si="3"/>
        <v>21</v>
      </c>
      <c r="T25" s="5">
        <v>1.0349410290357559E-3</v>
      </c>
      <c r="U25" s="5">
        <v>8.7295106874431486E-3</v>
      </c>
    </row>
    <row r="26" spans="3:21" x14ac:dyDescent="0.25">
      <c r="C26" s="2">
        <f t="shared" si="0"/>
        <v>22</v>
      </c>
      <c r="D26" s="3">
        <v>0.94527749910955805</v>
      </c>
      <c r="E26" s="3">
        <v>8.3704844084930006</v>
      </c>
      <c r="H26" s="2">
        <f t="shared" si="1"/>
        <v>22</v>
      </c>
      <c r="I26" s="3">
        <v>0.96613195261154738</v>
      </c>
      <c r="J26" s="3">
        <v>2.343128239023692</v>
      </c>
      <c r="N26" s="2">
        <f t="shared" si="2"/>
        <v>22</v>
      </c>
      <c r="O26" s="5">
        <v>8.958981760945143E-4</v>
      </c>
      <c r="P26" s="5">
        <v>9.1209604522863429E-3</v>
      </c>
      <c r="S26" s="2">
        <f t="shared" si="3"/>
        <v>22</v>
      </c>
      <c r="T26" s="5">
        <v>1.060411495556431E-3</v>
      </c>
      <c r="U26" s="5">
        <v>6.615170976816292E-3</v>
      </c>
    </row>
    <row r="27" spans="3:21" x14ac:dyDescent="0.25">
      <c r="C27" s="2">
        <f t="shared" si="0"/>
        <v>23</v>
      </c>
      <c r="D27" s="3">
        <v>1.072823208544218</v>
      </c>
      <c r="E27" s="3">
        <v>2.0842455664142649</v>
      </c>
      <c r="H27" s="2">
        <f t="shared" si="1"/>
        <v>23</v>
      </c>
      <c r="I27" s="3">
        <v>0.99691540665785938</v>
      </c>
      <c r="J27" s="3">
        <v>1.2174877153932431</v>
      </c>
      <c r="N27" s="2">
        <f t="shared" si="2"/>
        <v>23</v>
      </c>
      <c r="O27" s="5">
        <v>9.497712054650603E-4</v>
      </c>
      <c r="P27" s="5">
        <v>6.9739008657049174E-3</v>
      </c>
      <c r="S27" s="2">
        <f t="shared" si="3"/>
        <v>23</v>
      </c>
      <c r="T27" s="5">
        <v>1.117530651003216E-3</v>
      </c>
      <c r="U27" s="5">
        <v>6.3683103146324549E-3</v>
      </c>
    </row>
    <row r="28" spans="3:21" x14ac:dyDescent="0.25">
      <c r="C28" s="2">
        <f t="shared" si="0"/>
        <v>24</v>
      </c>
      <c r="D28" s="3">
        <v>1.109845356105001</v>
      </c>
      <c r="E28" s="3">
        <v>2.1681520125931431</v>
      </c>
      <c r="H28" s="2">
        <f t="shared" si="1"/>
        <v>24</v>
      </c>
      <c r="I28" s="3">
        <v>1.304079782706097</v>
      </c>
      <c r="J28" s="3">
        <v>2.147522005372235</v>
      </c>
      <c r="N28" s="2">
        <f t="shared" si="2"/>
        <v>24</v>
      </c>
      <c r="O28" s="5">
        <v>9.9247433392980018E-4</v>
      </c>
      <c r="P28" s="5">
        <v>7.916219158697408E-3</v>
      </c>
      <c r="S28" s="2">
        <f t="shared" si="3"/>
        <v>24</v>
      </c>
      <c r="T28" s="5">
        <v>1.1290439561659391E-3</v>
      </c>
      <c r="U28" s="5">
        <v>8.4007810696122339E-3</v>
      </c>
    </row>
    <row r="29" spans="3:21" x14ac:dyDescent="0.25">
      <c r="C29" s="2">
        <f t="shared" si="0"/>
        <v>25</v>
      </c>
      <c r="D29" s="3">
        <v>1.1338662000508519</v>
      </c>
      <c r="E29" s="3">
        <v>2.2428713781384988</v>
      </c>
      <c r="H29" s="2">
        <f t="shared" si="1"/>
        <v>25</v>
      </c>
      <c r="I29" s="3">
        <v>1.1812535930916019</v>
      </c>
      <c r="J29" s="3">
        <v>2.3956054834596241</v>
      </c>
      <c r="N29" s="2">
        <f t="shared" si="2"/>
        <v>25</v>
      </c>
      <c r="O29" s="5">
        <v>1.0010837662283189E-3</v>
      </c>
      <c r="P29" s="5">
        <v>7.1778496085466853E-3</v>
      </c>
      <c r="S29" s="2">
        <f t="shared" si="3"/>
        <v>25</v>
      </c>
      <c r="T29" s="5">
        <v>1.100491329265017E-3</v>
      </c>
      <c r="U29" s="5">
        <v>6.9280999350673734E-3</v>
      </c>
    </row>
    <row r="30" spans="3:21" x14ac:dyDescent="0.25">
      <c r="C30" s="2">
        <f t="shared" si="0"/>
        <v>26</v>
      </c>
      <c r="D30" s="3">
        <v>0.95443148299476843</v>
      </c>
      <c r="E30" s="3">
        <v>7.427090410532192</v>
      </c>
      <c r="H30" s="2">
        <f t="shared" si="1"/>
        <v>26</v>
      </c>
      <c r="I30" s="3">
        <v>1.0858151704242129</v>
      </c>
      <c r="J30" s="3">
        <v>3.01552961488128</v>
      </c>
      <c r="N30" s="2">
        <f t="shared" si="2"/>
        <v>26</v>
      </c>
      <c r="O30" s="5">
        <v>1.0445990431966971E-3</v>
      </c>
      <c r="P30" s="5">
        <v>5.3343664791634876E-3</v>
      </c>
      <c r="S30" s="2">
        <f t="shared" si="3"/>
        <v>26</v>
      </c>
      <c r="T30" s="5">
        <v>1.1652173437872379E-3</v>
      </c>
      <c r="U30" s="5">
        <v>6.2992242252402179E-3</v>
      </c>
    </row>
    <row r="31" spans="3:21" x14ac:dyDescent="0.25">
      <c r="C31" s="2">
        <f t="shared" si="0"/>
        <v>27</v>
      </c>
      <c r="D31" s="3">
        <v>1.0807117326100351</v>
      </c>
      <c r="E31" s="3">
        <v>2.478166178971835</v>
      </c>
      <c r="H31" s="2">
        <f t="shared" si="1"/>
        <v>27</v>
      </c>
      <c r="I31" s="3">
        <v>1.090910108682245</v>
      </c>
      <c r="J31" s="3">
        <v>2.1985904525004072</v>
      </c>
      <c r="N31" s="2">
        <f t="shared" si="2"/>
        <v>27</v>
      </c>
      <c r="O31" s="5">
        <v>9.5125608621555796E-4</v>
      </c>
      <c r="P31" s="5">
        <v>7.3299227290717769E-3</v>
      </c>
      <c r="S31" s="2">
        <f t="shared" si="3"/>
        <v>27</v>
      </c>
      <c r="T31" s="5">
        <v>1.1493657045070849E-3</v>
      </c>
      <c r="U31" s="5">
        <v>5.9628344603574138E-3</v>
      </c>
    </row>
    <row r="32" spans="3:21" x14ac:dyDescent="0.25">
      <c r="C32" s="2">
        <f t="shared" si="0"/>
        <v>28</v>
      </c>
      <c r="D32" s="3">
        <v>1.0599557294647479</v>
      </c>
      <c r="E32" s="3">
        <v>2.07886994908226</v>
      </c>
      <c r="H32" s="2">
        <f t="shared" si="1"/>
        <v>28</v>
      </c>
      <c r="I32" s="3">
        <v>0.96060074506323412</v>
      </c>
      <c r="J32" s="3">
        <v>1.7569266899565541</v>
      </c>
      <c r="N32" s="2">
        <f t="shared" si="2"/>
        <v>28</v>
      </c>
      <c r="O32" s="5">
        <v>9.5770563837452012E-4</v>
      </c>
      <c r="P32" s="5">
        <v>6.6638792618379438E-3</v>
      </c>
      <c r="S32" s="2">
        <f t="shared" si="3"/>
        <v>28</v>
      </c>
      <c r="T32" s="5">
        <v>1.000418222988336E-3</v>
      </c>
      <c r="U32" s="5">
        <v>9.8721250653059523E-3</v>
      </c>
    </row>
    <row r="33" spans="3:21" x14ac:dyDescent="0.25">
      <c r="C33" s="2">
        <f t="shared" si="0"/>
        <v>29</v>
      </c>
      <c r="D33" s="3">
        <v>1.0212064659007969</v>
      </c>
      <c r="E33" s="3">
        <v>3.5521985306726789</v>
      </c>
      <c r="H33" s="2">
        <f t="shared" si="1"/>
        <v>29</v>
      </c>
      <c r="I33" s="3">
        <v>0.93966624451627767</v>
      </c>
      <c r="J33" s="3">
        <v>5.3053484050788926</v>
      </c>
      <c r="N33" s="2">
        <f t="shared" si="2"/>
        <v>29</v>
      </c>
      <c r="O33" s="5">
        <v>1.005857052117799E-3</v>
      </c>
      <c r="P33" s="5">
        <v>5.7548624993351239E-3</v>
      </c>
      <c r="S33" s="2">
        <f t="shared" si="3"/>
        <v>29</v>
      </c>
      <c r="T33" s="5">
        <v>1.0253836979132089E-3</v>
      </c>
      <c r="U33" s="5">
        <v>8.5173967895624588E-3</v>
      </c>
    </row>
    <row r="34" spans="3:21" x14ac:dyDescent="0.25">
      <c r="C34" s="2">
        <f t="shared" si="0"/>
        <v>30</v>
      </c>
      <c r="D34" s="3">
        <v>1.1294588802851739</v>
      </c>
      <c r="E34" s="3">
        <v>1.6714516876576511</v>
      </c>
      <c r="H34" s="2">
        <f t="shared" si="1"/>
        <v>30</v>
      </c>
      <c r="I34" s="3">
        <v>0.94247112485801521</v>
      </c>
      <c r="J34" s="3">
        <v>2.7879567333765398</v>
      </c>
      <c r="N34" s="2">
        <f t="shared" si="2"/>
        <v>30</v>
      </c>
      <c r="O34" s="5">
        <v>1.03421964198129E-3</v>
      </c>
      <c r="P34" s="5">
        <v>5.6608068741511247E-3</v>
      </c>
      <c r="S34" s="2">
        <f t="shared" si="3"/>
        <v>30</v>
      </c>
      <c r="T34" s="5">
        <v>1.1073903593835351E-3</v>
      </c>
      <c r="U34" s="5">
        <v>5.900117938069248E-3</v>
      </c>
    </row>
    <row r="35" spans="3:21" x14ac:dyDescent="0.25">
      <c r="C35" s="2">
        <f t="shared" si="0"/>
        <v>31</v>
      </c>
      <c r="D35" s="3">
        <v>1.169256064191587</v>
      </c>
      <c r="E35" s="3">
        <v>1.910016306857238</v>
      </c>
      <c r="H35" s="2">
        <f t="shared" si="1"/>
        <v>31</v>
      </c>
      <c r="I35" s="3">
        <v>1.103190761797354</v>
      </c>
      <c r="J35" s="3">
        <v>1.1838434183499971</v>
      </c>
      <c r="N35" s="2">
        <f t="shared" si="2"/>
        <v>31</v>
      </c>
      <c r="O35" s="5">
        <v>1.0519041932736939E-3</v>
      </c>
      <c r="P35" s="5">
        <v>7.6424214580984627E-3</v>
      </c>
      <c r="S35" s="2">
        <f t="shared" si="3"/>
        <v>31</v>
      </c>
      <c r="T35" s="5">
        <v>1.115366109905151E-3</v>
      </c>
      <c r="U35" s="5">
        <v>7.8824203260842128E-3</v>
      </c>
    </row>
    <row r="36" spans="3:21" x14ac:dyDescent="0.25">
      <c r="C36" s="2">
        <f t="shared" si="0"/>
        <v>32</v>
      </c>
      <c r="D36" s="3">
        <v>1.135061845390718</v>
      </c>
      <c r="E36" s="3">
        <v>3.0703409204245888</v>
      </c>
      <c r="H36" s="2">
        <f t="shared" si="1"/>
        <v>32</v>
      </c>
      <c r="I36" s="3">
        <v>0.99599239418025631</v>
      </c>
      <c r="J36" s="3">
        <v>2.6859106826049999</v>
      </c>
      <c r="N36" s="2">
        <f t="shared" si="2"/>
        <v>32</v>
      </c>
      <c r="O36" s="5">
        <v>1.01078228623521E-3</v>
      </c>
      <c r="P36" s="5">
        <v>6.309670084673577E-3</v>
      </c>
      <c r="S36" s="2">
        <f t="shared" si="3"/>
        <v>32</v>
      </c>
      <c r="T36" s="5">
        <v>1.078577655068895E-3</v>
      </c>
      <c r="U36" s="5">
        <v>6.3219473884557949E-3</v>
      </c>
    </row>
    <row r="37" spans="3:21" x14ac:dyDescent="0.25">
      <c r="C37" s="2">
        <f t="shared" si="0"/>
        <v>33</v>
      </c>
      <c r="D37" s="3">
        <v>1.1429840902637709</v>
      </c>
      <c r="E37" s="3">
        <v>2.119234569811681</v>
      </c>
      <c r="H37" s="2">
        <f t="shared" si="1"/>
        <v>33</v>
      </c>
      <c r="I37" s="3">
        <v>0.88421772668703869</v>
      </c>
      <c r="J37" s="3">
        <v>7.4571282772374268</v>
      </c>
      <c r="N37" s="2">
        <f t="shared" si="2"/>
        <v>33</v>
      </c>
      <c r="O37" s="5">
        <v>1.0495376470943331E-3</v>
      </c>
      <c r="P37" s="5">
        <v>6.4580374714117688E-3</v>
      </c>
      <c r="S37" s="2">
        <f t="shared" si="3"/>
        <v>33</v>
      </c>
      <c r="T37" s="5">
        <v>1.014727318233502E-3</v>
      </c>
      <c r="U37" s="5">
        <v>8.1297939259884419E-3</v>
      </c>
    </row>
    <row r="38" spans="3:21" x14ac:dyDescent="0.25">
      <c r="C38" s="2">
        <f t="shared" si="0"/>
        <v>34</v>
      </c>
      <c r="D38" s="3">
        <v>1.2215787155419471</v>
      </c>
      <c r="E38" s="3">
        <v>1.9210254233659501</v>
      </c>
      <c r="H38" s="2">
        <f t="shared" si="1"/>
        <v>34</v>
      </c>
      <c r="I38" s="3">
        <v>0.92282827622159436</v>
      </c>
      <c r="J38" s="3">
        <v>2.3779252224130549</v>
      </c>
      <c r="N38" s="2">
        <f t="shared" si="2"/>
        <v>34</v>
      </c>
      <c r="O38" s="5">
        <v>9.649710681336771E-4</v>
      </c>
      <c r="P38" s="5">
        <v>6.8631201236744278E-3</v>
      </c>
      <c r="S38" s="2">
        <f t="shared" si="3"/>
        <v>34</v>
      </c>
      <c r="T38" s="5">
        <v>1.131188878473952E-3</v>
      </c>
      <c r="U38" s="5">
        <v>7.2555355718691636E-3</v>
      </c>
    </row>
    <row r="39" spans="3:21" x14ac:dyDescent="0.25">
      <c r="C39" s="2">
        <f t="shared" si="0"/>
        <v>35</v>
      </c>
      <c r="D39" s="3">
        <v>1.0413789048502351</v>
      </c>
      <c r="E39" s="3">
        <v>3.8039701791273699</v>
      </c>
      <c r="H39" s="2">
        <f t="shared" si="1"/>
        <v>35</v>
      </c>
      <c r="I39" s="3">
        <v>0.95047600259877829</v>
      </c>
      <c r="J39" s="3">
        <v>2.458899406641601</v>
      </c>
      <c r="N39" s="2">
        <f t="shared" si="2"/>
        <v>35</v>
      </c>
      <c r="O39" s="5">
        <v>9.293470898854543E-4</v>
      </c>
      <c r="P39" s="5">
        <v>9.0499273728000262E-3</v>
      </c>
      <c r="S39" s="2">
        <f t="shared" si="3"/>
        <v>35</v>
      </c>
      <c r="T39" s="5">
        <v>1.224735276741104E-3</v>
      </c>
      <c r="U39" s="5">
        <v>5.1564211417665434E-3</v>
      </c>
    </row>
    <row r="40" spans="3:21" x14ac:dyDescent="0.25">
      <c r="C40" s="2">
        <f t="shared" si="0"/>
        <v>36</v>
      </c>
      <c r="D40" s="3">
        <v>1.1280162102578599</v>
      </c>
      <c r="E40" s="3">
        <v>2.1200652641245101</v>
      </c>
      <c r="H40" s="2">
        <f t="shared" si="1"/>
        <v>36</v>
      </c>
      <c r="I40" s="3">
        <v>1.002000689159479</v>
      </c>
      <c r="J40" s="3">
        <v>1.675935665852389</v>
      </c>
      <c r="N40" s="2">
        <f t="shared" si="2"/>
        <v>36</v>
      </c>
      <c r="O40" s="5">
        <v>1.0388577710555001E-3</v>
      </c>
      <c r="P40" s="5">
        <v>7.6795759357877452E-3</v>
      </c>
      <c r="S40" s="2">
        <f t="shared" si="3"/>
        <v>36</v>
      </c>
      <c r="T40" s="5">
        <v>9.5373784622848515E-4</v>
      </c>
      <c r="U40" s="5">
        <v>9.9406992653043747E-3</v>
      </c>
    </row>
    <row r="41" spans="3:21" x14ac:dyDescent="0.25">
      <c r="C41" s="2">
        <f t="shared" si="0"/>
        <v>37</v>
      </c>
      <c r="D41" s="3">
        <v>1.170412524002687</v>
      </c>
      <c r="E41" s="3">
        <v>1.6613216268755799</v>
      </c>
      <c r="H41" s="2">
        <f t="shared" si="1"/>
        <v>37</v>
      </c>
      <c r="I41" s="3">
        <v>0.93219599204192327</v>
      </c>
      <c r="J41" s="3">
        <v>2.0647751520421069</v>
      </c>
      <c r="N41" s="2">
        <f t="shared" si="2"/>
        <v>37</v>
      </c>
      <c r="O41" s="5">
        <v>9.2672593405688749E-4</v>
      </c>
      <c r="P41" s="5">
        <v>8.6192927783180946E-3</v>
      </c>
      <c r="S41" s="2">
        <f t="shared" si="3"/>
        <v>37</v>
      </c>
      <c r="T41" s="5">
        <v>1.156616065437398E-3</v>
      </c>
      <c r="U41" s="5">
        <v>7.1439266365297743E-3</v>
      </c>
    </row>
    <row r="42" spans="3:21" x14ac:dyDescent="0.25">
      <c r="C42" s="2">
        <f t="shared" si="0"/>
        <v>38</v>
      </c>
      <c r="D42" s="3">
        <v>1.058390073126418</v>
      </c>
      <c r="E42" s="3">
        <v>5.180358852442791</v>
      </c>
      <c r="H42" s="2">
        <f t="shared" si="1"/>
        <v>38</v>
      </c>
      <c r="I42" s="3">
        <v>1.0659004800310961</v>
      </c>
      <c r="J42" s="3">
        <v>1.856222740618477</v>
      </c>
      <c r="N42" s="2">
        <f t="shared" si="2"/>
        <v>38</v>
      </c>
      <c r="O42" s="5">
        <v>1.0338352719143839E-3</v>
      </c>
      <c r="P42" s="5">
        <v>7.2096281624267249E-3</v>
      </c>
      <c r="S42" s="2">
        <f t="shared" si="3"/>
        <v>38</v>
      </c>
      <c r="T42" s="5">
        <v>9.4388171135617236E-4</v>
      </c>
      <c r="U42" s="5">
        <v>8.9098818190964692E-3</v>
      </c>
    </row>
    <row r="43" spans="3:21" x14ac:dyDescent="0.25">
      <c r="C43" s="2">
        <f t="shared" si="0"/>
        <v>39</v>
      </c>
      <c r="D43" s="3">
        <v>0.96780085952856676</v>
      </c>
      <c r="E43" s="3">
        <v>9.3010580451319012</v>
      </c>
      <c r="H43" s="2">
        <f t="shared" si="1"/>
        <v>39</v>
      </c>
      <c r="I43" s="3">
        <v>1.023673603105737</v>
      </c>
      <c r="J43" s="3">
        <v>1.260114162244256</v>
      </c>
      <c r="N43" s="2">
        <f t="shared" si="2"/>
        <v>39</v>
      </c>
      <c r="O43" s="5">
        <v>1.0014966248703789E-3</v>
      </c>
      <c r="P43" s="5">
        <v>8.5667712675666866E-3</v>
      </c>
      <c r="S43" s="2">
        <f t="shared" si="3"/>
        <v>39</v>
      </c>
      <c r="T43" s="5">
        <v>9.9073841855191829E-4</v>
      </c>
      <c r="U43" s="5">
        <v>9.3682676877935526E-3</v>
      </c>
    </row>
    <row r="44" spans="3:21" x14ac:dyDescent="0.25">
      <c r="C44" s="2">
        <f t="shared" si="0"/>
        <v>40</v>
      </c>
      <c r="D44" s="3">
        <v>1.086386857099406</v>
      </c>
      <c r="E44" s="3">
        <v>3.441677926447023</v>
      </c>
      <c r="H44" s="2">
        <f t="shared" si="1"/>
        <v>40</v>
      </c>
      <c r="I44" s="3">
        <v>0.99803056413907398</v>
      </c>
      <c r="J44" s="3">
        <v>2.2841237282252922</v>
      </c>
      <c r="N44" s="2">
        <f t="shared" si="2"/>
        <v>40</v>
      </c>
      <c r="O44" s="5">
        <v>9.8763033069628435E-4</v>
      </c>
      <c r="P44" s="5">
        <v>7.6241442710938889E-3</v>
      </c>
      <c r="S44" s="2">
        <f t="shared" si="3"/>
        <v>40</v>
      </c>
      <c r="T44" s="5">
        <v>1.109277481382436E-3</v>
      </c>
      <c r="U44" s="5">
        <v>7.8026595421055774E-3</v>
      </c>
    </row>
    <row r="45" spans="3:21" x14ac:dyDescent="0.25">
      <c r="C45" s="2">
        <f t="shared" si="0"/>
        <v>41</v>
      </c>
      <c r="D45" s="3">
        <v>0.94661481124806446</v>
      </c>
      <c r="E45" s="3">
        <v>4.708003587954626</v>
      </c>
      <c r="H45" s="2">
        <f t="shared" si="1"/>
        <v>41</v>
      </c>
      <c r="I45" s="3">
        <v>0.99771089494329901</v>
      </c>
      <c r="J45" s="3">
        <v>1.3817508846450559</v>
      </c>
      <c r="N45" s="2">
        <f t="shared" si="2"/>
        <v>41</v>
      </c>
      <c r="O45" s="5">
        <v>1.0497186742564771E-3</v>
      </c>
      <c r="P45" s="5">
        <v>6.5643095288120028E-3</v>
      </c>
      <c r="S45" s="2">
        <f t="shared" si="3"/>
        <v>41</v>
      </c>
      <c r="T45" s="5">
        <v>1.1587472196908459E-3</v>
      </c>
      <c r="U45" s="5">
        <v>6.1999560721916732E-3</v>
      </c>
    </row>
    <row r="46" spans="3:21" x14ac:dyDescent="0.25">
      <c r="C46" s="2">
        <f t="shared" si="0"/>
        <v>42</v>
      </c>
      <c r="D46" s="3">
        <v>1.1718123928580511</v>
      </c>
      <c r="E46" s="3">
        <v>1.6984693569958671</v>
      </c>
      <c r="H46" s="2">
        <f t="shared" si="1"/>
        <v>42</v>
      </c>
      <c r="I46" s="3">
        <v>0.93862051168219762</v>
      </c>
      <c r="J46" s="3">
        <v>1.3852038848668979</v>
      </c>
      <c r="N46" s="2">
        <f t="shared" si="2"/>
        <v>42</v>
      </c>
      <c r="O46" s="5">
        <v>9.8712333161872306E-4</v>
      </c>
      <c r="P46" s="5">
        <v>6.7641224570285721E-3</v>
      </c>
      <c r="S46" s="2">
        <f t="shared" si="3"/>
        <v>42</v>
      </c>
      <c r="T46" s="5">
        <v>1.0190844594087851E-3</v>
      </c>
      <c r="U46" s="5">
        <v>9.8011384759859217E-3</v>
      </c>
    </row>
    <row r="47" spans="3:21" x14ac:dyDescent="0.25">
      <c r="C47" s="2">
        <f t="shared" si="0"/>
        <v>43</v>
      </c>
      <c r="D47" s="3">
        <v>1.098077656137284</v>
      </c>
      <c r="E47" s="3">
        <v>4.8520360374357363</v>
      </c>
      <c r="H47" s="2">
        <f t="shared" si="1"/>
        <v>43</v>
      </c>
      <c r="I47" s="3">
        <v>0.99301037183785379</v>
      </c>
      <c r="J47" s="3">
        <v>5.6109560852806801</v>
      </c>
      <c r="N47" s="2">
        <f t="shared" si="2"/>
        <v>43</v>
      </c>
      <c r="O47" s="5">
        <v>8.9145908805854639E-4</v>
      </c>
      <c r="P47" s="5">
        <v>9.8716294815076443E-3</v>
      </c>
      <c r="S47" s="2">
        <f t="shared" si="3"/>
        <v>43</v>
      </c>
      <c r="T47" s="5">
        <v>1.013103472465983E-3</v>
      </c>
      <c r="U47" s="5">
        <v>7.7496470819893946E-3</v>
      </c>
    </row>
    <row r="48" spans="3:21" x14ac:dyDescent="0.25">
      <c r="C48" s="2">
        <f t="shared" si="0"/>
        <v>44</v>
      </c>
      <c r="D48" s="3">
        <v>1.0059205561646769</v>
      </c>
      <c r="E48" s="3">
        <v>4.8710497560861876</v>
      </c>
      <c r="H48" s="2">
        <f t="shared" si="1"/>
        <v>44</v>
      </c>
      <c r="I48" s="3">
        <v>1.018707654173016</v>
      </c>
      <c r="J48" s="3">
        <v>4.2264641000687311</v>
      </c>
      <c r="N48" s="2">
        <f t="shared" si="2"/>
        <v>44</v>
      </c>
      <c r="O48" s="5">
        <v>1.063516824033815E-3</v>
      </c>
      <c r="P48" s="5">
        <v>7.044768704897863E-3</v>
      </c>
      <c r="S48" s="2">
        <f t="shared" si="3"/>
        <v>44</v>
      </c>
      <c r="T48" s="5">
        <v>1.1056355989910939E-3</v>
      </c>
      <c r="U48" s="5">
        <v>6.0174212691750809E-3</v>
      </c>
    </row>
    <row r="49" spans="3:21" x14ac:dyDescent="0.25">
      <c r="C49" s="2">
        <f t="shared" si="0"/>
        <v>45</v>
      </c>
      <c r="D49" s="3">
        <v>1.210052135200578</v>
      </c>
      <c r="E49" s="3">
        <v>2.0424784670193339</v>
      </c>
      <c r="H49" s="2">
        <f t="shared" si="1"/>
        <v>45</v>
      </c>
      <c r="I49" s="3">
        <v>1.087094057367517</v>
      </c>
      <c r="J49" s="3">
        <v>2.545943026627234</v>
      </c>
      <c r="N49" s="2">
        <f t="shared" si="2"/>
        <v>45</v>
      </c>
      <c r="O49" s="5">
        <v>1.0429500901869911E-3</v>
      </c>
      <c r="P49" s="5">
        <v>5.9417425015071334E-3</v>
      </c>
      <c r="S49" s="2">
        <f t="shared" si="3"/>
        <v>45</v>
      </c>
      <c r="T49" s="5">
        <v>9.7969266884652103E-4</v>
      </c>
      <c r="U49" s="5">
        <v>9.4680271252906342E-3</v>
      </c>
    </row>
    <row r="50" spans="3:21" x14ac:dyDescent="0.25">
      <c r="C50" s="2">
        <f t="shared" si="0"/>
        <v>46</v>
      </c>
      <c r="D50" s="3">
        <v>1.319256249443342</v>
      </c>
      <c r="E50" s="3">
        <v>1.3511633710973749</v>
      </c>
      <c r="H50" s="2">
        <f t="shared" si="1"/>
        <v>46</v>
      </c>
      <c r="I50" s="3">
        <v>0.94278088759596235</v>
      </c>
      <c r="J50" s="3">
        <v>2.9151305539369252</v>
      </c>
      <c r="N50" s="2">
        <f t="shared" si="2"/>
        <v>46</v>
      </c>
      <c r="O50" s="5">
        <v>9.9042290432364431E-4</v>
      </c>
      <c r="P50" s="5">
        <v>6.4114465269565889E-3</v>
      </c>
      <c r="S50" s="2">
        <f t="shared" si="3"/>
        <v>46</v>
      </c>
      <c r="T50" s="5">
        <v>1.011429653652976E-3</v>
      </c>
      <c r="U50" s="5">
        <v>8.2020015065792026E-3</v>
      </c>
    </row>
    <row r="51" spans="3:21" x14ac:dyDescent="0.25">
      <c r="C51" s="2">
        <f t="shared" si="0"/>
        <v>47</v>
      </c>
      <c r="D51" s="3">
        <v>1.19453037051095</v>
      </c>
      <c r="E51" s="3">
        <v>2.812460373144837</v>
      </c>
      <c r="H51" s="2">
        <f t="shared" si="1"/>
        <v>47</v>
      </c>
      <c r="I51" s="3">
        <v>1.1066800573108799</v>
      </c>
      <c r="J51" s="3">
        <v>1.337752966364165</v>
      </c>
      <c r="N51" s="2">
        <f t="shared" si="2"/>
        <v>47</v>
      </c>
      <c r="O51" s="5">
        <v>9.1122468063668761E-4</v>
      </c>
      <c r="P51" s="5">
        <v>7.8399472086933784E-3</v>
      </c>
      <c r="S51" s="2">
        <f t="shared" si="3"/>
        <v>47</v>
      </c>
      <c r="T51" s="5">
        <v>1.098538615669724E-3</v>
      </c>
      <c r="U51" s="5">
        <v>7.2759632551731776E-3</v>
      </c>
    </row>
    <row r="52" spans="3:21" x14ac:dyDescent="0.25">
      <c r="C52" s="2">
        <f t="shared" si="0"/>
        <v>48</v>
      </c>
      <c r="D52" s="3">
        <v>1.3230902950345691</v>
      </c>
      <c r="E52" s="3">
        <v>3.1861822814312042</v>
      </c>
      <c r="H52" s="2">
        <f t="shared" si="1"/>
        <v>48</v>
      </c>
      <c r="I52" s="3">
        <v>1.014048398586382</v>
      </c>
      <c r="J52" s="3">
        <v>2.444823844915768</v>
      </c>
      <c r="N52" s="2">
        <f t="shared" si="2"/>
        <v>48</v>
      </c>
      <c r="O52" s="5">
        <v>9.9058083505079481E-4</v>
      </c>
      <c r="P52" s="5">
        <v>6.0454619393738871E-3</v>
      </c>
      <c r="S52" s="2">
        <f t="shared" si="3"/>
        <v>48</v>
      </c>
      <c r="T52" s="5">
        <v>1.111656492629043E-3</v>
      </c>
      <c r="U52" s="5">
        <v>8.1454608565646285E-3</v>
      </c>
    </row>
    <row r="53" spans="3:21" x14ac:dyDescent="0.25">
      <c r="C53" s="2">
        <f t="shared" si="0"/>
        <v>49</v>
      </c>
      <c r="D53" s="3">
        <v>1.242665988905179</v>
      </c>
      <c r="E53" s="3">
        <v>2.3692981904005568</v>
      </c>
      <c r="H53" s="2">
        <f t="shared" si="1"/>
        <v>49</v>
      </c>
      <c r="I53" s="3">
        <v>1.208353056884574</v>
      </c>
      <c r="J53" s="3">
        <v>1.5637250678978221</v>
      </c>
      <c r="N53" s="2">
        <f t="shared" si="2"/>
        <v>49</v>
      </c>
      <c r="O53" s="5">
        <v>9.6568913750696473E-4</v>
      </c>
      <c r="P53" s="5">
        <v>7.2867298091365074E-3</v>
      </c>
      <c r="S53" s="2">
        <f t="shared" si="3"/>
        <v>49</v>
      </c>
      <c r="T53" s="5">
        <v>1.046464834799135E-3</v>
      </c>
      <c r="U53" s="5">
        <v>9.5334736237698697E-3</v>
      </c>
    </row>
    <row r="54" spans="3:21" x14ac:dyDescent="0.25">
      <c r="C54" s="2">
        <f t="shared" si="0"/>
        <v>50</v>
      </c>
      <c r="D54" s="3">
        <v>1.1371430394724391</v>
      </c>
      <c r="E54" s="3">
        <v>4.2520236242435256</v>
      </c>
      <c r="H54" s="2">
        <f t="shared" si="1"/>
        <v>50</v>
      </c>
      <c r="I54" s="3">
        <v>1.054304862689724</v>
      </c>
      <c r="J54" s="3">
        <v>2.295356237226708</v>
      </c>
      <c r="N54" s="2">
        <f t="shared" si="2"/>
        <v>50</v>
      </c>
      <c r="O54" s="5">
        <v>1.0194567994052149E-3</v>
      </c>
      <c r="P54" s="5">
        <v>6.1441656144753682E-3</v>
      </c>
      <c r="S54" s="2">
        <f t="shared" si="3"/>
        <v>50</v>
      </c>
      <c r="T54" s="5">
        <v>9.925796229120344E-4</v>
      </c>
      <c r="U54" s="5">
        <v>8.5294480286710935E-3</v>
      </c>
    </row>
    <row r="56" spans="3:21" x14ac:dyDescent="0.25">
      <c r="C56" s="2" t="s">
        <v>2</v>
      </c>
      <c r="D56" s="3">
        <f>AVERAGE(D5:D54)</f>
        <v>1.1373040233261094</v>
      </c>
      <c r="E56" s="3">
        <f>AVERAGE(E5:E54)</f>
        <v>3.1467986332148081</v>
      </c>
      <c r="G56" s="3"/>
      <c r="H56" s="2" t="s">
        <v>2</v>
      </c>
      <c r="I56" s="3">
        <f>AVERAGE(I5:I54)</f>
        <v>1.0321507243587162</v>
      </c>
      <c r="J56" s="3">
        <f>AVERAGE(J5:J54)</f>
        <v>2.5825981626781527</v>
      </c>
      <c r="N56" s="2" t="s">
        <v>2</v>
      </c>
      <c r="O56" s="5">
        <f>AVERAGE(O5:O54)</f>
        <v>9.9775039095699523E-4</v>
      </c>
      <c r="P56" s="5">
        <f>AVERAGE(P5:P54)</f>
        <v>7.0437102130951256E-3</v>
      </c>
      <c r="R56" s="3"/>
      <c r="S56" s="2" t="s">
        <v>2</v>
      </c>
      <c r="T56" s="5">
        <f>AVERAGE(T5:T54)</f>
        <v>1.0668716256206474E-3</v>
      </c>
      <c r="U56" s="5">
        <f>AVERAGE(U5:U54)</f>
        <v>7.7804915450358815E-3</v>
      </c>
    </row>
    <row r="57" spans="3:21" x14ac:dyDescent="0.25">
      <c r="C57" s="2" t="s">
        <v>3</v>
      </c>
      <c r="D57" s="3">
        <f>_xlfn.STDEV.S(D5:D54)</f>
        <v>0.10500222986801089</v>
      </c>
      <c r="E57" s="3">
        <f>_xlfn.STDEV.S(E5:E54)</f>
        <v>1.7621922733040305</v>
      </c>
      <c r="G57" s="3"/>
      <c r="H57" s="2" t="s">
        <v>3</v>
      </c>
      <c r="I57" s="3">
        <f>_xlfn.STDEV.S(I5:I54)</f>
        <v>9.2735273468703153E-2</v>
      </c>
      <c r="J57" s="3">
        <f>_xlfn.STDEV.S(J5:J54)</f>
        <v>1.5553493939049186</v>
      </c>
      <c r="N57" s="2" t="s">
        <v>3</v>
      </c>
      <c r="O57" s="5">
        <f>_xlfn.STDEV.S(O5:O54)</f>
        <v>4.6914094913873478E-5</v>
      </c>
      <c r="P57" s="5">
        <f>_xlfn.STDEV.S(P5:P54)</f>
        <v>1.1304387032331517E-3</v>
      </c>
      <c r="R57" s="3"/>
      <c r="S57" s="2" t="s">
        <v>3</v>
      </c>
      <c r="T57" s="5">
        <f>_xlfn.STDEV.S(T5:T54)</f>
        <v>6.365340365188928E-5</v>
      </c>
      <c r="U57" s="5">
        <f>_xlfn.STDEV.S(U5:U54)</f>
        <v>1.3890991588396584E-3</v>
      </c>
    </row>
    <row r="63" spans="3:21" x14ac:dyDescent="0.25">
      <c r="N63" t="s">
        <v>14</v>
      </c>
      <c r="O63" t="s">
        <v>15</v>
      </c>
    </row>
    <row r="64" spans="3:21" x14ac:dyDescent="0.25">
      <c r="M64" t="s">
        <v>6</v>
      </c>
      <c r="N64" s="6">
        <v>9.9775039095699523E-4</v>
      </c>
      <c r="O64" s="6">
        <v>1.0668716256206474E-3</v>
      </c>
    </row>
    <row r="65" spans="13:15" x14ac:dyDescent="0.25">
      <c r="M65" t="s">
        <v>7</v>
      </c>
      <c r="N65" s="6">
        <v>7.0437102130951256E-3</v>
      </c>
      <c r="O65" s="6">
        <v>7.7804915450358815E-3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 прогнозов this-next</vt:lpstr>
      <vt:lpstr>this-next (без Мск и Спб)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2024-04-18T10:46:19Z</dcterms:modified>
</cp:coreProperties>
</file>