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 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2" l="1"/>
  <c r="AD28" i="2"/>
  <c r="AE27" i="2"/>
  <c r="AD27" i="2"/>
  <c r="Z28" i="2"/>
  <c r="Y28" i="2"/>
  <c r="Z27" i="2"/>
  <c r="Y27" i="2"/>
  <c r="T58" i="2" l="1"/>
  <c r="S58" i="2"/>
  <c r="T57" i="2"/>
  <c r="S57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O58" i="2"/>
  <c r="N58" i="2"/>
  <c r="O57" i="2"/>
  <c r="N57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7" i="2"/>
  <c r="R57" i="1" l="1"/>
  <c r="Q57" i="1"/>
  <c r="R56" i="1"/>
  <c r="Q56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6" i="1"/>
  <c r="N57" i="1"/>
  <c r="M57" i="1"/>
  <c r="N56" i="1"/>
  <c r="M5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J58" i="2" l="1"/>
  <c r="I58" i="2"/>
  <c r="J57" i="2"/>
  <c r="I5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7" i="1" l="1"/>
  <c r="H57" i="1"/>
  <c r="I56" i="1"/>
  <c r="H5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6" i="1"/>
  <c r="D57" i="1" l="1"/>
  <c r="C57" i="1"/>
  <c r="D56" i="1"/>
  <c r="C5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<sst xmlns="http://schemas.openxmlformats.org/spreadsheetml/2006/main" count="76" uniqueCount="19">
  <si>
    <t>test size 20%</t>
  </si>
  <si>
    <t>Random Forest-100 (citiesdataset-2.csv) - this year</t>
  </si>
  <si>
    <t>train (MAPE)</t>
  </si>
  <si>
    <t>test (MAPE)</t>
  </si>
  <si>
    <t>avg</t>
  </si>
  <si>
    <t>SD</t>
  </si>
  <si>
    <t>Random Forest-100 (citiesdataset-DCor-2.csv) - this year</t>
  </si>
  <si>
    <t>Random Forest-100 (citiesdataset-NY-2.csv) - next year</t>
  </si>
  <si>
    <t>Random Forest-100 (citiesdataset-NYDcor-2.csv) - next year</t>
  </si>
  <si>
    <t>train (MSE)</t>
  </si>
  <si>
    <t>test (MSE)</t>
  </si>
  <si>
    <t>Random Forest-100 (citiesdataset-NYDCor-2.csv) - next year</t>
  </si>
  <si>
    <t>train</t>
  </si>
  <si>
    <t>test</t>
  </si>
  <si>
    <t>Без доллара</t>
  </si>
  <si>
    <t>С долларом</t>
  </si>
  <si>
    <t>test 20%</t>
  </si>
  <si>
    <t>NN(64,64,64,64,1) (citiesdataset-NY-2.csv) - next year</t>
  </si>
  <si>
    <t>NN(64,64,64,64,1) (citiesdataset-NYDcor-2.csv)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</si>
</sst>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текущего года (</a:t>
            </a:r>
            <a:r>
              <a:rPr lang="en-US" sz="1400"/>
              <a:t>MAPE)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year'!$G$63:$H$63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year'!$G$64:$H$64</c:f>
              <c:numCache>
                <c:formatCode>0.00</c:formatCode>
                <c:ptCount val="2"/>
                <c:pt idx="0">
                  <c:v>1.1689923572027021</c:v>
                </c:pt>
                <c:pt idx="1">
                  <c:v>1.1540535729331971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8D1-9141-1091E17CEF0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year'!$G$63:$H$63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year'!$G$65:$H$65</c:f>
              <c:numCache>
                <c:formatCode>0.00</c:formatCode>
                <c:ptCount val="2"/>
                <c:pt idx="0">
                  <c:v>2.9724080693133152</c:v>
                </c:pt>
                <c:pt idx="1">
                  <c:v>2.9594252272796018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3-48D1-9141-1091E17CE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текущего года</a:t>
            </a:r>
            <a:r>
              <a:rPr lang="en-US" sz="1400"/>
              <a:t> (MSE)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year'!$O$64:$P$64</c:f>
              <c:numCache>
                <c:formatCode>0.00E+00</c:formatCode>
                <c:ptCount val="2"/>
                <c:pt idx="0">
                  <c:v>1.0024922373465866E-3</c:v>
                </c:pt>
                <c:pt idx="1">
                  <c:v>9.3433744070495108E-4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9-4341-8ACA-FEBEF9C6D33B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 year'!$O$63:$P$63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'This year'!$O$65:$P$65</c:f>
              <c:numCache>
                <c:formatCode>0.00E+00</c:formatCode>
                <c:ptCount val="2"/>
                <c:pt idx="0">
                  <c:v>6.9594249558343558E-3</c:v>
                </c:pt>
                <c:pt idx="1">
                  <c:v>6.4097520900457759E-3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9-4341-8ACA-FEBEF9C6D3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следующего</a:t>
            </a:r>
            <a:r>
              <a:rPr lang="ru-RU" sz="1400" baseline="0"/>
              <a:t> года </a:t>
            </a:r>
            <a:r>
              <a:rPr lang="ru-RU" sz="1400"/>
              <a:t>(</a:t>
            </a:r>
            <a:r>
              <a:rPr lang="en-US" sz="1400"/>
              <a:t>MAPE)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NextYear!$F$63:$G$63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NextYear!$F$64:$G$64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1.1484329386114183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BD3-9E39-BB45D83E23F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NextYear!$F$63:$G$63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NextYear!$F$65:$G$65</c:f>
              <c:numCache>
                <c:formatCode>0.00</c:formatCode>
                <c:ptCount val="2"/>
                <c:pt idx="0">
                  <c:v>3.0803250309981398</c:v>
                </c:pt>
                <c:pt idx="1">
                  <c:v>3.1607641325395899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BD3-9E39-BB45D83E23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 следующего</a:t>
            </a:r>
            <a:r>
              <a:rPr lang="ru-RU" sz="1400" baseline="0"/>
              <a:t> года </a:t>
            </a:r>
            <a:r>
              <a:rPr lang="ru-RU" sz="1400"/>
              <a:t>(</a:t>
            </a:r>
            <a:r>
              <a:rPr lang="en-US" sz="1400"/>
              <a:t>MSE)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NextYear!$O$64:$P$64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9.2949821647087471E-4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0BA-8006-D44A9463D2F9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NextYear!$O$63:$P$63</c:f>
              <c:strCache>
                <c:ptCount val="2"/>
                <c:pt idx="0">
                  <c:v>Без доллара</c:v>
                </c:pt>
                <c:pt idx="1">
                  <c:v>С долларом</c:v>
                </c:pt>
              </c:strCache>
            </c:strRef>
          </c:cat>
          <c:val>
            <c:numRef>
              <c:f>NextYear!$O$65:$P$65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6.6916805518296551E-3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0BA-8006-D44A9463D2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76238063"/>
        <c:axId val="976236815"/>
      </c:barChart>
      <c:catAx>
        <c:axId val="9762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6815"/>
        <c:crosses val="autoZero"/>
        <c:auto val="1"/>
        <c:lblAlgn val="ctr"/>
        <c:lblOffset val="100"/>
        <c:noMultiLvlLbl val="0"/>
      </c:catAx>
      <c:valAx>
        <c:axId val="976236815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9762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66</xdr:row>
      <xdr:rowOff>185737</xdr:rowOff>
    </xdr:from>
    <xdr:to>
      <xdr:col>12</xdr:col>
      <xdr:colOff>485775</xdr:colOff>
      <xdr:row>81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66</xdr:row>
      <xdr:rowOff>152400</xdr:rowOff>
    </xdr:from>
    <xdr:to>
      <xdr:col>18</xdr:col>
      <xdr:colOff>495300</xdr:colOff>
      <xdr:row>81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67</xdr:row>
      <xdr:rowOff>66675</xdr:rowOff>
    </xdr:from>
    <xdr:to>
      <xdr:col>11</xdr:col>
      <xdr:colOff>142875</xdr:colOff>
      <xdr:row>81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67</xdr:row>
      <xdr:rowOff>85725</xdr:rowOff>
    </xdr:from>
    <xdr:to>
      <xdr:col>20</xdr:col>
      <xdr:colOff>228600</xdr:colOff>
      <xdr:row>81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5"/>
  <sheetViews>
    <sheetView topLeftCell="A34" zoomScale="70" zoomScaleNormal="70" workbookViewId="0">
      <selection activeCell="D85" sqref="D85"/>
    </sheetView>
  </sheetViews>
  <sheetFormatPr defaultRowHeight="15" x14ac:dyDescent="0.25"/>
  <cols>
    <col min="3" max="3" width="15.85546875" customWidth="1"/>
    <col min="4" max="4" width="13.5703125" customWidth="1"/>
    <col min="8" max="8" width="14.85546875" customWidth="1"/>
    <col min="9" max="9" width="14.42578125" customWidth="1"/>
    <col min="13" max="13" width="17.28515625" customWidth="1"/>
    <col min="14" max="14" width="16.7109375" customWidth="1"/>
    <col min="17" max="17" width="15" customWidth="1"/>
    <col min="18" max="18" width="15.85546875" customWidth="1"/>
  </cols>
  <sheetData>
    <row r="2" spans="2:18" x14ac:dyDescent="0.25">
      <c r="C2" s="1" t="s">
        <v>0</v>
      </c>
      <c r="H2" s="1" t="s">
        <v>0</v>
      </c>
      <c r="M2" s="1" t="s">
        <v>0</v>
      </c>
      <c r="Q2" s="1" t="s">
        <v>0</v>
      </c>
    </row>
    <row r="3" spans="2:18" x14ac:dyDescent="0.25">
      <c r="B3" s="1" t="s">
        <v>1</v>
      </c>
      <c r="D3" s="1"/>
      <c r="G3" s="1" t="s">
        <v>6</v>
      </c>
      <c r="I3" s="1"/>
      <c r="L3" s="1" t="s">
        <v>1</v>
      </c>
      <c r="N3" s="1"/>
      <c r="P3" s="1" t="s">
        <v>1</v>
      </c>
      <c r="R3" s="1"/>
    </row>
    <row r="4" spans="2:18" x14ac:dyDescent="0.25">
      <c r="B4" s="2"/>
      <c r="C4" s="2" t="s">
        <v>2</v>
      </c>
      <c r="D4" s="2" t="s">
        <v>3</v>
      </c>
      <c r="G4" s="2"/>
      <c r="H4" s="2" t="s">
        <v>2</v>
      </c>
      <c r="I4" s="2" t="s">
        <v>3</v>
      </c>
      <c r="L4" s="2"/>
      <c r="M4" s="2" t="s">
        <v>9</v>
      </c>
      <c r="N4" s="2" t="s">
        <v>10</v>
      </c>
      <c r="P4" s="2"/>
      <c r="Q4" s="2" t="s">
        <v>9</v>
      </c>
      <c r="R4" s="2" t="s">
        <v>10</v>
      </c>
    </row>
    <row r="5" spans="2:18" x14ac:dyDescent="0.25">
      <c r="B5" s="2">
        <v>1</v>
      </c>
      <c r="C5" s="3">
        <v>1.2056791044918189</v>
      </c>
      <c r="D5" s="3">
        <v>2.2729879855922368</v>
      </c>
      <c r="G5" s="2">
        <v>1</v>
      </c>
      <c r="H5" s="3">
        <v>1.218707220160564</v>
      </c>
      <c r="I5" s="3">
        <v>3.5432661579713409</v>
      </c>
      <c r="L5" s="2">
        <v>1</v>
      </c>
      <c r="M5" s="4">
        <v>1.013085827523356E-3</v>
      </c>
      <c r="N5" s="4">
        <v>6.2268010500454137E-3</v>
      </c>
      <c r="P5" s="2">
        <v>1</v>
      </c>
      <c r="Q5" s="4">
        <v>9.2782693771926853E-4</v>
      </c>
      <c r="R5" s="4">
        <v>7.4456010906704777E-3</v>
      </c>
    </row>
    <row r="6" spans="2:18" x14ac:dyDescent="0.25">
      <c r="B6" s="2">
        <f>B5+1</f>
        <v>2</v>
      </c>
      <c r="C6" s="3">
        <v>0.99795762614404582</v>
      </c>
      <c r="D6" s="3">
        <v>3.3400541455661759</v>
      </c>
      <c r="G6" s="2">
        <f>G5+1</f>
        <v>2</v>
      </c>
      <c r="H6" s="3">
        <v>1.169875220610437</v>
      </c>
      <c r="I6" s="3">
        <v>1.6553196766231371</v>
      </c>
      <c r="L6" s="2">
        <f>L5+1</f>
        <v>2</v>
      </c>
      <c r="M6" s="4">
        <v>9.8539768789859816E-4</v>
      </c>
      <c r="N6" s="4">
        <v>6.5728308702069907E-3</v>
      </c>
      <c r="P6" s="2">
        <f>P5+1</f>
        <v>2</v>
      </c>
      <c r="Q6" s="4">
        <v>9.7669092535360874E-4</v>
      </c>
      <c r="R6" s="4">
        <v>6.4287108033408806E-3</v>
      </c>
    </row>
    <row r="7" spans="2:18" x14ac:dyDescent="0.25">
      <c r="B7" s="2">
        <f t="shared" ref="B7:B54" si="0">B6+1</f>
        <v>3</v>
      </c>
      <c r="C7" s="3">
        <v>1.13311698930376</v>
      </c>
      <c r="D7" s="3">
        <v>4.4462560975719221</v>
      </c>
      <c r="G7" s="2">
        <f t="shared" ref="G7:G54" si="1">G6+1</f>
        <v>3</v>
      </c>
      <c r="H7" s="3">
        <v>1.087298028824333</v>
      </c>
      <c r="I7" s="3">
        <v>2.1155896273788382</v>
      </c>
      <c r="L7" s="2">
        <f t="shared" ref="L7:L54" si="2">L6+1</f>
        <v>3</v>
      </c>
      <c r="M7" s="4">
        <v>9.5335974122521812E-4</v>
      </c>
      <c r="N7" s="4">
        <v>6.3554550599499377E-3</v>
      </c>
      <c r="P7" s="2">
        <f t="shared" ref="P7:P54" si="3">P6+1</f>
        <v>3</v>
      </c>
      <c r="Q7" s="4">
        <v>8.3292902858249167E-4</v>
      </c>
      <c r="R7" s="4">
        <v>8.3401381509059652E-3</v>
      </c>
    </row>
    <row r="8" spans="2:18" x14ac:dyDescent="0.25">
      <c r="B8" s="2">
        <f t="shared" si="0"/>
        <v>4</v>
      </c>
      <c r="C8" s="3">
        <v>1.125196249673893</v>
      </c>
      <c r="D8" s="3">
        <v>3.047146786999464</v>
      </c>
      <c r="G8" s="2">
        <f t="shared" si="1"/>
        <v>4</v>
      </c>
      <c r="H8" s="3">
        <v>1.311870769023993</v>
      </c>
      <c r="I8" s="3">
        <v>1.8419052732889429</v>
      </c>
      <c r="L8" s="2">
        <f t="shared" si="2"/>
        <v>4</v>
      </c>
      <c r="M8" s="4">
        <v>9.1390821757087013E-4</v>
      </c>
      <c r="N8" s="4">
        <v>7.9624002265776626E-3</v>
      </c>
      <c r="P8" s="2">
        <f t="shared" si="3"/>
        <v>4</v>
      </c>
      <c r="Q8" s="4">
        <v>9.2014789436484885E-4</v>
      </c>
      <c r="R8" s="4">
        <v>6.7284020664887872E-3</v>
      </c>
    </row>
    <row r="9" spans="2:18" x14ac:dyDescent="0.25">
      <c r="B9" s="2">
        <f t="shared" si="0"/>
        <v>5</v>
      </c>
      <c r="C9" s="3">
        <v>0.94034876774283982</v>
      </c>
      <c r="D9" s="3">
        <v>5.3256141378915798</v>
      </c>
      <c r="G9" s="2">
        <f t="shared" si="1"/>
        <v>5</v>
      </c>
      <c r="H9" s="3">
        <v>0.90042331039529677</v>
      </c>
      <c r="I9" s="3">
        <v>5.573067371713047</v>
      </c>
      <c r="L9" s="2">
        <f t="shared" si="2"/>
        <v>5</v>
      </c>
      <c r="M9" s="4">
        <v>9.4198645068787094E-4</v>
      </c>
      <c r="N9" s="4">
        <v>6.7944047127115976E-3</v>
      </c>
      <c r="P9" s="2">
        <f t="shared" si="3"/>
        <v>5</v>
      </c>
      <c r="Q9" s="4">
        <v>1.024203187397551E-3</v>
      </c>
      <c r="R9" s="4">
        <v>4.8706672985798947E-3</v>
      </c>
    </row>
    <row r="10" spans="2:18" x14ac:dyDescent="0.25">
      <c r="B10" s="2">
        <f t="shared" si="0"/>
        <v>6</v>
      </c>
      <c r="C10" s="3">
        <v>1.0121474857262169</v>
      </c>
      <c r="D10" s="3">
        <v>5.0935257716333666</v>
      </c>
      <c r="G10" s="2">
        <f t="shared" si="1"/>
        <v>6</v>
      </c>
      <c r="H10" s="3">
        <v>0.94978906489846893</v>
      </c>
      <c r="I10" s="3">
        <v>3.60676027582829</v>
      </c>
      <c r="L10" s="2">
        <f t="shared" si="2"/>
        <v>6</v>
      </c>
      <c r="M10" s="4">
        <v>1.0135185365982599E-3</v>
      </c>
      <c r="N10" s="4">
        <v>5.9307700667210247E-3</v>
      </c>
      <c r="P10" s="2">
        <f t="shared" si="3"/>
        <v>6</v>
      </c>
      <c r="Q10" s="4">
        <v>9.1429275878093168E-4</v>
      </c>
      <c r="R10" s="4">
        <v>7.0963806581679232E-3</v>
      </c>
    </row>
    <row r="11" spans="2:18" x14ac:dyDescent="0.25">
      <c r="B11" s="2">
        <f t="shared" si="0"/>
        <v>7</v>
      </c>
      <c r="C11" s="3">
        <v>1.0215708125950289</v>
      </c>
      <c r="D11" s="3">
        <v>4.6239216862370558</v>
      </c>
      <c r="G11" s="2">
        <f t="shared" si="1"/>
        <v>7</v>
      </c>
      <c r="H11" s="3">
        <v>1.2311953918523231</v>
      </c>
      <c r="I11" s="3">
        <v>3.7556516496954759</v>
      </c>
      <c r="L11" s="2">
        <f t="shared" si="2"/>
        <v>7</v>
      </c>
      <c r="M11" s="4">
        <v>1.054928242181041E-3</v>
      </c>
      <c r="N11" s="4">
        <v>7.3031036110552082E-3</v>
      </c>
      <c r="P11" s="2">
        <f t="shared" si="3"/>
        <v>7</v>
      </c>
      <c r="Q11" s="4">
        <v>9.0853039940785266E-4</v>
      </c>
      <c r="R11" s="4">
        <v>6.2821065073317322E-3</v>
      </c>
    </row>
    <row r="12" spans="2:18" x14ac:dyDescent="0.25">
      <c r="B12" s="2">
        <f t="shared" si="0"/>
        <v>8</v>
      </c>
      <c r="C12" s="3">
        <v>1.138917364969726</v>
      </c>
      <c r="D12" s="3">
        <v>3.9544372342178828</v>
      </c>
      <c r="G12" s="2">
        <f t="shared" si="1"/>
        <v>8</v>
      </c>
      <c r="H12" s="3">
        <v>1.1038260257393779</v>
      </c>
      <c r="I12" s="3">
        <v>2.198788874400373</v>
      </c>
      <c r="L12" s="2">
        <f t="shared" si="2"/>
        <v>8</v>
      </c>
      <c r="M12" s="4">
        <v>9.1190356350166074E-4</v>
      </c>
      <c r="N12" s="4">
        <v>8.6909295505204019E-3</v>
      </c>
      <c r="P12" s="2">
        <f t="shared" si="3"/>
        <v>8</v>
      </c>
      <c r="Q12" s="4">
        <v>9.8614330292833962E-4</v>
      </c>
      <c r="R12" s="4">
        <v>6.0693554092539591E-3</v>
      </c>
    </row>
    <row r="13" spans="2:18" x14ac:dyDescent="0.25">
      <c r="B13" s="2">
        <f t="shared" si="0"/>
        <v>9</v>
      </c>
      <c r="C13" s="3">
        <v>1.0570581444786731</v>
      </c>
      <c r="D13" s="3">
        <v>2.5812904422824481</v>
      </c>
      <c r="G13" s="2">
        <f t="shared" si="1"/>
        <v>9</v>
      </c>
      <c r="H13" s="3">
        <v>1.038536312421114</v>
      </c>
      <c r="I13" s="3">
        <v>5.0082831379908388</v>
      </c>
      <c r="L13" s="2">
        <f t="shared" si="2"/>
        <v>9</v>
      </c>
      <c r="M13" s="4">
        <v>1.0868609561306181E-3</v>
      </c>
      <c r="N13" s="4">
        <v>7.2514108898818373E-3</v>
      </c>
      <c r="P13" s="2">
        <f t="shared" si="3"/>
        <v>9</v>
      </c>
      <c r="Q13" s="4">
        <v>9.6385088445594298E-4</v>
      </c>
      <c r="R13" s="4">
        <v>5.1824056453252648E-3</v>
      </c>
    </row>
    <row r="14" spans="2:18" x14ac:dyDescent="0.25">
      <c r="B14" s="2">
        <f t="shared" si="0"/>
        <v>10</v>
      </c>
      <c r="C14" s="3">
        <v>1.2117980735284719</v>
      </c>
      <c r="D14" s="3">
        <v>1.677596723500917</v>
      </c>
      <c r="G14" s="2">
        <f t="shared" si="1"/>
        <v>10</v>
      </c>
      <c r="H14" s="3">
        <v>1.0217988965276421</v>
      </c>
      <c r="I14" s="3">
        <v>4.1990072526147566</v>
      </c>
      <c r="L14" s="2">
        <f t="shared" si="2"/>
        <v>10</v>
      </c>
      <c r="M14" s="4">
        <v>1.0383804216176459E-3</v>
      </c>
      <c r="N14" s="4">
        <v>8.0603002062559961E-3</v>
      </c>
      <c r="P14" s="2">
        <f t="shared" si="3"/>
        <v>10</v>
      </c>
      <c r="Q14" s="4">
        <v>9.4568001951987645E-4</v>
      </c>
      <c r="R14" s="4">
        <v>6.0509054619209924E-3</v>
      </c>
    </row>
    <row r="15" spans="2:18" x14ac:dyDescent="0.25">
      <c r="B15" s="2">
        <f t="shared" si="0"/>
        <v>11</v>
      </c>
      <c r="C15" s="3">
        <v>1.5252678619409561</v>
      </c>
      <c r="D15" s="3">
        <v>2.0949053100808008</v>
      </c>
      <c r="G15" s="2">
        <f t="shared" si="1"/>
        <v>11</v>
      </c>
      <c r="H15" s="3">
        <v>1.355361207851385</v>
      </c>
      <c r="I15" s="3">
        <v>1.9103241815590071</v>
      </c>
      <c r="L15" s="2">
        <f t="shared" si="2"/>
        <v>11</v>
      </c>
      <c r="M15" s="4">
        <v>1.042170323885502E-3</v>
      </c>
      <c r="N15" s="4">
        <v>6.3420219760140922E-3</v>
      </c>
      <c r="P15" s="2">
        <f t="shared" si="3"/>
        <v>11</v>
      </c>
      <c r="Q15" s="4">
        <v>9.1043045654642582E-4</v>
      </c>
      <c r="R15" s="4">
        <v>6.4182455433808711E-3</v>
      </c>
    </row>
    <row r="16" spans="2:18" x14ac:dyDescent="0.25">
      <c r="B16" s="2">
        <f t="shared" si="0"/>
        <v>12</v>
      </c>
      <c r="C16" s="3">
        <v>1.1896217616969209</v>
      </c>
      <c r="D16" s="3">
        <v>2.2609062125685142</v>
      </c>
      <c r="G16" s="2">
        <f t="shared" si="1"/>
        <v>12</v>
      </c>
      <c r="H16" s="3">
        <v>1.128672473944432</v>
      </c>
      <c r="I16" s="3">
        <v>3.3111812338344748</v>
      </c>
      <c r="L16" s="2">
        <f t="shared" si="2"/>
        <v>12</v>
      </c>
      <c r="M16" s="4">
        <v>9.736020238673178E-4</v>
      </c>
      <c r="N16" s="4">
        <v>7.6592536774492482E-3</v>
      </c>
      <c r="P16" s="2">
        <f t="shared" si="3"/>
        <v>12</v>
      </c>
      <c r="Q16" s="4">
        <v>9.2156286343361325E-4</v>
      </c>
      <c r="R16" s="4">
        <v>6.5812898544779404E-3</v>
      </c>
    </row>
    <row r="17" spans="2:18" x14ac:dyDescent="0.25">
      <c r="B17" s="2">
        <f t="shared" si="0"/>
        <v>13</v>
      </c>
      <c r="C17" s="3">
        <v>1.3086360885859349</v>
      </c>
      <c r="D17" s="3">
        <v>1.851207611589089</v>
      </c>
      <c r="G17" s="2">
        <f t="shared" si="1"/>
        <v>13</v>
      </c>
      <c r="H17" s="3">
        <v>1.172642390750005</v>
      </c>
      <c r="I17" s="3">
        <v>2.452224599354444</v>
      </c>
      <c r="L17" s="2">
        <f t="shared" si="2"/>
        <v>13</v>
      </c>
      <c r="M17" s="4">
        <v>9.6840793726269618E-4</v>
      </c>
      <c r="N17" s="4">
        <v>6.2434578566265397E-3</v>
      </c>
      <c r="P17" s="2">
        <f t="shared" si="3"/>
        <v>13</v>
      </c>
      <c r="Q17" s="4">
        <v>8.9859020429974054E-4</v>
      </c>
      <c r="R17" s="4">
        <v>6.7538255888006269E-3</v>
      </c>
    </row>
    <row r="18" spans="2:18" x14ac:dyDescent="0.25">
      <c r="B18" s="2">
        <f t="shared" si="0"/>
        <v>14</v>
      </c>
      <c r="C18" s="3">
        <v>1.077026451559286</v>
      </c>
      <c r="D18" s="3">
        <v>4.1530368143786029</v>
      </c>
      <c r="G18" s="2">
        <f t="shared" si="1"/>
        <v>14</v>
      </c>
      <c r="H18" s="3">
        <v>1.051519242443693</v>
      </c>
      <c r="I18" s="3">
        <v>3.872937309278182</v>
      </c>
      <c r="L18" s="2">
        <f t="shared" si="2"/>
        <v>14</v>
      </c>
      <c r="M18" s="4">
        <v>1.024440045088604E-3</v>
      </c>
      <c r="N18" s="4">
        <v>6.8315247577138017E-3</v>
      </c>
      <c r="P18" s="2">
        <f t="shared" si="3"/>
        <v>14</v>
      </c>
      <c r="Q18" s="4">
        <v>9.2868146419403043E-4</v>
      </c>
      <c r="R18" s="4">
        <v>7.7483937891313142E-3</v>
      </c>
    </row>
    <row r="19" spans="2:18" x14ac:dyDescent="0.25">
      <c r="B19" s="2">
        <f t="shared" si="0"/>
        <v>15</v>
      </c>
      <c r="C19" s="3">
        <v>1.356206693529314</v>
      </c>
      <c r="D19" s="3">
        <v>1.839396885268415</v>
      </c>
      <c r="G19" s="2">
        <f t="shared" si="1"/>
        <v>15</v>
      </c>
      <c r="H19" s="3">
        <v>1.184189217683582</v>
      </c>
      <c r="I19" s="3">
        <v>2.4009267921299822</v>
      </c>
      <c r="L19" s="2">
        <f t="shared" si="2"/>
        <v>15</v>
      </c>
      <c r="M19" s="4">
        <v>9.0353773394216729E-4</v>
      </c>
      <c r="N19" s="4">
        <v>8.7416040955835186E-3</v>
      </c>
      <c r="P19" s="2">
        <f t="shared" si="3"/>
        <v>15</v>
      </c>
      <c r="Q19" s="4">
        <v>8.8140729833040407E-4</v>
      </c>
      <c r="R19" s="4">
        <v>6.5942327828680076E-3</v>
      </c>
    </row>
    <row r="20" spans="2:18" x14ac:dyDescent="0.25">
      <c r="B20" s="2">
        <f t="shared" si="0"/>
        <v>16</v>
      </c>
      <c r="C20" s="3">
        <v>1.1900963614755851</v>
      </c>
      <c r="D20" s="3">
        <v>2.187063856021787</v>
      </c>
      <c r="G20" s="2">
        <f t="shared" si="1"/>
        <v>16</v>
      </c>
      <c r="H20" s="3">
        <v>1.2115495041119499</v>
      </c>
      <c r="I20" s="3">
        <v>2.10691297935458</v>
      </c>
      <c r="L20" s="2">
        <f t="shared" si="2"/>
        <v>16</v>
      </c>
      <c r="M20" s="4">
        <v>9.7267949454570566E-4</v>
      </c>
      <c r="N20" s="4">
        <v>6.9524699203163424E-3</v>
      </c>
      <c r="P20" s="2">
        <f t="shared" si="3"/>
        <v>16</v>
      </c>
      <c r="Q20" s="4">
        <v>9.6698191436237824E-4</v>
      </c>
      <c r="R20" s="4">
        <v>6.7255155392929346E-3</v>
      </c>
    </row>
    <row r="21" spans="2:18" x14ac:dyDescent="0.25">
      <c r="B21" s="2">
        <f t="shared" si="0"/>
        <v>17</v>
      </c>
      <c r="C21" s="3">
        <v>1.08526160831916</v>
      </c>
      <c r="D21" s="3">
        <v>1.60004595633669</v>
      </c>
      <c r="G21" s="2">
        <f t="shared" si="1"/>
        <v>17</v>
      </c>
      <c r="H21" s="3">
        <v>1.237378048617616</v>
      </c>
      <c r="I21" s="3">
        <v>2.1714765892492922</v>
      </c>
      <c r="L21" s="2">
        <f t="shared" si="2"/>
        <v>17</v>
      </c>
      <c r="M21" s="4">
        <v>9.8195871864625232E-4</v>
      </c>
      <c r="N21" s="4">
        <v>7.7056930333614469E-3</v>
      </c>
      <c r="P21" s="2">
        <f t="shared" si="3"/>
        <v>17</v>
      </c>
      <c r="Q21" s="4">
        <v>9.4260885795258696E-4</v>
      </c>
      <c r="R21" s="4">
        <v>5.1189678753029806E-3</v>
      </c>
    </row>
    <row r="22" spans="2:18" x14ac:dyDescent="0.25">
      <c r="B22" s="2">
        <f t="shared" si="0"/>
        <v>18</v>
      </c>
      <c r="C22" s="3">
        <v>0.98063972528183418</v>
      </c>
      <c r="D22" s="3">
        <v>4.0375333828575197</v>
      </c>
      <c r="G22" s="2">
        <f t="shared" si="1"/>
        <v>18</v>
      </c>
      <c r="H22" s="3">
        <v>0.98073062000483835</v>
      </c>
      <c r="I22" s="3">
        <v>4.6031939015048229</v>
      </c>
      <c r="L22" s="2">
        <f t="shared" si="2"/>
        <v>18</v>
      </c>
      <c r="M22" s="4">
        <v>9.7631543547486695E-4</v>
      </c>
      <c r="N22" s="4">
        <v>8.5493900953070336E-3</v>
      </c>
      <c r="P22" s="2">
        <f t="shared" si="3"/>
        <v>18</v>
      </c>
      <c r="Q22" s="4">
        <v>9.477685169473946E-4</v>
      </c>
      <c r="R22" s="4">
        <v>5.3796954279437953E-3</v>
      </c>
    </row>
    <row r="23" spans="2:18" x14ac:dyDescent="0.25">
      <c r="B23" s="2">
        <f t="shared" si="0"/>
        <v>19</v>
      </c>
      <c r="C23" s="3">
        <v>1.247853113988759</v>
      </c>
      <c r="D23" s="3">
        <v>1.7883271602324831</v>
      </c>
      <c r="G23" s="2">
        <f t="shared" si="1"/>
        <v>19</v>
      </c>
      <c r="H23" s="3">
        <v>1.111154937131966</v>
      </c>
      <c r="I23" s="3">
        <v>2.540622802624517</v>
      </c>
      <c r="L23" s="2">
        <f t="shared" si="2"/>
        <v>19</v>
      </c>
      <c r="M23" s="4">
        <v>1.0160647673682359E-3</v>
      </c>
      <c r="N23" s="4">
        <v>7.1763676874099774E-3</v>
      </c>
      <c r="P23" s="2">
        <f t="shared" si="3"/>
        <v>19</v>
      </c>
      <c r="Q23" s="4">
        <v>9.1269067669933835E-4</v>
      </c>
      <c r="R23" s="4">
        <v>6.3851591652298607E-3</v>
      </c>
    </row>
    <row r="24" spans="2:18" x14ac:dyDescent="0.25">
      <c r="B24" s="2">
        <f t="shared" si="0"/>
        <v>20</v>
      </c>
      <c r="C24" s="3">
        <v>1.3026846083723591</v>
      </c>
      <c r="D24" s="3">
        <v>2.7567520245772501</v>
      </c>
      <c r="G24" s="2">
        <f t="shared" si="1"/>
        <v>20</v>
      </c>
      <c r="H24" s="3">
        <v>1.3814580324751009</v>
      </c>
      <c r="I24" s="3">
        <v>2.1749661798806761</v>
      </c>
      <c r="L24" s="2">
        <f t="shared" si="2"/>
        <v>20</v>
      </c>
      <c r="M24" s="4">
        <v>1.0382817095630869E-3</v>
      </c>
      <c r="N24" s="4">
        <v>5.5001399646620024E-3</v>
      </c>
      <c r="P24" s="2">
        <f t="shared" si="3"/>
        <v>20</v>
      </c>
      <c r="Q24" s="4">
        <v>9.258629991388802E-4</v>
      </c>
      <c r="R24" s="4">
        <v>6.4743543351801014E-3</v>
      </c>
    </row>
    <row r="25" spans="2:18" x14ac:dyDescent="0.25">
      <c r="B25" s="2">
        <f t="shared" si="0"/>
        <v>21</v>
      </c>
      <c r="C25" s="3">
        <v>1.099241135447669</v>
      </c>
      <c r="D25" s="3">
        <v>2.4795267418455089</v>
      </c>
      <c r="G25" s="2">
        <f t="shared" si="1"/>
        <v>21</v>
      </c>
      <c r="H25" s="3">
        <v>1.1332059255695359</v>
      </c>
      <c r="I25" s="3">
        <v>2.6121312633757499</v>
      </c>
      <c r="L25" s="2">
        <f t="shared" si="2"/>
        <v>21</v>
      </c>
      <c r="M25" s="4">
        <v>1.011974450943903E-3</v>
      </c>
      <c r="N25" s="4">
        <v>6.7467672624581358E-3</v>
      </c>
      <c r="P25" s="2">
        <f t="shared" si="3"/>
        <v>21</v>
      </c>
      <c r="Q25" s="4">
        <v>9.5619688271728889E-4</v>
      </c>
      <c r="R25" s="4">
        <v>5.5360916209526417E-3</v>
      </c>
    </row>
    <row r="26" spans="2:18" x14ac:dyDescent="0.25">
      <c r="B26" s="2">
        <f t="shared" si="0"/>
        <v>22</v>
      </c>
      <c r="C26" s="3">
        <v>1.285968036394874</v>
      </c>
      <c r="D26" s="3">
        <v>3.121608480448121</v>
      </c>
      <c r="G26" s="2">
        <f t="shared" si="1"/>
        <v>22</v>
      </c>
      <c r="H26" s="3">
        <v>1.410155841465184</v>
      </c>
      <c r="I26" s="3">
        <v>1.9687777234509709</v>
      </c>
      <c r="L26" s="2">
        <f t="shared" si="2"/>
        <v>22</v>
      </c>
      <c r="M26" s="4">
        <v>9.6415076467777649E-4</v>
      </c>
      <c r="N26" s="4">
        <v>7.2278735852431379E-3</v>
      </c>
      <c r="P26" s="2">
        <f t="shared" si="3"/>
        <v>22</v>
      </c>
      <c r="Q26" s="4">
        <v>9.2594755224886143E-4</v>
      </c>
      <c r="R26" s="4">
        <v>6.1565018393133254E-3</v>
      </c>
    </row>
    <row r="27" spans="2:18" x14ac:dyDescent="0.25">
      <c r="B27" s="2">
        <f t="shared" si="0"/>
        <v>23</v>
      </c>
      <c r="C27" s="3">
        <v>1.1904958824152601</v>
      </c>
      <c r="D27" s="3">
        <v>2.2181372187220778</v>
      </c>
      <c r="G27" s="2">
        <f t="shared" si="1"/>
        <v>23</v>
      </c>
      <c r="H27" s="3">
        <v>0.90268278791407941</v>
      </c>
      <c r="I27" s="3">
        <v>5.7814289039128894</v>
      </c>
      <c r="L27" s="2">
        <f t="shared" si="2"/>
        <v>23</v>
      </c>
      <c r="M27" s="4">
        <v>9.9041297018905385E-4</v>
      </c>
      <c r="N27" s="4">
        <v>7.9435936492211045E-3</v>
      </c>
      <c r="P27" s="2">
        <f t="shared" si="3"/>
        <v>23</v>
      </c>
      <c r="Q27" s="4">
        <v>9.100966165375453E-4</v>
      </c>
      <c r="R27" s="4">
        <v>6.9612827810649428E-3</v>
      </c>
    </row>
    <row r="28" spans="2:18" x14ac:dyDescent="0.25">
      <c r="B28" s="2">
        <f t="shared" si="0"/>
        <v>24</v>
      </c>
      <c r="C28" s="3">
        <v>0.8998473243361742</v>
      </c>
      <c r="D28" s="3">
        <v>7.09467169486771</v>
      </c>
      <c r="G28" s="2">
        <f t="shared" si="1"/>
        <v>24</v>
      </c>
      <c r="H28" s="3">
        <v>1.236560376148667</v>
      </c>
      <c r="I28" s="3">
        <v>2.1321642809913799</v>
      </c>
      <c r="L28" s="2">
        <f t="shared" si="2"/>
        <v>24</v>
      </c>
      <c r="M28" s="4">
        <v>9.816581621878808E-4</v>
      </c>
      <c r="N28" s="4">
        <v>8.2143450718355198E-3</v>
      </c>
      <c r="P28" s="2">
        <f t="shared" si="3"/>
        <v>24</v>
      </c>
      <c r="Q28" s="4">
        <v>1.0049581263010881E-3</v>
      </c>
      <c r="R28" s="4">
        <v>5.4965965858551303E-3</v>
      </c>
    </row>
    <row r="29" spans="2:18" x14ac:dyDescent="0.25">
      <c r="B29" s="2">
        <f t="shared" si="0"/>
        <v>25</v>
      </c>
      <c r="C29" s="3">
        <v>1.468253258723812</v>
      </c>
      <c r="D29" s="3">
        <v>2.0598754398207682</v>
      </c>
      <c r="G29" s="2">
        <f t="shared" si="1"/>
        <v>25</v>
      </c>
      <c r="H29" s="3">
        <v>0.97816970976377138</v>
      </c>
      <c r="I29" s="3">
        <v>3.9865880593345611</v>
      </c>
      <c r="L29" s="2">
        <f t="shared" si="2"/>
        <v>25</v>
      </c>
      <c r="M29" s="4">
        <v>9.2242532159643963E-4</v>
      </c>
      <c r="N29" s="4">
        <v>8.4375463890980999E-3</v>
      </c>
      <c r="P29" s="2">
        <f t="shared" si="3"/>
        <v>25</v>
      </c>
      <c r="Q29" s="4">
        <v>8.9695096154903016E-4</v>
      </c>
      <c r="R29" s="4">
        <v>6.9720673775854397E-3</v>
      </c>
    </row>
    <row r="30" spans="2:18" x14ac:dyDescent="0.25">
      <c r="B30" s="2">
        <f t="shared" si="0"/>
        <v>26</v>
      </c>
      <c r="C30" s="3">
        <v>1.2405468639603969</v>
      </c>
      <c r="D30" s="3">
        <v>2.2424909217316151</v>
      </c>
      <c r="G30" s="2">
        <f t="shared" si="1"/>
        <v>26</v>
      </c>
      <c r="H30" s="3">
        <v>1.297687726036503</v>
      </c>
      <c r="I30" s="3">
        <v>2.9232237710702509</v>
      </c>
      <c r="L30" s="2">
        <f t="shared" si="2"/>
        <v>26</v>
      </c>
      <c r="M30" s="4">
        <v>1.01827583772471E-3</v>
      </c>
      <c r="N30" s="4">
        <v>5.7097610577010911E-3</v>
      </c>
      <c r="P30" s="2">
        <f t="shared" si="3"/>
        <v>26</v>
      </c>
      <c r="Q30" s="4">
        <v>8.8400873760446008E-4</v>
      </c>
      <c r="R30" s="4">
        <v>8.2958166378902989E-3</v>
      </c>
    </row>
    <row r="31" spans="2:18" x14ac:dyDescent="0.25">
      <c r="B31" s="2">
        <f t="shared" si="0"/>
        <v>27</v>
      </c>
      <c r="C31" s="3">
        <v>1.320821067296722</v>
      </c>
      <c r="D31" s="3">
        <v>2.608599231783272</v>
      </c>
      <c r="G31" s="2">
        <f t="shared" si="1"/>
        <v>27</v>
      </c>
      <c r="H31" s="3">
        <v>1.2874956690294681</v>
      </c>
      <c r="I31" s="3">
        <v>2.7409929396708441</v>
      </c>
      <c r="L31" s="2">
        <f t="shared" si="2"/>
        <v>27</v>
      </c>
      <c r="M31" s="4">
        <v>9.1864188536904695E-4</v>
      </c>
      <c r="N31" s="4">
        <v>8.9369669707329256E-3</v>
      </c>
      <c r="P31" s="2">
        <f t="shared" si="3"/>
        <v>27</v>
      </c>
      <c r="Q31" s="4">
        <v>9.0128958056342242E-4</v>
      </c>
      <c r="R31" s="4">
        <v>7.1706374914660732E-3</v>
      </c>
    </row>
    <row r="32" spans="2:18" x14ac:dyDescent="0.25">
      <c r="B32" s="2">
        <f t="shared" si="0"/>
        <v>28</v>
      </c>
      <c r="C32" s="3">
        <v>1.2043568008466421</v>
      </c>
      <c r="D32" s="3">
        <v>2.328319183134639</v>
      </c>
      <c r="G32" s="2">
        <f t="shared" si="1"/>
        <v>28</v>
      </c>
      <c r="H32" s="3">
        <v>1.1795309921421739</v>
      </c>
      <c r="I32" s="3">
        <v>2.4391384279289681</v>
      </c>
      <c r="L32" s="2">
        <f t="shared" si="2"/>
        <v>28</v>
      </c>
      <c r="M32" s="4">
        <v>9.8827571807509574E-4</v>
      </c>
      <c r="N32" s="4">
        <v>6.5673917624169548E-3</v>
      </c>
      <c r="P32" s="2">
        <f t="shared" si="3"/>
        <v>28</v>
      </c>
      <c r="Q32" s="4">
        <v>9.0912040693944126E-4</v>
      </c>
      <c r="R32" s="4">
        <v>5.8064167310642777E-3</v>
      </c>
    </row>
    <row r="33" spans="2:18" x14ac:dyDescent="0.25">
      <c r="B33" s="2">
        <f t="shared" si="0"/>
        <v>29</v>
      </c>
      <c r="C33" s="3">
        <v>1.1481534644030471</v>
      </c>
      <c r="D33" s="3">
        <v>1.9602978792595189</v>
      </c>
      <c r="G33" s="2">
        <f t="shared" si="1"/>
        <v>29</v>
      </c>
      <c r="H33" s="3">
        <v>1.1955958907296871</v>
      </c>
      <c r="I33" s="3">
        <v>2.861873332753218</v>
      </c>
      <c r="L33" s="2">
        <f t="shared" si="2"/>
        <v>29</v>
      </c>
      <c r="M33" s="4">
        <v>1.0247039646527861E-3</v>
      </c>
      <c r="N33" s="4">
        <v>6.2156745739569219E-3</v>
      </c>
      <c r="P33" s="2">
        <f t="shared" si="3"/>
        <v>29</v>
      </c>
      <c r="Q33" s="4">
        <v>1.023442241876263E-3</v>
      </c>
      <c r="R33" s="4">
        <v>5.9907821679922174E-3</v>
      </c>
    </row>
    <row r="34" spans="2:18" x14ac:dyDescent="0.25">
      <c r="B34" s="2">
        <f t="shared" si="0"/>
        <v>30</v>
      </c>
      <c r="C34" s="3">
        <v>1.191427924979201</v>
      </c>
      <c r="D34" s="3">
        <v>2.886479600721982</v>
      </c>
      <c r="G34" s="2">
        <f t="shared" si="1"/>
        <v>30</v>
      </c>
      <c r="H34" s="3">
        <v>1.255730004124983</v>
      </c>
      <c r="I34" s="3">
        <v>3.497345406234774</v>
      </c>
      <c r="L34" s="2">
        <f t="shared" si="2"/>
        <v>30</v>
      </c>
      <c r="M34" s="4">
        <v>9.5200134645965844E-4</v>
      </c>
      <c r="N34" s="4">
        <v>8.5972047083823309E-3</v>
      </c>
      <c r="P34" s="2">
        <f t="shared" si="3"/>
        <v>30</v>
      </c>
      <c r="Q34" s="4">
        <v>8.5309648114304806E-4</v>
      </c>
      <c r="R34" s="4">
        <v>6.7834253073832387E-3</v>
      </c>
    </row>
    <row r="35" spans="2:18" x14ac:dyDescent="0.25">
      <c r="B35" s="2">
        <f t="shared" si="0"/>
        <v>31</v>
      </c>
      <c r="C35" s="3">
        <v>1.397398083734074</v>
      </c>
      <c r="D35" s="3">
        <v>2.0370402508698948</v>
      </c>
      <c r="G35" s="2">
        <f t="shared" si="1"/>
        <v>31</v>
      </c>
      <c r="H35" s="3">
        <v>1.112269793014852</v>
      </c>
      <c r="I35" s="3">
        <v>3.476646928916391</v>
      </c>
      <c r="L35" s="2">
        <f t="shared" si="2"/>
        <v>31</v>
      </c>
      <c r="M35" s="4">
        <v>1.0212771106477389E-3</v>
      </c>
      <c r="N35" s="4">
        <v>6.8171397796977281E-3</v>
      </c>
      <c r="P35" s="2">
        <f t="shared" si="3"/>
        <v>31</v>
      </c>
      <c r="Q35" s="4">
        <v>1.0193762250413571E-3</v>
      </c>
      <c r="R35" s="4">
        <v>5.2984692532484874E-3</v>
      </c>
    </row>
    <row r="36" spans="2:18" x14ac:dyDescent="0.25">
      <c r="B36" s="2">
        <f t="shared" si="0"/>
        <v>32</v>
      </c>
      <c r="C36" s="3">
        <v>1.063087104993955</v>
      </c>
      <c r="D36" s="3">
        <v>2.7495281753048468</v>
      </c>
      <c r="G36" s="2">
        <f t="shared" si="1"/>
        <v>32</v>
      </c>
      <c r="H36" s="3">
        <v>1.041271417911823</v>
      </c>
      <c r="I36" s="3">
        <v>3.8852311872188379</v>
      </c>
      <c r="L36" s="2">
        <f t="shared" si="2"/>
        <v>32</v>
      </c>
      <c r="M36" s="4">
        <v>1.015342969167982E-3</v>
      </c>
      <c r="N36" s="4">
        <v>6.9901495431443162E-3</v>
      </c>
      <c r="P36" s="2">
        <f t="shared" si="3"/>
        <v>32</v>
      </c>
      <c r="Q36" s="4">
        <v>9.0432664910439112E-4</v>
      </c>
      <c r="R36" s="4">
        <v>7.0568925162746302E-3</v>
      </c>
    </row>
    <row r="37" spans="2:18" x14ac:dyDescent="0.25">
      <c r="B37" s="2">
        <f t="shared" si="0"/>
        <v>33</v>
      </c>
      <c r="C37" s="3">
        <v>1.208349551353872</v>
      </c>
      <c r="D37" s="3">
        <v>2.560692724154114</v>
      </c>
      <c r="G37" s="2">
        <f t="shared" si="1"/>
        <v>33</v>
      </c>
      <c r="H37" s="3">
        <v>1.320158153335514</v>
      </c>
      <c r="I37" s="3">
        <v>2.3044283718511021</v>
      </c>
      <c r="L37" s="2">
        <f t="shared" si="2"/>
        <v>33</v>
      </c>
      <c r="M37" s="4">
        <v>9.513584783942846E-4</v>
      </c>
      <c r="N37" s="4">
        <v>7.9663353051049827E-3</v>
      </c>
      <c r="P37" s="2">
        <f t="shared" si="3"/>
        <v>33</v>
      </c>
      <c r="Q37" s="4">
        <v>1.0051419302351801E-3</v>
      </c>
      <c r="R37" s="4">
        <v>5.0788481511067751E-3</v>
      </c>
    </row>
    <row r="38" spans="2:18" x14ac:dyDescent="0.25">
      <c r="B38" s="2">
        <f t="shared" si="0"/>
        <v>34</v>
      </c>
      <c r="C38" s="3">
        <v>1.0376609122206899</v>
      </c>
      <c r="D38" s="3">
        <v>3.5619617170987632</v>
      </c>
      <c r="G38" s="2">
        <f t="shared" si="1"/>
        <v>34</v>
      </c>
      <c r="H38" s="3">
        <v>0.96379699969447952</v>
      </c>
      <c r="I38" s="3">
        <v>3.1963966671924249</v>
      </c>
      <c r="L38" s="2">
        <f t="shared" si="2"/>
        <v>34</v>
      </c>
      <c r="M38" s="4">
        <v>1.025617873239869E-3</v>
      </c>
      <c r="N38" s="4">
        <v>6.264748830408195E-3</v>
      </c>
      <c r="P38" s="2">
        <f t="shared" si="3"/>
        <v>34</v>
      </c>
      <c r="Q38" s="4">
        <v>1.0192120170008749E-3</v>
      </c>
      <c r="R38" s="4">
        <v>4.2855002135541798E-3</v>
      </c>
    </row>
    <row r="39" spans="2:18" x14ac:dyDescent="0.25">
      <c r="B39" s="2">
        <f t="shared" si="0"/>
        <v>35</v>
      </c>
      <c r="C39" s="3">
        <v>1.347269213052021</v>
      </c>
      <c r="D39" s="3">
        <v>2.4589019659816072</v>
      </c>
      <c r="G39" s="2">
        <f t="shared" si="1"/>
        <v>35</v>
      </c>
      <c r="H39" s="3">
        <v>1.1611485796799581</v>
      </c>
      <c r="I39" s="3">
        <v>2.1243590428042118</v>
      </c>
      <c r="L39" s="2">
        <f t="shared" si="2"/>
        <v>35</v>
      </c>
      <c r="M39" s="4">
        <v>9.925371209103021E-4</v>
      </c>
      <c r="N39" s="4">
        <v>6.5273722566650972E-3</v>
      </c>
      <c r="P39" s="2">
        <f t="shared" si="3"/>
        <v>35</v>
      </c>
      <c r="Q39" s="4">
        <v>9.2208933522913738E-4</v>
      </c>
      <c r="R39" s="4">
        <v>5.7291648913626574E-3</v>
      </c>
    </row>
    <row r="40" spans="2:18" x14ac:dyDescent="0.25">
      <c r="B40" s="2">
        <f t="shared" si="0"/>
        <v>36</v>
      </c>
      <c r="C40" s="3">
        <v>1.08397405059351</v>
      </c>
      <c r="D40" s="3">
        <v>1.867224051310461</v>
      </c>
      <c r="G40" s="2">
        <f t="shared" si="1"/>
        <v>36</v>
      </c>
      <c r="H40" s="3">
        <v>1.1503688695578731</v>
      </c>
      <c r="I40" s="3">
        <v>3.973886272962079</v>
      </c>
      <c r="L40" s="2">
        <f t="shared" si="2"/>
        <v>36</v>
      </c>
      <c r="M40" s="4">
        <v>1.059908756782055E-3</v>
      </c>
      <c r="N40" s="4">
        <v>5.384225609539852E-3</v>
      </c>
      <c r="P40" s="2">
        <f t="shared" si="3"/>
        <v>36</v>
      </c>
      <c r="Q40" s="4">
        <v>9.3217466591216278E-4</v>
      </c>
      <c r="R40" s="4">
        <v>7.3628738334350656E-3</v>
      </c>
    </row>
    <row r="41" spans="2:18" x14ac:dyDescent="0.25">
      <c r="B41" s="2">
        <f t="shared" si="0"/>
        <v>37</v>
      </c>
      <c r="C41" s="3">
        <v>1.1673806908197391</v>
      </c>
      <c r="D41" s="3">
        <v>2.16408464525334</v>
      </c>
      <c r="G41" s="2">
        <f t="shared" si="1"/>
        <v>37</v>
      </c>
      <c r="H41" s="3">
        <v>1.0358815539989701</v>
      </c>
      <c r="I41" s="3">
        <v>1.763774123109292</v>
      </c>
      <c r="L41" s="2">
        <f t="shared" si="2"/>
        <v>37</v>
      </c>
      <c r="M41" s="4">
        <v>1.1172713287304189E-3</v>
      </c>
      <c r="N41" s="4">
        <v>4.3307280351393314E-3</v>
      </c>
      <c r="P41" s="2">
        <f t="shared" si="3"/>
        <v>37</v>
      </c>
      <c r="Q41" s="4">
        <v>9.0407840970345627E-4</v>
      </c>
      <c r="R41" s="4">
        <v>7.7768923523061934E-3</v>
      </c>
    </row>
    <row r="42" spans="2:18" x14ac:dyDescent="0.25">
      <c r="B42" s="2">
        <f t="shared" si="0"/>
        <v>38</v>
      </c>
      <c r="C42" s="3">
        <v>1.1131675225327931</v>
      </c>
      <c r="D42" s="3">
        <v>3.0341103181973459</v>
      </c>
      <c r="G42" s="2">
        <f t="shared" si="1"/>
        <v>38</v>
      </c>
      <c r="H42" s="3">
        <v>1.1504041628314521</v>
      </c>
      <c r="I42" s="3">
        <v>1.607635936917327</v>
      </c>
      <c r="L42" s="2">
        <f t="shared" si="2"/>
        <v>38</v>
      </c>
      <c r="M42" s="4">
        <v>1.0535201591685959E-3</v>
      </c>
      <c r="N42" s="4">
        <v>4.5205288914244076E-3</v>
      </c>
      <c r="P42" s="2">
        <f t="shared" si="3"/>
        <v>38</v>
      </c>
      <c r="Q42" s="4">
        <v>9.5436819020081032E-4</v>
      </c>
      <c r="R42" s="4">
        <v>5.8898190330647091E-3</v>
      </c>
    </row>
    <row r="43" spans="2:18" x14ac:dyDescent="0.25">
      <c r="B43" s="2">
        <f t="shared" si="0"/>
        <v>39</v>
      </c>
      <c r="C43" s="3">
        <v>1.317787310340967</v>
      </c>
      <c r="D43" s="3">
        <v>1.9015016274806491</v>
      </c>
      <c r="G43" s="2">
        <f t="shared" si="1"/>
        <v>39</v>
      </c>
      <c r="H43" s="3">
        <v>0.91287272427291533</v>
      </c>
      <c r="I43" s="3">
        <v>4.6067292499580299</v>
      </c>
      <c r="L43" s="2">
        <f t="shared" si="2"/>
        <v>39</v>
      </c>
      <c r="M43" s="4">
        <v>1.010441202621126E-3</v>
      </c>
      <c r="N43" s="4">
        <v>7.4373979664921347E-3</v>
      </c>
      <c r="P43" s="2">
        <f t="shared" si="3"/>
        <v>39</v>
      </c>
      <c r="Q43" s="4">
        <v>9.3836815697840421E-4</v>
      </c>
      <c r="R43" s="4">
        <v>6.6703860002955209E-3</v>
      </c>
    </row>
    <row r="44" spans="2:18" x14ac:dyDescent="0.25">
      <c r="B44" s="2">
        <f t="shared" si="0"/>
        <v>40</v>
      </c>
      <c r="C44" s="3">
        <v>0.85357227491798637</v>
      </c>
      <c r="D44" s="3">
        <v>6.7284237569665981</v>
      </c>
      <c r="G44" s="2">
        <f t="shared" si="1"/>
        <v>40</v>
      </c>
      <c r="H44" s="3">
        <v>1.182517301755416</v>
      </c>
      <c r="I44" s="3">
        <v>1.912586448192825</v>
      </c>
      <c r="L44" s="2">
        <f t="shared" si="2"/>
        <v>40</v>
      </c>
      <c r="M44" s="4">
        <v>1.021124613625878E-3</v>
      </c>
      <c r="N44" s="4">
        <v>6.6629896323738436E-3</v>
      </c>
      <c r="P44" s="2">
        <f t="shared" si="3"/>
        <v>40</v>
      </c>
      <c r="Q44" s="4">
        <v>9.7553804657307924E-4</v>
      </c>
      <c r="R44" s="4">
        <v>5.8993855345631924E-3</v>
      </c>
    </row>
    <row r="45" spans="2:18" x14ac:dyDescent="0.25">
      <c r="B45" s="2">
        <f t="shared" si="0"/>
        <v>41</v>
      </c>
      <c r="C45" s="3">
        <v>1.2667193803499599</v>
      </c>
      <c r="D45" s="3">
        <v>2.5562570431765161</v>
      </c>
      <c r="G45" s="2">
        <f t="shared" si="1"/>
        <v>41</v>
      </c>
      <c r="H45" s="3">
        <v>1.2568846249102921</v>
      </c>
      <c r="I45" s="3">
        <v>4.0388595978819</v>
      </c>
      <c r="L45" s="2">
        <f t="shared" si="2"/>
        <v>41</v>
      </c>
      <c r="M45" s="4">
        <v>1.007094934808405E-3</v>
      </c>
      <c r="N45" s="4">
        <v>8.0528603869514399E-3</v>
      </c>
      <c r="P45" s="2">
        <f t="shared" si="3"/>
        <v>41</v>
      </c>
      <c r="Q45" s="4">
        <v>9.0317000385979715E-4</v>
      </c>
      <c r="R45" s="4">
        <v>7.8804752263929145E-3</v>
      </c>
    </row>
    <row r="46" spans="2:18" x14ac:dyDescent="0.25">
      <c r="B46" s="2">
        <f t="shared" si="0"/>
        <v>42</v>
      </c>
      <c r="C46" s="3">
        <v>1.2665557089188391</v>
      </c>
      <c r="D46" s="3">
        <v>2.3333529682993772</v>
      </c>
      <c r="G46" s="2">
        <f t="shared" si="1"/>
        <v>42</v>
      </c>
      <c r="H46" s="3">
        <v>1.209331349925441</v>
      </c>
      <c r="I46" s="3">
        <v>1.857645069496014</v>
      </c>
      <c r="L46" s="2">
        <f t="shared" si="2"/>
        <v>42</v>
      </c>
      <c r="M46" s="4">
        <v>1.0534909372745349E-3</v>
      </c>
      <c r="N46" s="4">
        <v>5.8756095398985993E-3</v>
      </c>
      <c r="P46" s="2">
        <f t="shared" si="3"/>
        <v>42</v>
      </c>
      <c r="Q46" s="4">
        <v>9.3899192033260962E-4</v>
      </c>
      <c r="R46" s="4">
        <v>7.5755984248804297E-3</v>
      </c>
    </row>
    <row r="47" spans="2:18" x14ac:dyDescent="0.25">
      <c r="B47" s="2">
        <f t="shared" si="0"/>
        <v>43</v>
      </c>
      <c r="C47" s="3">
        <v>1.1362498679997659</v>
      </c>
      <c r="D47" s="3">
        <v>2.5732707697016921</v>
      </c>
      <c r="G47" s="2">
        <f t="shared" si="1"/>
        <v>43</v>
      </c>
      <c r="H47" s="3">
        <v>1.2799696991191301</v>
      </c>
      <c r="I47" s="3">
        <v>2.083155141558402</v>
      </c>
      <c r="L47" s="2">
        <f t="shared" si="2"/>
        <v>43</v>
      </c>
      <c r="M47" s="4">
        <v>1.0717001967831389E-3</v>
      </c>
      <c r="N47" s="4">
        <v>5.5038196439941064E-3</v>
      </c>
      <c r="P47" s="2">
        <f t="shared" si="3"/>
        <v>43</v>
      </c>
      <c r="Q47" s="4">
        <v>8.9660596251005514E-4</v>
      </c>
      <c r="R47" s="4">
        <v>7.4475466774189224E-3</v>
      </c>
    </row>
    <row r="48" spans="2:18" x14ac:dyDescent="0.25">
      <c r="B48" s="2">
        <f t="shared" si="0"/>
        <v>44</v>
      </c>
      <c r="C48" s="3">
        <v>1.043925586311016</v>
      </c>
      <c r="D48" s="3">
        <v>2.9588101316047331</v>
      </c>
      <c r="G48" s="2">
        <f t="shared" si="1"/>
        <v>44</v>
      </c>
      <c r="H48" s="3">
        <v>1.014061194250246</v>
      </c>
      <c r="I48" s="3">
        <v>3.8456210246204479</v>
      </c>
      <c r="L48" s="2">
        <f t="shared" si="2"/>
        <v>44</v>
      </c>
      <c r="M48" s="4">
        <v>1.0591806725203409E-3</v>
      </c>
      <c r="N48" s="4">
        <v>8.0326823801951802E-3</v>
      </c>
      <c r="P48" s="2">
        <f t="shared" si="3"/>
        <v>44</v>
      </c>
      <c r="Q48" s="4">
        <v>9.332544949627611E-4</v>
      </c>
      <c r="R48" s="4">
        <v>5.5164065201718671E-3</v>
      </c>
    </row>
    <row r="49" spans="2:18" x14ac:dyDescent="0.25">
      <c r="B49" s="2">
        <f t="shared" si="0"/>
        <v>45</v>
      </c>
      <c r="C49" s="3">
        <v>1.1640722779636701</v>
      </c>
      <c r="D49" s="3">
        <v>3.1516746441330592</v>
      </c>
      <c r="G49" s="2">
        <f t="shared" si="1"/>
        <v>45</v>
      </c>
      <c r="H49" s="3">
        <v>1.118779241409732</v>
      </c>
      <c r="I49" s="3">
        <v>3.387307121771447</v>
      </c>
      <c r="L49" s="2">
        <f t="shared" si="2"/>
        <v>45</v>
      </c>
      <c r="M49" s="4">
        <v>1.0684027923422009E-3</v>
      </c>
      <c r="N49" s="4">
        <v>5.7819971764029431E-3</v>
      </c>
      <c r="P49" s="2">
        <f t="shared" si="3"/>
        <v>45</v>
      </c>
      <c r="Q49" s="4">
        <v>8.9297855997397539E-4</v>
      </c>
      <c r="R49" s="4">
        <v>7.9149877342538956E-3</v>
      </c>
    </row>
    <row r="50" spans="2:18" x14ac:dyDescent="0.25">
      <c r="B50" s="2">
        <f t="shared" si="0"/>
        <v>46</v>
      </c>
      <c r="C50" s="3">
        <v>1.12677083333433</v>
      </c>
      <c r="D50" s="3">
        <v>1.876406953901137</v>
      </c>
      <c r="G50" s="2">
        <f t="shared" si="1"/>
        <v>46</v>
      </c>
      <c r="H50" s="3">
        <v>1.25480545780649</v>
      </c>
      <c r="I50" s="3">
        <v>2.396865011401057</v>
      </c>
      <c r="L50" s="2">
        <f t="shared" si="2"/>
        <v>46</v>
      </c>
      <c r="M50" s="4">
        <v>1.0601146796860039E-3</v>
      </c>
      <c r="N50" s="4">
        <v>5.09572975543259E-3</v>
      </c>
      <c r="P50" s="2">
        <f t="shared" si="3"/>
        <v>46</v>
      </c>
      <c r="Q50" s="4">
        <v>9.5206427351085781E-4</v>
      </c>
      <c r="R50" s="4">
        <v>5.239649765037083E-3</v>
      </c>
    </row>
    <row r="51" spans="2:18" x14ac:dyDescent="0.25">
      <c r="B51" s="2">
        <f t="shared" si="0"/>
        <v>47</v>
      </c>
      <c r="C51" s="3">
        <v>0.88592487970189449</v>
      </c>
      <c r="D51" s="3">
        <v>6.5971396548057202</v>
      </c>
      <c r="G51" s="2">
        <f t="shared" si="1"/>
        <v>47</v>
      </c>
      <c r="H51" s="3">
        <v>1.0702719579225131</v>
      </c>
      <c r="I51" s="3">
        <v>2.1905858003159149</v>
      </c>
      <c r="L51" s="2">
        <f t="shared" si="2"/>
        <v>47</v>
      </c>
      <c r="M51" s="4">
        <v>9.4906139811896841E-4</v>
      </c>
      <c r="N51" s="4">
        <v>9.4331900362294979E-3</v>
      </c>
      <c r="P51" s="2">
        <f t="shared" si="3"/>
        <v>47</v>
      </c>
      <c r="Q51" s="4">
        <v>9.2519791373159061E-4</v>
      </c>
      <c r="R51" s="4">
        <v>5.1244136787218604E-3</v>
      </c>
    </row>
    <row r="52" spans="2:18" x14ac:dyDescent="0.25">
      <c r="B52" s="2">
        <f t="shared" si="0"/>
        <v>48</v>
      </c>
      <c r="C52" s="3">
        <v>1.1628513982455959</v>
      </c>
      <c r="D52" s="3">
        <v>2.263982885489348</v>
      </c>
      <c r="G52" s="2">
        <f t="shared" si="1"/>
        <v>48</v>
      </c>
      <c r="H52" s="3">
        <v>1.158287373064484</v>
      </c>
      <c r="I52" s="3">
        <v>2.8283842755409179</v>
      </c>
      <c r="L52" s="2">
        <f t="shared" si="2"/>
        <v>48</v>
      </c>
      <c r="M52" s="4">
        <v>1.037938633774873E-3</v>
      </c>
      <c r="N52" s="4">
        <v>6.2021717878173689E-3</v>
      </c>
      <c r="P52" s="2">
        <f t="shared" si="3"/>
        <v>48</v>
      </c>
      <c r="Q52" s="4">
        <v>9.2016083846492146E-4</v>
      </c>
      <c r="R52" s="4">
        <v>6.3130335886868953E-3</v>
      </c>
    </row>
    <row r="53" spans="2:18" x14ac:dyDescent="0.25">
      <c r="B53" s="2">
        <f t="shared" si="0"/>
        <v>49</v>
      </c>
      <c r="C53" s="3">
        <v>1.3763428007271949</v>
      </c>
      <c r="D53" s="3">
        <v>2.3741232428182348</v>
      </c>
      <c r="G53" s="2">
        <f t="shared" si="1"/>
        <v>49</v>
      </c>
      <c r="H53" s="3">
        <v>1.1629915246161679</v>
      </c>
      <c r="I53" s="3">
        <v>2.2947409760433439</v>
      </c>
      <c r="L53" s="2">
        <f t="shared" si="2"/>
        <v>49</v>
      </c>
      <c r="M53" s="4">
        <v>9.9630812210754782E-4</v>
      </c>
      <c r="N53" s="4">
        <v>6.8303953047330109E-3</v>
      </c>
      <c r="P53" s="2">
        <f t="shared" si="3"/>
        <v>49</v>
      </c>
      <c r="Q53" s="4">
        <v>9.2929885570699491E-4</v>
      </c>
      <c r="R53" s="4">
        <v>6.5689869800932546E-3</v>
      </c>
    </row>
    <row r="54" spans="2:18" x14ac:dyDescent="0.25">
      <c r="B54" s="2">
        <f t="shared" si="0"/>
        <v>50</v>
      </c>
      <c r="C54" s="3">
        <v>1.274361759814852</v>
      </c>
      <c r="D54" s="3">
        <v>2.9399033213789258</v>
      </c>
      <c r="G54" s="2">
        <f t="shared" si="1"/>
        <v>50</v>
      </c>
      <c r="H54" s="3">
        <v>1.4218158291899341</v>
      </c>
      <c r="I54" s="3">
        <v>2.2103531412295001</v>
      </c>
      <c r="L54" s="2">
        <f t="shared" si="2"/>
        <v>50</v>
      </c>
      <c r="M54" s="4">
        <v>9.6961163016913855E-4</v>
      </c>
      <c r="N54" s="4">
        <v>6.8137215906569817E-3</v>
      </c>
      <c r="P54" s="2">
        <f t="shared" si="3"/>
        <v>50</v>
      </c>
      <c r="Q54" s="4">
        <v>9.4848740831921094E-4</v>
      </c>
      <c r="R54" s="4">
        <v>6.0143025932583964E-3</v>
      </c>
    </row>
    <row r="56" spans="2:18" x14ac:dyDescent="0.25">
      <c r="B56" s="2" t="s">
        <v>4</v>
      </c>
      <c r="C56" s="3">
        <f>AVERAGE(C5:C54)</f>
        <v>1.1689923572027021</v>
      </c>
      <c r="D56" s="3">
        <f>AVERAGE(D5:D54)</f>
        <v>2.9724080693133152</v>
      </c>
      <c r="G56" s="2" t="s">
        <v>4</v>
      </c>
      <c r="H56" s="3">
        <f>AVERAGE(H5:H54)</f>
        <v>1.1540535729331971</v>
      </c>
      <c r="I56" s="3">
        <f>AVERAGE(I5:I54)</f>
        <v>2.9594252272796018</v>
      </c>
      <c r="L56" s="2" t="s">
        <v>4</v>
      </c>
      <c r="M56" s="4">
        <f>AVERAGE(M5:M54)</f>
        <v>1.0024922373465866E-3</v>
      </c>
      <c r="N56" s="4">
        <f>AVERAGE(N5:N54)</f>
        <v>6.9594249558343558E-3</v>
      </c>
      <c r="P56" s="2" t="s">
        <v>4</v>
      </c>
      <c r="Q56" s="4">
        <f>AVERAGE(Q5:Q54)</f>
        <v>9.3433744070495108E-4</v>
      </c>
      <c r="R56" s="4">
        <f>AVERAGE(R5:R54)</f>
        <v>6.4097520900457759E-3</v>
      </c>
    </row>
    <row r="57" spans="2:18" x14ac:dyDescent="0.25">
      <c r="B57" s="2" t="s">
        <v>5</v>
      </c>
      <c r="C57" s="3">
        <f>_xlfn.STDEV.S(C5:C54)</f>
        <v>0.14528175160352255</v>
      </c>
      <c r="D57" s="3">
        <f>_xlfn.STDEV.S(D5:D54)</f>
        <v>1.3111645875663389</v>
      </c>
      <c r="G57" s="2" t="s">
        <v>5</v>
      </c>
      <c r="H57" s="3">
        <f>_xlfn.STDEV.S(H5:H54)</f>
        <v>0.13050938448176891</v>
      </c>
      <c r="I57" s="3">
        <f>_xlfn.STDEV.S(I5:I54)</f>
        <v>1.0452752652201971</v>
      </c>
      <c r="L57" s="2" t="s">
        <v>5</v>
      </c>
      <c r="M57" s="4">
        <f>_xlfn.STDEV.S(M5:M54)</f>
        <v>4.8856915124108979E-5</v>
      </c>
      <c r="N57" s="4">
        <f>_xlfn.STDEV.S(N5:N54)</f>
        <v>1.1578653245263436E-3</v>
      </c>
      <c r="P57" s="2" t="s">
        <v>5</v>
      </c>
      <c r="Q57" s="4">
        <f>_xlfn.STDEV.S(Q5:Q54)</f>
        <v>4.2054007790966928E-5</v>
      </c>
      <c r="R57" s="4">
        <f>_xlfn.STDEV.S(R5:R54)</f>
        <v>9.4829231983438152E-4</v>
      </c>
    </row>
    <row r="63" spans="2:18" x14ac:dyDescent="0.25">
      <c r="G63" t="s">
        <v>14</v>
      </c>
      <c r="H63" t="s">
        <v>15</v>
      </c>
      <c r="O63" t="s">
        <v>14</v>
      </c>
      <c r="P63" t="s">
        <v>15</v>
      </c>
    </row>
    <row r="64" spans="2:18" x14ac:dyDescent="0.25">
      <c r="F64" t="s">
        <v>12</v>
      </c>
      <c r="G64" s="3">
        <v>1.1689923572027021</v>
      </c>
      <c r="H64" s="3">
        <v>1.1540535729331971</v>
      </c>
      <c r="N64" t="s">
        <v>12</v>
      </c>
      <c r="O64" s="4">
        <v>1.0024922373465866E-3</v>
      </c>
      <c r="P64" s="4">
        <v>9.3433744070495108E-4</v>
      </c>
    </row>
    <row r="65" spans="6:16" x14ac:dyDescent="0.25">
      <c r="F65" t="s">
        <v>13</v>
      </c>
      <c r="G65" s="3">
        <v>2.9724080693133152</v>
      </c>
      <c r="H65" s="3">
        <v>2.9594252272796018</v>
      </c>
      <c r="N65" t="s">
        <v>13</v>
      </c>
      <c r="O65" s="4">
        <v>6.9594249558343558E-3</v>
      </c>
      <c r="P65" s="4">
        <v>6.4097520900457759E-3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65"/>
  <sheetViews>
    <sheetView tabSelected="1" topLeftCell="I1" workbookViewId="0">
      <selection activeCell="AA20" sqref="AA20"/>
    </sheetView>
  </sheetViews>
  <sheetFormatPr defaultRowHeight="15" x14ac:dyDescent="0.25"/>
  <cols>
    <col min="4" max="4" width="15.28515625" customWidth="1"/>
    <col min="5" max="5" width="18.42578125" customWidth="1"/>
    <col min="9" max="9" width="16.85546875" customWidth="1"/>
    <col min="10" max="10" width="15.85546875" customWidth="1"/>
    <col min="14" max="14" width="16.28515625" customWidth="1"/>
    <col min="15" max="15" width="12.85546875" customWidth="1"/>
    <col min="19" max="19" width="12.85546875" customWidth="1"/>
    <col min="20" max="20" width="12.28515625" customWidth="1"/>
    <col min="25" max="25" width="14.85546875" customWidth="1"/>
    <col min="26" max="26" width="13.7109375" customWidth="1"/>
    <col min="30" max="30" width="13" customWidth="1"/>
    <col min="31" max="31" width="14.7109375" customWidth="1"/>
  </cols>
  <sheetData>
    <row r="3" spans="3:31" x14ac:dyDescent="0.25">
      <c r="D3" s="1" t="s">
        <v>0</v>
      </c>
      <c r="I3" s="1" t="s">
        <v>0</v>
      </c>
      <c r="N3" s="1" t="s">
        <v>0</v>
      </c>
      <c r="S3" s="1" t="s">
        <v>0</v>
      </c>
      <c r="Y3" s="1" t="s">
        <v>16</v>
      </c>
      <c r="AD3" s="1" t="s">
        <v>16</v>
      </c>
    </row>
    <row r="4" spans="3:31" x14ac:dyDescent="0.25">
      <c r="C4" s="1" t="s">
        <v>7</v>
      </c>
      <c r="E4" s="1"/>
      <c r="H4" s="1" t="s">
        <v>8</v>
      </c>
      <c r="J4" s="1"/>
      <c r="M4" s="1" t="s">
        <v>7</v>
      </c>
      <c r="O4" s="1"/>
      <c r="R4" s="1" t="s">
        <v>11</v>
      </c>
      <c r="T4" s="1"/>
      <c r="X4" s="1" t="s">
        <v>17</v>
      </c>
      <c r="AC4" s="1" t="s">
        <v>18</v>
      </c>
    </row>
    <row r="5" spans="3:31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9</v>
      </c>
      <c r="O5" s="2" t="s">
        <v>10</v>
      </c>
      <c r="R5" s="2"/>
      <c r="S5" s="2" t="s">
        <v>9</v>
      </c>
      <c r="T5" s="2" t="s">
        <v>10</v>
      </c>
      <c r="Y5" s="2" t="s">
        <v>9</v>
      </c>
      <c r="Z5" s="2" t="s">
        <v>10</v>
      </c>
      <c r="AD5" s="2" t="s">
        <v>9</v>
      </c>
      <c r="AE5" s="2" t="s">
        <v>10</v>
      </c>
    </row>
    <row r="6" spans="3:31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1.206147498864826</v>
      </c>
      <c r="J6" s="3">
        <v>2.534589466599134</v>
      </c>
      <c r="M6" s="2">
        <v>1</v>
      </c>
      <c r="N6" s="4">
        <v>1.023008870566378E-3</v>
      </c>
      <c r="O6" s="4">
        <v>7.5501603434605302E-3</v>
      </c>
      <c r="R6" s="2">
        <v>1</v>
      </c>
      <c r="S6" s="4">
        <v>8.7742245939014343E-4</v>
      </c>
      <c r="T6" s="4">
        <v>7.188589138175625E-3</v>
      </c>
      <c r="X6" s="2">
        <v>1</v>
      </c>
      <c r="Y6" s="4">
        <v>9.2046183543042614E-4</v>
      </c>
      <c r="Z6" s="4">
        <v>8.3932795195363705E-3</v>
      </c>
      <c r="AC6" s="2">
        <v>1</v>
      </c>
      <c r="AD6" s="4">
        <v>7.3633209115142541E-4</v>
      </c>
      <c r="AE6" s="4">
        <v>5.8519338878325836E-3</v>
      </c>
    </row>
    <row r="7" spans="3:31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0.93751162766754881</v>
      </c>
      <c r="J7" s="3">
        <v>3.8717290109914111</v>
      </c>
      <c r="M7" s="2">
        <f>M6+1</f>
        <v>2</v>
      </c>
      <c r="N7" s="4">
        <v>1.020703916741483E-3</v>
      </c>
      <c r="O7" s="4">
        <v>6.6763750131848213E-3</v>
      </c>
      <c r="R7" s="2">
        <f>R6+1</f>
        <v>2</v>
      </c>
      <c r="S7" s="4">
        <v>8.8626751662067413E-4</v>
      </c>
      <c r="T7" s="4">
        <v>7.7804257062983216E-3</v>
      </c>
      <c r="X7" s="2">
        <v>2</v>
      </c>
      <c r="Y7" s="4">
        <v>4.6212361669082508E-4</v>
      </c>
      <c r="Z7" s="4">
        <v>7.6528724704759774E-3</v>
      </c>
      <c r="AC7" s="2">
        <v>2</v>
      </c>
      <c r="AD7" s="4">
        <v>7.9888231501011608E-4</v>
      </c>
      <c r="AE7" s="4">
        <v>6.8831400241856364E-3</v>
      </c>
    </row>
    <row r="8" spans="3:31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1.1857670776400739</v>
      </c>
      <c r="J8" s="3">
        <v>2.4320641418167752</v>
      </c>
      <c r="M8" s="2">
        <f t="shared" ref="M8:M55" si="2">M7+1</f>
        <v>3</v>
      </c>
      <c r="N8" s="4">
        <v>1.2127576516307019E-3</v>
      </c>
      <c r="O8" s="4">
        <v>5.0065427583634633E-3</v>
      </c>
      <c r="R8" s="2">
        <f t="shared" ref="R8:R55" si="3">R7+1</f>
        <v>3</v>
      </c>
      <c r="S8" s="4">
        <v>9.8553951911681844E-4</v>
      </c>
      <c r="T8" s="4">
        <v>6.6696856910028607E-3</v>
      </c>
      <c r="X8" s="2">
        <v>3</v>
      </c>
      <c r="Y8" s="4">
        <v>7.490812499387127E-4</v>
      </c>
      <c r="Z8" s="4">
        <v>1.124498069401093E-2</v>
      </c>
      <c r="AC8" s="2">
        <v>3</v>
      </c>
      <c r="AD8" s="4">
        <v>5.2847515663967891E-4</v>
      </c>
      <c r="AE8" s="4">
        <v>7.7988171750966069E-3</v>
      </c>
    </row>
    <row r="9" spans="3:31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1.3258924380258461</v>
      </c>
      <c r="J9" s="3">
        <v>1.65228743857628</v>
      </c>
      <c r="M9" s="2">
        <f t="shared" si="2"/>
        <v>4</v>
      </c>
      <c r="N9" s="4">
        <v>1.106634992444286E-3</v>
      </c>
      <c r="O9" s="4">
        <v>6.7566688576596694E-3</v>
      </c>
      <c r="R9" s="2">
        <f t="shared" si="3"/>
        <v>4</v>
      </c>
      <c r="S9" s="4">
        <v>1.0069007059111091E-3</v>
      </c>
      <c r="T9" s="4">
        <v>5.9363055879915576E-3</v>
      </c>
      <c r="X9" s="2">
        <v>4</v>
      </c>
      <c r="Y9" s="4">
        <v>4.812933503987121E-4</v>
      </c>
      <c r="Z9" s="4">
        <v>6.8430562474151987E-3</v>
      </c>
      <c r="AC9" s="2">
        <v>4</v>
      </c>
      <c r="AD9" s="4">
        <v>7.3784660560717271E-4</v>
      </c>
      <c r="AE9" s="4">
        <v>8.3445463924505265E-3</v>
      </c>
    </row>
    <row r="10" spans="3:31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1.248659597011996</v>
      </c>
      <c r="J10" s="3">
        <v>1.997264608298988</v>
      </c>
      <c r="M10" s="2">
        <f t="shared" si="2"/>
        <v>5</v>
      </c>
      <c r="N10" s="4">
        <v>1.0906496489375449E-3</v>
      </c>
      <c r="O10" s="4">
        <v>9.9665182427689774E-3</v>
      </c>
      <c r="R10" s="2">
        <f t="shared" si="3"/>
        <v>5</v>
      </c>
      <c r="S10" s="4">
        <v>1.015114297728251E-3</v>
      </c>
      <c r="T10" s="4">
        <v>5.3224483331998909E-3</v>
      </c>
      <c r="X10" s="2">
        <v>5</v>
      </c>
      <c r="Y10" s="4">
        <v>6.8160087661717043E-4</v>
      </c>
      <c r="Z10" s="4">
        <v>6.8568495864527396E-3</v>
      </c>
      <c r="AC10" s="2">
        <v>5</v>
      </c>
      <c r="AD10" s="4">
        <v>6.7566018680901348E-4</v>
      </c>
      <c r="AE10" s="4">
        <v>6.7695682726361759E-3</v>
      </c>
    </row>
    <row r="11" spans="3:31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1.0986795301414249</v>
      </c>
      <c r="J11" s="3">
        <v>2.813446038721751</v>
      </c>
      <c r="M11" s="2">
        <f t="shared" si="2"/>
        <v>6</v>
      </c>
      <c r="N11" s="4">
        <v>1.2109815002982641E-3</v>
      </c>
      <c r="O11" s="4">
        <v>5.7429044926173038E-3</v>
      </c>
      <c r="R11" s="2">
        <f t="shared" si="3"/>
        <v>6</v>
      </c>
      <c r="S11" s="4">
        <v>9.3811594180343537E-4</v>
      </c>
      <c r="T11" s="4">
        <v>6.2013696772142551E-3</v>
      </c>
      <c r="X11" s="2">
        <v>6</v>
      </c>
      <c r="Y11" s="4">
        <v>1.014814980638644E-3</v>
      </c>
      <c r="Z11" s="4">
        <v>1.117754553937866E-2</v>
      </c>
      <c r="AC11" s="2">
        <v>6</v>
      </c>
      <c r="AD11" s="4">
        <v>7.4603137664475204E-4</v>
      </c>
      <c r="AE11" s="4">
        <v>5.2908399675477436E-3</v>
      </c>
    </row>
    <row r="12" spans="3:31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0.90817132559478575</v>
      </c>
      <c r="J12" s="3">
        <v>5.2241167210126269</v>
      </c>
      <c r="M12" s="2">
        <f t="shared" si="2"/>
        <v>7</v>
      </c>
      <c r="N12" s="4">
        <v>1.0192185451629459E-3</v>
      </c>
      <c r="O12" s="4">
        <v>8.3481488627201155E-3</v>
      </c>
      <c r="R12" s="2">
        <f t="shared" si="3"/>
        <v>7</v>
      </c>
      <c r="S12" s="4">
        <v>1.0483487391734301E-3</v>
      </c>
      <c r="T12" s="4">
        <v>5.6543061741757593E-3</v>
      </c>
      <c r="X12" s="2">
        <v>7</v>
      </c>
      <c r="Y12" s="4">
        <v>1.2268214597950171E-3</v>
      </c>
      <c r="Z12" s="4">
        <v>7.4675544438988503E-3</v>
      </c>
      <c r="AC12" s="2">
        <v>7</v>
      </c>
      <c r="AD12" s="4">
        <v>8.5461614420526068E-4</v>
      </c>
      <c r="AE12" s="4">
        <v>7.5723420678569789E-3</v>
      </c>
    </row>
    <row r="13" spans="3:31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1.211028155306177</v>
      </c>
      <c r="J13" s="3">
        <v>2.2567646198259892</v>
      </c>
      <c r="M13" s="2">
        <f t="shared" si="2"/>
        <v>8</v>
      </c>
      <c r="N13" s="4">
        <v>1.142495189253393E-3</v>
      </c>
      <c r="O13" s="4">
        <v>5.3364467227014533E-3</v>
      </c>
      <c r="R13" s="2">
        <f t="shared" si="3"/>
        <v>8</v>
      </c>
      <c r="S13" s="4">
        <v>9.7530361515677899E-4</v>
      </c>
      <c r="T13" s="4">
        <v>5.2400764157673483E-3</v>
      </c>
      <c r="X13" s="2">
        <v>8</v>
      </c>
      <c r="Y13" s="4">
        <v>3.4457929102472891E-4</v>
      </c>
      <c r="Z13" s="4">
        <v>6.6591300353251578E-3</v>
      </c>
      <c r="AC13" s="2">
        <v>8</v>
      </c>
      <c r="AD13" s="4">
        <v>8.0225781711322768E-4</v>
      </c>
      <c r="AE13" s="4">
        <v>6.5701747767989028E-3</v>
      </c>
    </row>
    <row r="14" spans="3:31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1.0786733286075569</v>
      </c>
      <c r="J14" s="3">
        <v>1.948776433375683</v>
      </c>
      <c r="M14" s="2">
        <f t="shared" si="2"/>
        <v>9</v>
      </c>
      <c r="N14" s="4">
        <v>9.8891451835541873E-4</v>
      </c>
      <c r="O14" s="4">
        <v>8.0716813006097288E-3</v>
      </c>
      <c r="R14" s="2">
        <f t="shared" si="3"/>
        <v>9</v>
      </c>
      <c r="S14" s="4">
        <v>9.030419053081101E-4</v>
      </c>
      <c r="T14" s="4">
        <v>6.171111497584196E-3</v>
      </c>
      <c r="X14" s="2">
        <v>9</v>
      </c>
      <c r="Y14" s="4">
        <v>6.1613838624861134E-4</v>
      </c>
      <c r="Z14" s="4">
        <v>8.8318782515261658E-3</v>
      </c>
      <c r="AC14" s="2">
        <v>9</v>
      </c>
      <c r="AD14" s="4">
        <v>6.030543654711412E-4</v>
      </c>
      <c r="AE14" s="4">
        <v>6.4142820345973548E-3</v>
      </c>
    </row>
    <row r="15" spans="3:31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1.1229499220457511</v>
      </c>
      <c r="J15" s="3">
        <v>3.3737580642769731</v>
      </c>
      <c r="M15" s="2">
        <f t="shared" si="2"/>
        <v>10</v>
      </c>
      <c r="N15" s="4">
        <v>1.0501968174051639E-3</v>
      </c>
      <c r="O15" s="4">
        <v>7.8942924851063238E-3</v>
      </c>
      <c r="R15" s="2">
        <f t="shared" si="3"/>
        <v>10</v>
      </c>
      <c r="S15" s="4">
        <v>9.0986863160304686E-4</v>
      </c>
      <c r="T15" s="4">
        <v>7.4878625358643144E-3</v>
      </c>
      <c r="X15" s="2">
        <v>10</v>
      </c>
      <c r="Y15" s="4">
        <v>2.8212759633885408E-4</v>
      </c>
      <c r="Z15" s="4">
        <v>1.256871074707251E-2</v>
      </c>
      <c r="AC15" s="2">
        <v>10</v>
      </c>
      <c r="AD15" s="4">
        <v>5.6667908344708545E-4</v>
      </c>
      <c r="AE15" s="4">
        <v>3.9588352293645664E-3</v>
      </c>
    </row>
    <row r="16" spans="3:31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1.219260351707546</v>
      </c>
      <c r="J16" s="3">
        <v>2.7977481277526639</v>
      </c>
      <c r="M16" s="2">
        <f t="shared" si="2"/>
        <v>11</v>
      </c>
      <c r="N16" s="4">
        <v>9.878504705635859E-4</v>
      </c>
      <c r="O16" s="4">
        <v>9.3625881507863017E-3</v>
      </c>
      <c r="R16" s="2">
        <f t="shared" si="3"/>
        <v>11</v>
      </c>
      <c r="S16" s="4">
        <v>9.8912710516836774E-4</v>
      </c>
      <c r="T16" s="4">
        <v>6.3463839251047677E-3</v>
      </c>
      <c r="X16" s="2">
        <v>11</v>
      </c>
      <c r="Y16" s="4">
        <v>3.8192327472772489E-4</v>
      </c>
      <c r="Z16" s="4">
        <v>7.2203541455874024E-3</v>
      </c>
      <c r="AC16" s="2">
        <v>11</v>
      </c>
      <c r="AD16" s="4">
        <v>6.6231979516758984E-4</v>
      </c>
      <c r="AE16" s="4">
        <v>4.8058731150736039E-3</v>
      </c>
    </row>
    <row r="17" spans="3:31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1.156550452583097</v>
      </c>
      <c r="J17" s="3">
        <v>1.480103361718093</v>
      </c>
      <c r="M17" s="2">
        <f t="shared" si="2"/>
        <v>12</v>
      </c>
      <c r="N17" s="4">
        <v>1.12427586980546E-3</v>
      </c>
      <c r="O17" s="4">
        <v>6.4536056266429904E-3</v>
      </c>
      <c r="R17" s="2">
        <f t="shared" si="3"/>
        <v>12</v>
      </c>
      <c r="S17" s="4">
        <v>9.2018952543571541E-4</v>
      </c>
      <c r="T17" s="4">
        <v>6.0561760994672104E-3</v>
      </c>
      <c r="X17" s="2">
        <v>12</v>
      </c>
      <c r="Y17" s="4">
        <v>9.771344439018679E-4</v>
      </c>
      <c r="Z17" s="4">
        <v>7.9873452337947438E-3</v>
      </c>
      <c r="AC17" s="2">
        <v>12</v>
      </c>
      <c r="AD17" s="4">
        <v>1.3394902435832491E-3</v>
      </c>
      <c r="AE17" s="4">
        <v>6.73090900852737E-3</v>
      </c>
    </row>
    <row r="18" spans="3:31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1.1682803279590539</v>
      </c>
      <c r="J18" s="3">
        <v>3.7334420388914071</v>
      </c>
      <c r="M18" s="2">
        <f t="shared" si="2"/>
        <v>13</v>
      </c>
      <c r="N18" s="4">
        <v>1.097509087966598E-3</v>
      </c>
      <c r="O18" s="4">
        <v>7.6512916431128748E-3</v>
      </c>
      <c r="R18" s="2">
        <f t="shared" si="3"/>
        <v>13</v>
      </c>
      <c r="S18" s="4">
        <v>8.6212585567184657E-4</v>
      </c>
      <c r="T18" s="4">
        <v>8.9994365285987581E-3</v>
      </c>
      <c r="X18" s="2">
        <v>13</v>
      </c>
      <c r="Y18" s="4">
        <v>2.6288827336013411E-3</v>
      </c>
      <c r="Z18" s="4">
        <v>7.0475122901448211E-3</v>
      </c>
      <c r="AC18" s="2">
        <v>13</v>
      </c>
      <c r="AD18" s="4">
        <v>7.9983205533728911E-4</v>
      </c>
      <c r="AE18" s="4">
        <v>5.3456310515376474E-3</v>
      </c>
    </row>
    <row r="19" spans="3:31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0.974466835474747</v>
      </c>
      <c r="J19" s="3">
        <v>6.3327467396862582</v>
      </c>
      <c r="M19" s="2">
        <f t="shared" si="2"/>
        <v>14</v>
      </c>
      <c r="N19" s="4">
        <v>1.0953852170337969E-3</v>
      </c>
      <c r="O19" s="4">
        <v>6.3415335503064912E-3</v>
      </c>
      <c r="R19" s="2">
        <f t="shared" si="3"/>
        <v>14</v>
      </c>
      <c r="S19" s="4">
        <v>9.6635821020795245E-4</v>
      </c>
      <c r="T19" s="4">
        <v>6.2915048880807451E-3</v>
      </c>
      <c r="X19" s="2">
        <v>14</v>
      </c>
      <c r="Y19" s="4">
        <v>5.4026527000035189E-4</v>
      </c>
      <c r="Z19" s="4">
        <v>7.5757849929986828E-3</v>
      </c>
      <c r="AC19" s="2">
        <v>14</v>
      </c>
      <c r="AD19" s="4">
        <v>6.097937522010757E-4</v>
      </c>
      <c r="AE19" s="4">
        <v>7.2697126605409659E-3</v>
      </c>
    </row>
    <row r="20" spans="3:31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1.446761131366936</v>
      </c>
      <c r="J20" s="3">
        <v>2.571428610347879</v>
      </c>
      <c r="M20" s="2">
        <f t="shared" si="2"/>
        <v>15</v>
      </c>
      <c r="N20" s="4">
        <v>1.161812422554954E-3</v>
      </c>
      <c r="O20" s="4">
        <v>6.3376063257669663E-3</v>
      </c>
      <c r="R20" s="2">
        <f t="shared" si="3"/>
        <v>15</v>
      </c>
      <c r="S20" s="4">
        <v>8.577292305799501E-4</v>
      </c>
      <c r="T20" s="4">
        <v>7.6209223236169401E-3</v>
      </c>
      <c r="X20" s="2">
        <v>15</v>
      </c>
      <c r="Y20" s="4">
        <v>4.8317013864743533E-4</v>
      </c>
      <c r="Z20" s="4">
        <v>1.0876356917816941E-2</v>
      </c>
      <c r="AC20" s="2">
        <v>15</v>
      </c>
      <c r="AD20" s="4">
        <v>7.7297783224082042E-4</v>
      </c>
      <c r="AE20" s="4">
        <v>4.8582432484114242E-3</v>
      </c>
    </row>
    <row r="21" spans="3:31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1.2005969448175371</v>
      </c>
      <c r="J21" s="3">
        <v>2.2108561029630911</v>
      </c>
      <c r="M21" s="2">
        <f t="shared" si="2"/>
        <v>16</v>
      </c>
      <c r="N21" s="4">
        <v>1.124710860826373E-3</v>
      </c>
      <c r="O21" s="4">
        <v>7.3928926636812617E-3</v>
      </c>
      <c r="R21" s="2">
        <f t="shared" si="3"/>
        <v>16</v>
      </c>
      <c r="S21" s="4">
        <v>1.014636844299811E-3</v>
      </c>
      <c r="T21" s="4">
        <v>5.2901226478457297E-3</v>
      </c>
      <c r="X21" s="2">
        <v>16</v>
      </c>
      <c r="Y21" s="4">
        <v>4.0908375660599658E-4</v>
      </c>
      <c r="Z21" s="4">
        <v>9.4463593439375656E-3</v>
      </c>
      <c r="AC21" s="2">
        <v>16</v>
      </c>
      <c r="AD21" s="4">
        <v>4.7186448306659558E-4</v>
      </c>
      <c r="AE21" s="4">
        <v>5.6754989077258721E-3</v>
      </c>
    </row>
    <row r="22" spans="3:31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1.111716433193032</v>
      </c>
      <c r="J22" s="3">
        <v>2.7804890537577212</v>
      </c>
      <c r="M22" s="2">
        <f t="shared" si="2"/>
        <v>17</v>
      </c>
      <c r="N22" s="4">
        <v>1.001050784470643E-3</v>
      </c>
      <c r="O22" s="4">
        <v>8.9044289524919263E-3</v>
      </c>
      <c r="R22" s="2">
        <f t="shared" si="3"/>
        <v>17</v>
      </c>
      <c r="S22" s="4">
        <v>9.5019500740391139E-4</v>
      </c>
      <c r="T22" s="4">
        <v>7.5334594583586524E-3</v>
      </c>
      <c r="X22" s="2">
        <v>17</v>
      </c>
      <c r="Y22" s="4">
        <v>3.0686784465563049E-4</v>
      </c>
      <c r="Z22" s="4">
        <v>8.3865697230411877E-3</v>
      </c>
      <c r="AC22" s="2">
        <v>17</v>
      </c>
      <c r="AD22" s="4">
        <v>5.4953746718818571E-4</v>
      </c>
      <c r="AE22" s="4">
        <v>6.1779256644736878E-3</v>
      </c>
    </row>
    <row r="23" spans="3:31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1.1221903067549099</v>
      </c>
      <c r="J23" s="3">
        <v>2.11925066200887</v>
      </c>
      <c r="M23" s="2">
        <f t="shared" si="2"/>
        <v>18</v>
      </c>
      <c r="N23" s="4">
        <v>1.1195954665375689E-3</v>
      </c>
      <c r="O23" s="4">
        <v>5.9657486411643723E-3</v>
      </c>
      <c r="R23" s="2">
        <f t="shared" si="3"/>
        <v>18</v>
      </c>
      <c r="S23" s="4">
        <v>8.935894190550852E-4</v>
      </c>
      <c r="T23" s="4">
        <v>8.506565276954637E-3</v>
      </c>
      <c r="X23" s="2">
        <v>18</v>
      </c>
      <c r="Y23" s="4">
        <v>1.420066395684231E-3</v>
      </c>
      <c r="Z23" s="4">
        <v>7.7057705457456611E-3</v>
      </c>
      <c r="AC23" s="2">
        <v>18</v>
      </c>
      <c r="AD23" s="4">
        <v>5.7602052353656035E-4</v>
      </c>
      <c r="AE23" s="4">
        <v>6.4564795371807437E-3</v>
      </c>
    </row>
    <row r="24" spans="3:31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1.2662452818990271</v>
      </c>
      <c r="J24" s="3">
        <v>2.1043538825387049</v>
      </c>
      <c r="M24" s="2">
        <f t="shared" si="2"/>
        <v>19</v>
      </c>
      <c r="N24" s="4">
        <v>1.0598035147682679E-3</v>
      </c>
      <c r="O24" s="4">
        <v>6.4368799418191239E-3</v>
      </c>
      <c r="R24" s="2">
        <f t="shared" si="3"/>
        <v>19</v>
      </c>
      <c r="S24" s="4">
        <v>9.286902620599894E-4</v>
      </c>
      <c r="T24" s="4">
        <v>6.0298183763753312E-3</v>
      </c>
      <c r="X24" s="2">
        <v>19</v>
      </c>
      <c r="Y24" s="4">
        <v>3.4848228971280963E-4</v>
      </c>
      <c r="Z24" s="4">
        <v>8.3972866565599196E-3</v>
      </c>
      <c r="AC24" s="2">
        <v>19</v>
      </c>
      <c r="AD24" s="4">
        <v>4.4829516185451181E-4</v>
      </c>
      <c r="AE24" s="4">
        <v>6.4220702589115842E-3</v>
      </c>
    </row>
    <row r="25" spans="3:31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0.92813436064979926</v>
      </c>
      <c r="J25" s="3">
        <v>5.6465084014257867</v>
      </c>
      <c r="M25" s="2">
        <f t="shared" si="2"/>
        <v>20</v>
      </c>
      <c r="N25" s="4">
        <v>1.0411758827760891E-3</v>
      </c>
      <c r="O25" s="4">
        <v>8.6357324903530881E-3</v>
      </c>
      <c r="R25" s="2">
        <f t="shared" si="3"/>
        <v>20</v>
      </c>
      <c r="S25" s="4">
        <v>1.002263700865042E-3</v>
      </c>
      <c r="T25" s="4">
        <v>5.0803260495208332E-3</v>
      </c>
      <c r="X25" s="2">
        <v>20</v>
      </c>
      <c r="Y25" s="4">
        <v>5.6687513752917327E-4</v>
      </c>
      <c r="Z25" s="4">
        <v>5.651943738905452E-3</v>
      </c>
      <c r="AC25" s="2">
        <v>20</v>
      </c>
      <c r="AD25" s="4">
        <v>6.4915634877089857E-4</v>
      </c>
      <c r="AE25" s="4">
        <v>7.3691090975262627E-3</v>
      </c>
    </row>
    <row r="26" spans="3:31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1.3794736984145679</v>
      </c>
      <c r="J26" s="3">
        <v>1.3694348315207829</v>
      </c>
      <c r="M26" s="2">
        <f t="shared" si="2"/>
        <v>21</v>
      </c>
      <c r="N26" s="4">
        <v>9.8658582845205099E-4</v>
      </c>
      <c r="O26" s="4">
        <v>8.3818180212210346E-3</v>
      </c>
      <c r="R26" s="2">
        <f t="shared" si="3"/>
        <v>21</v>
      </c>
      <c r="S26" s="4">
        <v>9.9320357031358131E-4</v>
      </c>
      <c r="T26" s="4">
        <v>5.5998643233791251E-3</v>
      </c>
      <c r="X26" s="2"/>
      <c r="Y26" s="4"/>
      <c r="Z26" s="5"/>
      <c r="AC26" s="2"/>
      <c r="AD26" s="4"/>
      <c r="AE26" s="5"/>
    </row>
    <row r="27" spans="3:31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1.2034673839421151</v>
      </c>
      <c r="J27" s="3">
        <v>1.559334511660559</v>
      </c>
      <c r="M27" s="2">
        <f t="shared" si="2"/>
        <v>22</v>
      </c>
      <c r="N27" s="4">
        <v>1.012524051138219E-3</v>
      </c>
      <c r="O27" s="4">
        <v>7.9884337632850719E-3</v>
      </c>
      <c r="R27" s="2">
        <f t="shared" si="3"/>
        <v>22</v>
      </c>
      <c r="S27" s="4">
        <v>8.3582973310522112E-4</v>
      </c>
      <c r="T27" s="4">
        <v>8.2932104694559815E-3</v>
      </c>
      <c r="X27" s="2" t="s">
        <v>4</v>
      </c>
      <c r="Y27" s="4">
        <f>AVERAGE(Y6:Y25)</f>
        <v>7.4208969640941324E-4</v>
      </c>
      <c r="Z27" s="4">
        <f>AVERAGE(Z6:Z25)</f>
        <v>8.3995570561812474E-3</v>
      </c>
      <c r="AC27" s="2" t="s">
        <v>4</v>
      </c>
      <c r="AD27" s="4">
        <f>AVERAGE(AD6:AD25)</f>
        <v>6.9645614025228236E-4</v>
      </c>
      <c r="AE27" s="4">
        <f>AVERAGE(AE6:AE25)</f>
        <v>6.3282966189138114E-3</v>
      </c>
    </row>
    <row r="28" spans="3:31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1.08333611650572</v>
      </c>
      <c r="J28" s="3">
        <v>3.7770639509158479</v>
      </c>
      <c r="M28" s="2">
        <f t="shared" si="2"/>
        <v>23</v>
      </c>
      <c r="N28" s="4">
        <v>1.0017116374379639E-3</v>
      </c>
      <c r="O28" s="4">
        <v>8.2115232833544858E-3</v>
      </c>
      <c r="R28" s="2">
        <f t="shared" si="3"/>
        <v>23</v>
      </c>
      <c r="S28" s="4">
        <v>9.3857567488479972E-4</v>
      </c>
      <c r="T28" s="4">
        <v>6.1029082484710092E-3</v>
      </c>
      <c r="X28" s="2" t="s">
        <v>5</v>
      </c>
      <c r="Y28" s="4">
        <f>_xlfn.STDEV.S(Y6:Y25)</f>
        <v>5.4652125350068378E-4</v>
      </c>
      <c r="Z28" s="4">
        <f>_xlfn.STDEV.S(Z6:Z25)</f>
        <v>1.8059641235904174E-3</v>
      </c>
      <c r="AC28" s="2" t="s">
        <v>5</v>
      </c>
      <c r="AD28" s="4">
        <f>_xlfn.STDEV.S(AD6:AD25)</f>
        <v>1.9135799773252029E-4</v>
      </c>
      <c r="AE28" s="4">
        <f>_xlfn.STDEV.S(AE6:AE25)</f>
        <v>1.1076645031534308E-3</v>
      </c>
    </row>
    <row r="29" spans="3:31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1.283159982868501</v>
      </c>
      <c r="J29" s="3">
        <v>2.6966246231460742</v>
      </c>
      <c r="M29" s="2">
        <f t="shared" si="2"/>
        <v>24</v>
      </c>
      <c r="N29" s="4">
        <v>1.055985383945365E-3</v>
      </c>
      <c r="O29" s="4">
        <v>7.1842512562157561E-3</v>
      </c>
      <c r="R29" s="2">
        <f t="shared" si="3"/>
        <v>24</v>
      </c>
      <c r="S29" s="4">
        <v>8.1146621399992894E-4</v>
      </c>
      <c r="T29" s="4">
        <v>8.4186838127129366E-3</v>
      </c>
    </row>
    <row r="30" spans="3:31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1.139725659664717</v>
      </c>
      <c r="J30" s="3">
        <v>4.2864762575775162</v>
      </c>
      <c r="M30" s="2">
        <f t="shared" si="2"/>
        <v>25</v>
      </c>
      <c r="N30" s="4">
        <v>1.1401271665869969E-3</v>
      </c>
      <c r="O30" s="4">
        <v>6.2075759964765618E-3</v>
      </c>
      <c r="R30" s="2">
        <f t="shared" si="3"/>
        <v>25</v>
      </c>
      <c r="S30" s="4">
        <v>9.5512352400406843E-4</v>
      </c>
      <c r="T30" s="4">
        <v>5.786722620280035E-3</v>
      </c>
    </row>
    <row r="31" spans="3:31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1.310848096371972</v>
      </c>
      <c r="J31" s="3">
        <v>3.65054028124983</v>
      </c>
      <c r="M31" s="2">
        <f t="shared" si="2"/>
        <v>26</v>
      </c>
      <c r="N31" s="4">
        <v>1.0216257378764921E-3</v>
      </c>
      <c r="O31" s="4">
        <v>8.508336326286425E-3</v>
      </c>
      <c r="R31" s="2">
        <f t="shared" si="3"/>
        <v>26</v>
      </c>
      <c r="S31" s="4">
        <v>9.7997521567937942E-4</v>
      </c>
      <c r="T31" s="4">
        <v>6.1600098031003641E-3</v>
      </c>
    </row>
    <row r="32" spans="3:31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1.275303710313334</v>
      </c>
      <c r="J32" s="3">
        <v>1.8891759032430391</v>
      </c>
      <c r="M32" s="2">
        <f t="shared" si="2"/>
        <v>27</v>
      </c>
      <c r="N32" s="4">
        <v>1.0930560756584971E-3</v>
      </c>
      <c r="O32" s="4">
        <v>7.687017138089414E-3</v>
      </c>
      <c r="R32" s="2">
        <f t="shared" si="3"/>
        <v>27</v>
      </c>
      <c r="S32" s="4">
        <v>1.001635272102828E-3</v>
      </c>
      <c r="T32" s="4">
        <v>4.8678109014426048E-3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1.2274411480242851</v>
      </c>
      <c r="J33" s="3">
        <v>1.7680411003514549</v>
      </c>
      <c r="M33" s="2">
        <f t="shared" si="2"/>
        <v>28</v>
      </c>
      <c r="N33" s="4">
        <v>1.0260844350645009E-3</v>
      </c>
      <c r="O33" s="4">
        <v>8.6072344083386043E-3</v>
      </c>
      <c r="R33" s="2">
        <f t="shared" si="3"/>
        <v>28</v>
      </c>
      <c r="S33" s="4">
        <v>8.2314766478615103E-4</v>
      </c>
      <c r="T33" s="4">
        <v>8.6795527881503628E-3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1.231704586726392</v>
      </c>
      <c r="J34" s="3">
        <v>1.7082747301897181</v>
      </c>
      <c r="M34" s="2">
        <f t="shared" si="2"/>
        <v>29</v>
      </c>
      <c r="N34" s="4">
        <v>1.1144466290647749E-3</v>
      </c>
      <c r="O34" s="4">
        <v>8.0474019910984056E-3</v>
      </c>
      <c r="R34" s="2">
        <f t="shared" si="3"/>
        <v>29</v>
      </c>
      <c r="S34" s="4">
        <v>9.336706781554638E-4</v>
      </c>
      <c r="T34" s="4">
        <v>6.9626263424849731E-3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1.1167531869474721</v>
      </c>
      <c r="J35" s="3">
        <v>3.779403112854046</v>
      </c>
      <c r="M35" s="2">
        <f t="shared" si="2"/>
        <v>30</v>
      </c>
      <c r="N35" s="4">
        <v>9.936383501702728E-4</v>
      </c>
      <c r="O35" s="4">
        <v>1.024834513140689E-2</v>
      </c>
      <c r="R35" s="2">
        <f t="shared" si="3"/>
        <v>30</v>
      </c>
      <c r="S35" s="4">
        <v>9.1011291461606835E-4</v>
      </c>
      <c r="T35" s="4">
        <v>6.7285088227413839E-3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1.261247927882702</v>
      </c>
      <c r="J36" s="3">
        <v>2.6351346564086371</v>
      </c>
      <c r="M36" s="2">
        <f t="shared" si="2"/>
        <v>31</v>
      </c>
      <c r="N36" s="4">
        <v>1.0855274653086551E-3</v>
      </c>
      <c r="O36" s="4">
        <v>7.1301140517925996E-3</v>
      </c>
      <c r="R36" s="2">
        <f t="shared" si="3"/>
        <v>31</v>
      </c>
      <c r="S36" s="4">
        <v>8.1074599880565947E-4</v>
      </c>
      <c r="T36" s="4">
        <v>9.0523471196903935E-3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0.9417856047048665</v>
      </c>
      <c r="J37" s="3">
        <v>5.3115445730120321</v>
      </c>
      <c r="M37" s="2">
        <f t="shared" si="2"/>
        <v>32</v>
      </c>
      <c r="N37" s="4">
        <v>1.1879727171853901E-3</v>
      </c>
      <c r="O37" s="4">
        <v>5.914670880609256E-3</v>
      </c>
      <c r="R37" s="2">
        <f t="shared" si="3"/>
        <v>32</v>
      </c>
      <c r="S37" s="4">
        <v>9.1672048736384263E-4</v>
      </c>
      <c r="T37" s="4">
        <v>6.5415938521332347E-3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0.94345456917528303</v>
      </c>
      <c r="J38" s="3">
        <v>6.9538123893344528</v>
      </c>
      <c r="M38" s="2">
        <f t="shared" si="2"/>
        <v>33</v>
      </c>
      <c r="N38" s="4">
        <v>1.1609762858610681E-3</v>
      </c>
      <c r="O38" s="4">
        <v>6.7098630477883444E-3</v>
      </c>
      <c r="R38" s="2">
        <f t="shared" si="3"/>
        <v>33</v>
      </c>
      <c r="S38" s="4">
        <v>9.072863394795535E-4</v>
      </c>
      <c r="T38" s="4">
        <v>5.7799626823036698E-3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0.979883660408704</v>
      </c>
      <c r="J39" s="3">
        <v>4.1422800376206466</v>
      </c>
      <c r="M39" s="2">
        <f t="shared" si="2"/>
        <v>34</v>
      </c>
      <c r="N39" s="4">
        <v>1.159479896626026E-3</v>
      </c>
      <c r="O39" s="4">
        <v>6.6728757313961728E-3</v>
      </c>
      <c r="R39" s="2">
        <f t="shared" si="3"/>
        <v>34</v>
      </c>
      <c r="S39" s="4">
        <v>9.8651771087184502E-4</v>
      </c>
      <c r="T39" s="4">
        <v>5.9014324690931513E-3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1.180498400046901</v>
      </c>
      <c r="J40" s="3">
        <v>1.972499294813659</v>
      </c>
      <c r="M40" s="2">
        <f t="shared" si="2"/>
        <v>35</v>
      </c>
      <c r="N40" s="4">
        <v>1.002997257081997E-3</v>
      </c>
      <c r="O40" s="4">
        <v>8.6281455707725909E-3</v>
      </c>
      <c r="R40" s="2">
        <f t="shared" si="3"/>
        <v>35</v>
      </c>
      <c r="S40" s="4">
        <v>1.0016429363417761E-3</v>
      </c>
      <c r="T40" s="4">
        <v>5.8335498489534296E-3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0.90210003967738672</v>
      </c>
      <c r="J41" s="3">
        <v>5.8407203310252127</v>
      </c>
      <c r="M41" s="2">
        <f t="shared" si="2"/>
        <v>36</v>
      </c>
      <c r="N41" s="4">
        <v>1.0470690472762869E-3</v>
      </c>
      <c r="O41" s="4">
        <v>7.1234478741607132E-3</v>
      </c>
      <c r="R41" s="2">
        <f t="shared" si="3"/>
        <v>36</v>
      </c>
      <c r="S41" s="4">
        <v>9.5230706994644219E-4</v>
      </c>
      <c r="T41" s="4">
        <v>5.5849324632483684E-3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1.164796496744378</v>
      </c>
      <c r="J42" s="3">
        <v>4.5541691567851093</v>
      </c>
      <c r="M42" s="2">
        <f t="shared" si="2"/>
        <v>37</v>
      </c>
      <c r="N42" s="4">
        <v>1.0773368284772409E-3</v>
      </c>
      <c r="O42" s="4">
        <v>7.2382544522271259E-3</v>
      </c>
      <c r="R42" s="2">
        <f t="shared" si="3"/>
        <v>37</v>
      </c>
      <c r="S42" s="4">
        <v>9.4450074480771195E-4</v>
      </c>
      <c r="T42" s="4">
        <v>6.2323185860425484E-3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1.0530079603184359</v>
      </c>
      <c r="J43" s="3">
        <v>2.7345387012468869</v>
      </c>
      <c r="M43" s="2">
        <f t="shared" si="2"/>
        <v>38</v>
      </c>
      <c r="N43" s="4">
        <v>1.0448016778139039E-3</v>
      </c>
      <c r="O43" s="4">
        <v>8.0529423703571915E-3</v>
      </c>
      <c r="R43" s="2">
        <f t="shared" si="3"/>
        <v>38</v>
      </c>
      <c r="S43" s="4">
        <v>9.2785801151460106E-4</v>
      </c>
      <c r="T43" s="4">
        <v>6.7075424077752289E-3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1.2245714972234281</v>
      </c>
      <c r="J44" s="3">
        <v>2.3336872145110661</v>
      </c>
      <c r="M44" s="2">
        <f t="shared" si="2"/>
        <v>39</v>
      </c>
      <c r="N44" s="4">
        <v>1.091714400527405E-3</v>
      </c>
      <c r="O44" s="4">
        <v>8.1061063331197714E-3</v>
      </c>
      <c r="R44" s="2">
        <f t="shared" si="3"/>
        <v>39</v>
      </c>
      <c r="S44" s="4">
        <v>8.9667949130764566E-4</v>
      </c>
      <c r="T44" s="4">
        <v>7.1315742231869549E-3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1.182738608406912</v>
      </c>
      <c r="J45" s="3">
        <v>2.5937131778801121</v>
      </c>
      <c r="M45" s="2">
        <f t="shared" si="2"/>
        <v>40</v>
      </c>
      <c r="N45" s="4">
        <v>1.2130680433595001E-3</v>
      </c>
      <c r="O45" s="4">
        <v>5.921461554093059E-3</v>
      </c>
      <c r="R45" s="2">
        <f t="shared" si="3"/>
        <v>40</v>
      </c>
      <c r="S45" s="4">
        <v>9.1867475060971866E-4</v>
      </c>
      <c r="T45" s="4">
        <v>5.5406755471045623E-3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1.3942941342206581</v>
      </c>
      <c r="J46" s="3">
        <v>2.211884747582106</v>
      </c>
      <c r="M46" s="2">
        <f t="shared" si="2"/>
        <v>41</v>
      </c>
      <c r="N46" s="4">
        <v>1.055255053496274E-3</v>
      </c>
      <c r="O46" s="4">
        <v>9.1881531496315078E-3</v>
      </c>
      <c r="R46" s="2">
        <f t="shared" si="3"/>
        <v>41</v>
      </c>
      <c r="S46" s="4">
        <v>9.361534431908704E-4</v>
      </c>
      <c r="T46" s="4">
        <v>6.4664016640704116E-3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1.2582144376174771</v>
      </c>
      <c r="J47" s="3">
        <v>2.4030392378688048</v>
      </c>
      <c r="M47" s="2">
        <f t="shared" si="2"/>
        <v>42</v>
      </c>
      <c r="N47" s="4">
        <v>9.9899776204922229E-4</v>
      </c>
      <c r="O47" s="4">
        <v>8.8932414776916845E-3</v>
      </c>
      <c r="R47" s="2">
        <f t="shared" si="3"/>
        <v>42</v>
      </c>
      <c r="S47" s="4">
        <v>9.8115948382572634E-4</v>
      </c>
      <c r="T47" s="4">
        <v>4.7833651908405208E-3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1.259989604418517</v>
      </c>
      <c r="J48" s="3">
        <v>2.5639192093282541</v>
      </c>
      <c r="M48" s="2">
        <f t="shared" si="2"/>
        <v>43</v>
      </c>
      <c r="N48" s="4">
        <v>1.138612982495097E-3</v>
      </c>
      <c r="O48" s="4">
        <v>7.0162752751955614E-3</v>
      </c>
      <c r="R48" s="2">
        <f t="shared" si="3"/>
        <v>43</v>
      </c>
      <c r="S48" s="4">
        <v>9.2694722544806095E-4</v>
      </c>
      <c r="T48" s="4">
        <v>7.3723734744607361E-3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1.225409035039589</v>
      </c>
      <c r="J49" s="3">
        <v>2.05243385714313</v>
      </c>
      <c r="M49" s="2">
        <f t="shared" si="2"/>
        <v>44</v>
      </c>
      <c r="N49" s="4">
        <v>1.1770247445456749E-3</v>
      </c>
      <c r="O49" s="4">
        <v>7.0712628754067619E-3</v>
      </c>
      <c r="R49" s="2">
        <f t="shared" si="3"/>
        <v>44</v>
      </c>
      <c r="S49" s="4">
        <v>9.047395685412758E-4</v>
      </c>
      <c r="T49" s="4">
        <v>8.3334529929859191E-3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1.1031099781060481</v>
      </c>
      <c r="J50" s="3">
        <v>3.019399725902856</v>
      </c>
      <c r="M50" s="2">
        <f t="shared" si="2"/>
        <v>45</v>
      </c>
      <c r="N50" s="4">
        <v>9.9486076965896631E-4</v>
      </c>
      <c r="O50" s="4">
        <v>8.8642250505152516E-3</v>
      </c>
      <c r="R50" s="2">
        <f t="shared" si="3"/>
        <v>45</v>
      </c>
      <c r="S50" s="4">
        <v>8.4821580569688186E-4</v>
      </c>
      <c r="T50" s="4">
        <v>8.5423827329833488E-3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1.1773021363401259</v>
      </c>
      <c r="J51" s="3">
        <v>2.5291996817392262</v>
      </c>
      <c r="M51" s="2">
        <f t="shared" si="2"/>
        <v>46</v>
      </c>
      <c r="N51" s="4">
        <v>1.072065916895568E-3</v>
      </c>
      <c r="O51" s="4">
        <v>7.0309636870137986E-3</v>
      </c>
      <c r="R51" s="2">
        <f t="shared" si="3"/>
        <v>46</v>
      </c>
      <c r="S51" s="4">
        <v>8.2962895204774685E-4</v>
      </c>
      <c r="T51" s="4">
        <v>8.553913185071366E-3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1.1007936625847321</v>
      </c>
      <c r="J52" s="3">
        <v>3.1630189966586739</v>
      </c>
      <c r="M52" s="2">
        <f t="shared" si="2"/>
        <v>47</v>
      </c>
      <c r="N52" s="4">
        <v>1.1006888596933361E-3</v>
      </c>
      <c r="O52" s="4">
        <v>9.700707067971685E-3</v>
      </c>
      <c r="R52" s="2">
        <f t="shared" si="3"/>
        <v>47</v>
      </c>
      <c r="S52" s="4">
        <v>9.4682167375904479E-4</v>
      </c>
      <c r="T52" s="4">
        <v>6.0856000631264243E-3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0.80060034752674103</v>
      </c>
      <c r="J53" s="3">
        <v>7.3273077816451302</v>
      </c>
      <c r="M53" s="2">
        <f t="shared" si="2"/>
        <v>48</v>
      </c>
      <c r="N53" s="4">
        <v>9.736378014581639E-4</v>
      </c>
      <c r="O53" s="4">
        <v>9.6193919159711268E-3</v>
      </c>
      <c r="R53" s="2">
        <f t="shared" si="3"/>
        <v>48</v>
      </c>
      <c r="S53" s="4">
        <v>9.4830178496339607E-4</v>
      </c>
      <c r="T53" s="4">
        <v>6.5573749879574636E-3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1.001824812277714</v>
      </c>
      <c r="J54" s="3">
        <v>4.5142099336072334</v>
      </c>
      <c r="M54" s="2">
        <f t="shared" si="2"/>
        <v>49</v>
      </c>
      <c r="N54" s="4">
        <v>1.056813922245533E-3</v>
      </c>
      <c r="O54" s="4">
        <v>8.7301867168625719E-3</v>
      </c>
      <c r="R54" s="2">
        <f t="shared" si="3"/>
        <v>49</v>
      </c>
      <c r="S54" s="4">
        <v>9.5355879439791937E-4</v>
      </c>
      <c r="T54" s="4">
        <v>6.8350337523916133E-3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1.097127520759567</v>
      </c>
      <c r="J55" s="3">
        <v>2.8156010955713091</v>
      </c>
      <c r="M55" s="2">
        <f t="shared" si="2"/>
        <v>50</v>
      </c>
      <c r="N55" s="4">
        <v>1.1182375049442321E-3</v>
      </c>
      <c r="O55" s="4">
        <v>6.9220057040234326E-3</v>
      </c>
      <c r="R55" s="2">
        <f t="shared" si="3"/>
        <v>50</v>
      </c>
      <c r="S55" s="4">
        <v>8.2288159641706192E-4</v>
      </c>
      <c r="T55" s="4">
        <v>7.7414058846469657E-3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1.1484329386114183</v>
      </c>
      <c r="J57" s="3">
        <f>AVERAGE(J6:J55)</f>
        <v>3.1607641325395899</v>
      </c>
      <c r="M57" s="2" t="s">
        <v>4</v>
      </c>
      <c r="N57" s="4">
        <f>AVERAGE(N6:N55)</f>
        <v>1.077633109209872E-3</v>
      </c>
      <c r="O57" s="4">
        <f>AVERAGE(O6:O55)</f>
        <v>7.6087655833538114E-3</v>
      </c>
      <c r="R57" s="2" t="s">
        <v>4</v>
      </c>
      <c r="S57" s="4">
        <f>AVERAGE(S6:S55)</f>
        <v>9.2949821647087471E-4</v>
      </c>
      <c r="T57" s="4">
        <f>AVERAGE(T6:T55)</f>
        <v>6.6916805518296551E-3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0.13797917124223366</v>
      </c>
      <c r="J58" s="3">
        <f>_xlfn.STDEV.S(J6:J55)</f>
        <v>1.4538950153238464</v>
      </c>
      <c r="M58" s="2" t="s">
        <v>5</v>
      </c>
      <c r="N58" s="4">
        <f>_xlfn.STDEV.S(N6:N55)</f>
        <v>6.6815035879646696E-5</v>
      </c>
      <c r="O58" s="4">
        <f>_xlfn.STDEV.S(O6:O55)</f>
        <v>1.2491065004611994E-3</v>
      </c>
      <c r="R58" s="2" t="s">
        <v>5</v>
      </c>
      <c r="S58" s="4">
        <f>_xlfn.STDEV.S(S6:S55)</f>
        <v>5.924810376209636E-5</v>
      </c>
      <c r="T58" s="4">
        <f>_xlfn.STDEV.S(T6:T55)</f>
        <v>1.157187663638646E-3</v>
      </c>
    </row>
    <row r="63" spans="3:20" x14ac:dyDescent="0.25">
      <c r="F63" t="s">
        <v>14</v>
      </c>
      <c r="G63" t="s">
        <v>15</v>
      </c>
      <c r="O63" t="s">
        <v>14</v>
      </c>
      <c r="P63" t="s">
        <v>15</v>
      </c>
    </row>
    <row r="64" spans="3:20" x14ac:dyDescent="0.25">
      <c r="E64" t="s">
        <v>12</v>
      </c>
      <c r="F64" s="3">
        <v>1.0063219175999294</v>
      </c>
      <c r="G64" s="3">
        <v>1.1484329386114183</v>
      </c>
      <c r="N64" t="s">
        <v>12</v>
      </c>
      <c r="O64" s="4">
        <v>1.077633109209872E-3</v>
      </c>
      <c r="P64" s="4">
        <v>9.2949821647087471E-4</v>
      </c>
    </row>
    <row r="65" spans="5:16" x14ac:dyDescent="0.25">
      <c r="E65" t="s">
        <v>13</v>
      </c>
      <c r="F65" s="3">
        <v>3.0803250309981398</v>
      </c>
      <c r="G65" s="3">
        <v>3.1607641325395899</v>
      </c>
      <c r="N65" t="s">
        <v>13</v>
      </c>
      <c r="O65" s="4">
        <v>7.6087655833538114E-3</v>
      </c>
      <c r="P65" s="4">
        <v>6.6916805518296551E-3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 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2024-04-22T15:18:45Z</dcterms:modified>
</cp:coreProperties>
</file>