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" sheetId="2" r:id="rId1"/>
    <sheet name="Next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D28" i="1"/>
  <c r="AE27" i="1"/>
  <c r="AD27" i="1"/>
  <c r="Z28" i="1"/>
  <c r="Y28" i="1"/>
  <c r="Z27" i="1"/>
  <c r="Y27" i="1"/>
  <c r="Q58" i="2" l="1"/>
  <c r="P58" i="2"/>
  <c r="Q57" i="2"/>
  <c r="P57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7" i="2"/>
  <c r="V58" i="2" l="1"/>
  <c r="U58" i="2"/>
  <c r="V57" i="2"/>
  <c r="U57" i="2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7" i="2"/>
  <c r="J58" i="2" l="1"/>
  <c r="I58" i="2"/>
  <c r="J57" i="2"/>
  <c r="I57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8" i="2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I57" i="1" l="1"/>
  <c r="J58" i="1" l="1"/>
  <c r="I58" i="1"/>
  <c r="J5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<sst xmlns="http://schemas.openxmlformats.org/spreadsheetml/2006/main" count="60" uniqueCount="17">
  <si>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</si>
  <si>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</si>
  <si>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</si>
  <si>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</si>
  <si>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</si>
  <si>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</si>
  <si>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(citiesdataset-NYDCor-3.csv) - next year</t>
  </si>
  <si>
    <t>Random Forest-100 (citiesdataset-NYDCor-2.csv) - next year</t>
  </si>
  <si>
    <t>train (MSE)</t>
  </si>
  <si>
    <t>test (MSE)</t>
  </si>
  <si>
    <t>Random Forest-100 (citiesdataset-2.csv) - this year</t>
  </si>
  <si>
    <t>Random Forest-100 (citiesdataset-DCor-3.csv) - this year</t>
  </si>
  <si>
    <t>Random Forest-100 (citiesdataset-NYDcor-2.csv) - this year</t>
  </si>
  <si>
    <t>Random Forest-100 (citiesdataset-NYDCor-3.csv) - this year</t>
  </si>
  <si>
    <t>test 20%</t>
  </si>
  <si>
    <t>NN(64,64,64,64,1) (citiesdataset-NYDcor-2.csv) - next year</t>
  </si>
  <si>
    <t>NN(64,64,64,64,1) (citiesdataset-NYDcor-3.csv)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</si>
</sst>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121"/>
  <sheetViews>
    <sheetView tabSelected="1" zoomScale="85" zoomScaleNormal="85" workbookViewId="0">
      <selection activeCell="X14" sqref="X14"/>
    </sheetView>
  </sheetViews>
  <sheetFormatPr defaultRowHeight="15" x14ac:dyDescent="0.25"/>
  <cols>
    <col min="4" max="4" width="13.42578125" customWidth="1"/>
    <col min="5" max="5" width="15.7109375" customWidth="1"/>
    <col min="9" max="9" width="15" customWidth="1"/>
    <col min="10" max="10" width="16.85546875" customWidth="1"/>
    <col min="16" max="16" width="17.28515625" customWidth="1"/>
    <col min="17" max="17" width="17" customWidth="1"/>
    <col min="21" max="21" width="15.85546875" customWidth="1"/>
    <col min="22" max="22" width="16.7109375" customWidth="1"/>
  </cols>
  <sheetData>
    <row r="3" spans="3:22" x14ac:dyDescent="0.25">
      <c r="D3" s="1" t="s">
        <v>0</v>
      </c>
      <c r="I3" s="1" t="s">
        <v>0</v>
      </c>
      <c r="P3" s="1" t="s">
        <v>0</v>
      </c>
      <c r="U3" s="1" t="s">
        <v>0</v>
      </c>
    </row>
    <row r="4" spans="3:22" x14ac:dyDescent="0.25">
      <c r="C4" s="1" t="s">
        <v>10</v>
      </c>
      <c r="E4" s="1"/>
      <c r="H4" s="1" t="s">
        <v>11</v>
      </c>
      <c r="J4" s="1"/>
      <c r="O4" s="1" t="s">
        <v>12</v>
      </c>
      <c r="Q4" s="1"/>
      <c r="T4" s="1" t="s">
        <v>13</v>
      </c>
      <c r="V4" s="1"/>
    </row>
    <row r="5" spans="3:22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O5" s="2"/>
      <c r="P5" s="2" t="s">
        <v>8</v>
      </c>
      <c r="Q5" s="2" t="s">
        <v>9</v>
      </c>
      <c r="T5" s="2"/>
      <c r="U5" s="2" t="s">
        <v>8</v>
      </c>
      <c r="V5" s="2" t="s">
        <v>9</v>
      </c>
    </row>
    <row r="6" spans="3:22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0.99227540458748931</v>
      </c>
      <c r="J6" s="3">
        <v>3.8642212638417548</v>
      </c>
      <c r="O6" s="2">
        <v>1</v>
      </c>
      <c r="P6" s="4">
        <v>9.2782693771926853E-4</v>
      </c>
      <c r="Q6" s="4">
        <v>7.4456010906704777E-3</v>
      </c>
      <c r="T6" s="2">
        <v>1</v>
      </c>
      <c r="U6" s="4">
        <v>9.1196311480614453E-4</v>
      </c>
      <c r="V6" s="4">
        <v>5.8380202018514724E-3</v>
      </c>
    </row>
    <row r="7" spans="3:22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1.143090497212109</v>
      </c>
      <c r="J7" s="3">
        <v>3.5180831224252911</v>
      </c>
      <c r="O7" s="2">
        <f>O6+1</f>
        <v>2</v>
      </c>
      <c r="P7" s="4">
        <v>9.7669092535360874E-4</v>
      </c>
      <c r="Q7" s="4">
        <v>6.4287108033408806E-3</v>
      </c>
      <c r="T7" s="2">
        <f>T6+1</f>
        <v>2</v>
      </c>
      <c r="U7" s="4">
        <v>1.0022162063098019E-3</v>
      </c>
      <c r="V7" s="4">
        <v>5.3046415388013123E-3</v>
      </c>
    </row>
    <row r="8" spans="3:22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1.279606043959526</v>
      </c>
      <c r="J8" s="3">
        <v>1.621863536133122</v>
      </c>
      <c r="O8" s="2">
        <f t="shared" ref="O8:O55" si="2">O7+1</f>
        <v>3</v>
      </c>
      <c r="P8" s="4">
        <v>8.3292902858249167E-4</v>
      </c>
      <c r="Q8" s="4">
        <v>8.3401381509059652E-3</v>
      </c>
      <c r="T8" s="2">
        <f t="shared" ref="T8:T55" si="3">T7+1</f>
        <v>3</v>
      </c>
      <c r="U8" s="4">
        <v>9.5276356433865287E-4</v>
      </c>
      <c r="V8" s="4">
        <v>6.0639691734625956E-3</v>
      </c>
    </row>
    <row r="9" spans="3:22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1.418731042483161</v>
      </c>
      <c r="J9" s="3">
        <v>1.682368968146345</v>
      </c>
      <c r="O9" s="2">
        <f t="shared" si="2"/>
        <v>4</v>
      </c>
      <c r="P9" s="4">
        <v>9.2014789436484885E-4</v>
      </c>
      <c r="Q9" s="4">
        <v>6.7284020664887872E-3</v>
      </c>
      <c r="T9" s="2">
        <f t="shared" si="3"/>
        <v>4</v>
      </c>
      <c r="U9" s="4">
        <v>8.9050104018420246E-4</v>
      </c>
      <c r="V9" s="4">
        <v>7.0182112751593449E-3</v>
      </c>
    </row>
    <row r="10" spans="3:22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1.2006885021838241</v>
      </c>
      <c r="J10" s="3">
        <v>4.1888637625061076</v>
      </c>
      <c r="O10" s="2">
        <f t="shared" si="2"/>
        <v>5</v>
      </c>
      <c r="P10" s="4">
        <v>1.024203187397551E-3</v>
      </c>
      <c r="Q10" s="4">
        <v>4.8706672985798947E-3</v>
      </c>
      <c r="T10" s="2">
        <f t="shared" si="3"/>
        <v>5</v>
      </c>
      <c r="U10" s="4">
        <v>8.7345378802373736E-4</v>
      </c>
      <c r="V10" s="4">
        <v>8.8120279857618142E-3</v>
      </c>
    </row>
    <row r="11" spans="3:22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0.97183873595508763</v>
      </c>
      <c r="J11" s="3">
        <v>3.0411071567397259</v>
      </c>
      <c r="O11" s="2">
        <f t="shared" si="2"/>
        <v>6</v>
      </c>
      <c r="P11" s="4">
        <v>9.1429275878093168E-4</v>
      </c>
      <c r="Q11" s="4">
        <v>7.0963806581679232E-3</v>
      </c>
      <c r="T11" s="2">
        <f t="shared" si="3"/>
        <v>6</v>
      </c>
      <c r="U11" s="4">
        <v>9.5959056731180362E-4</v>
      </c>
      <c r="V11" s="4">
        <v>5.8195493641756014E-3</v>
      </c>
    </row>
    <row r="12" spans="3:22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1.2320999977329381</v>
      </c>
      <c r="J12" s="3">
        <v>2.5009803685037371</v>
      </c>
      <c r="O12" s="2">
        <f t="shared" si="2"/>
        <v>7</v>
      </c>
      <c r="P12" s="4">
        <v>9.0853039940785266E-4</v>
      </c>
      <c r="Q12" s="4">
        <v>6.2821065073317322E-3</v>
      </c>
      <c r="T12" s="2">
        <f t="shared" si="3"/>
        <v>7</v>
      </c>
      <c r="U12" s="4">
        <v>1.000602112469183E-3</v>
      </c>
      <c r="V12" s="4">
        <v>4.6894207913342539E-3</v>
      </c>
    </row>
    <row r="13" spans="3:22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0.99656896141483953</v>
      </c>
      <c r="J13" s="3">
        <v>3.9962800387399269</v>
      </c>
      <c r="O13" s="2">
        <f t="shared" si="2"/>
        <v>8</v>
      </c>
      <c r="P13" s="4">
        <v>9.8614330292833962E-4</v>
      </c>
      <c r="Q13" s="4">
        <v>6.0693554092539591E-3</v>
      </c>
      <c r="T13" s="2">
        <f t="shared" si="3"/>
        <v>8</v>
      </c>
      <c r="U13" s="4">
        <v>8.97539958757951E-4</v>
      </c>
      <c r="V13" s="4">
        <v>7.210461423343072E-3</v>
      </c>
    </row>
    <row r="14" spans="3:22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1.019499325510034</v>
      </c>
      <c r="J14" s="3">
        <v>3.664944550156235</v>
      </c>
      <c r="O14" s="2">
        <f t="shared" si="2"/>
        <v>9</v>
      </c>
      <c r="P14" s="4">
        <v>9.6385088445594298E-4</v>
      </c>
      <c r="Q14" s="4">
        <v>5.1824056453252648E-3</v>
      </c>
      <c r="T14" s="2">
        <f t="shared" si="3"/>
        <v>9</v>
      </c>
      <c r="U14" s="4">
        <v>9.3313014996185034E-4</v>
      </c>
      <c r="V14" s="4">
        <v>6.6563622281744818E-3</v>
      </c>
    </row>
    <row r="15" spans="3:22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1.3102649020137871</v>
      </c>
      <c r="J15" s="3">
        <v>2.372178744230395</v>
      </c>
      <c r="O15" s="2">
        <f t="shared" si="2"/>
        <v>10</v>
      </c>
      <c r="P15" s="4">
        <v>9.4568001951987645E-4</v>
      </c>
      <c r="Q15" s="4">
        <v>6.0509054619209924E-3</v>
      </c>
      <c r="T15" s="2">
        <f t="shared" si="3"/>
        <v>10</v>
      </c>
      <c r="U15" s="4">
        <v>9.2448569269220173E-4</v>
      </c>
      <c r="V15" s="4">
        <v>5.5713613729078022E-3</v>
      </c>
    </row>
    <row r="16" spans="3:22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1.0838476724867809</v>
      </c>
      <c r="J16" s="3">
        <v>4.0857824692155598</v>
      </c>
      <c r="O16" s="2">
        <f t="shared" si="2"/>
        <v>11</v>
      </c>
      <c r="P16" s="4">
        <v>9.1043045654642582E-4</v>
      </c>
      <c r="Q16" s="4">
        <v>6.4182455433808711E-3</v>
      </c>
      <c r="T16" s="2">
        <f t="shared" si="3"/>
        <v>11</v>
      </c>
      <c r="U16" s="4">
        <v>9.7813343192992342E-4</v>
      </c>
      <c r="V16" s="4">
        <v>5.588069698938684E-3</v>
      </c>
    </row>
    <row r="17" spans="3:22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1.1662209653912841</v>
      </c>
      <c r="J17" s="3">
        <v>4.7511562373955858</v>
      </c>
      <c r="O17" s="2">
        <f t="shared" si="2"/>
        <v>12</v>
      </c>
      <c r="P17" s="4">
        <v>9.2156286343361325E-4</v>
      </c>
      <c r="Q17" s="4">
        <v>6.5812898544779404E-3</v>
      </c>
      <c r="T17" s="2">
        <f t="shared" si="3"/>
        <v>12</v>
      </c>
      <c r="U17" s="4">
        <v>9.3864640250855124E-4</v>
      </c>
      <c r="V17" s="4">
        <v>6.232337910902966E-3</v>
      </c>
    </row>
    <row r="18" spans="3:22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1.2219857534477061</v>
      </c>
      <c r="J18" s="3">
        <v>2.9975122792910991</v>
      </c>
      <c r="O18" s="2">
        <f t="shared" si="2"/>
        <v>13</v>
      </c>
      <c r="P18" s="4">
        <v>8.9859020429974054E-4</v>
      </c>
      <c r="Q18" s="4">
        <v>6.7538255888006269E-3</v>
      </c>
      <c r="T18" s="2">
        <f t="shared" si="3"/>
        <v>13</v>
      </c>
      <c r="U18" s="4">
        <v>8.1087155764451022E-4</v>
      </c>
      <c r="V18" s="4">
        <v>8.1944715297911658E-3</v>
      </c>
    </row>
    <row r="19" spans="3:22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1.2036712213019161</v>
      </c>
      <c r="J19" s="3">
        <v>2.5102127378794559</v>
      </c>
      <c r="O19" s="2">
        <f t="shared" si="2"/>
        <v>14</v>
      </c>
      <c r="P19" s="4">
        <v>9.2868146419403043E-4</v>
      </c>
      <c r="Q19" s="4">
        <v>7.7483937891313142E-3</v>
      </c>
      <c r="T19" s="2">
        <f t="shared" si="3"/>
        <v>14</v>
      </c>
      <c r="U19" s="4">
        <v>9.0590697593961379E-4</v>
      </c>
      <c r="V19" s="4">
        <v>7.593555244641545E-3</v>
      </c>
    </row>
    <row r="20" spans="3:22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1.013036824616053</v>
      </c>
      <c r="J20" s="3">
        <v>3.016282088515001</v>
      </c>
      <c r="O20" s="2">
        <f t="shared" si="2"/>
        <v>15</v>
      </c>
      <c r="P20" s="4">
        <v>8.8140729833040407E-4</v>
      </c>
      <c r="Q20" s="4">
        <v>6.5942327828680076E-3</v>
      </c>
      <c r="T20" s="2">
        <f t="shared" si="3"/>
        <v>15</v>
      </c>
      <c r="U20" s="4">
        <v>9.0557647837213873E-4</v>
      </c>
      <c r="V20" s="4">
        <v>7.5461846756831909E-3</v>
      </c>
    </row>
    <row r="21" spans="3:22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1.2624402615952719</v>
      </c>
      <c r="J21" s="3">
        <v>1.668337816377105</v>
      </c>
      <c r="O21" s="2">
        <f t="shared" si="2"/>
        <v>16</v>
      </c>
      <c r="P21" s="4">
        <v>9.6698191436237824E-4</v>
      </c>
      <c r="Q21" s="4">
        <v>6.7255155392929346E-3</v>
      </c>
      <c r="T21" s="2">
        <f t="shared" si="3"/>
        <v>16</v>
      </c>
      <c r="U21" s="4">
        <v>9.970750667908678E-4</v>
      </c>
      <c r="V21" s="4">
        <v>4.7412430524547081E-3</v>
      </c>
    </row>
    <row r="22" spans="3:22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1.167505707045347</v>
      </c>
      <c r="J22" s="3">
        <v>2.0810840606199812</v>
      </c>
      <c r="O22" s="2">
        <f t="shared" si="2"/>
        <v>17</v>
      </c>
      <c r="P22" s="4">
        <v>9.4260885795258696E-4</v>
      </c>
      <c r="Q22" s="4">
        <v>5.1189678753029806E-3</v>
      </c>
      <c r="T22" s="2">
        <f t="shared" si="3"/>
        <v>17</v>
      </c>
      <c r="U22" s="4">
        <v>8.8527316283143595E-4</v>
      </c>
      <c r="V22" s="4">
        <v>7.3950155175083561E-3</v>
      </c>
    </row>
    <row r="23" spans="3:22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1.1753641102935319</v>
      </c>
      <c r="J23" s="3">
        <v>2.5002450458435481</v>
      </c>
      <c r="O23" s="2">
        <f t="shared" si="2"/>
        <v>18</v>
      </c>
      <c r="P23" s="4">
        <v>9.477685169473946E-4</v>
      </c>
      <c r="Q23" s="4">
        <v>5.3796954279437953E-3</v>
      </c>
      <c r="T23" s="2">
        <f t="shared" si="3"/>
        <v>18</v>
      </c>
      <c r="U23" s="4">
        <v>8.7271559401397964E-4</v>
      </c>
      <c r="V23" s="4">
        <v>6.4661265226357368E-3</v>
      </c>
    </row>
    <row r="24" spans="3:22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1.09977429446077</v>
      </c>
      <c r="J24" s="3">
        <v>2.2089143870114052</v>
      </c>
      <c r="O24" s="2">
        <f t="shared" si="2"/>
        <v>19</v>
      </c>
      <c r="P24" s="4">
        <v>9.1269067669933835E-4</v>
      </c>
      <c r="Q24" s="4">
        <v>6.3851591652298607E-3</v>
      </c>
      <c r="T24" s="2">
        <f t="shared" si="3"/>
        <v>19</v>
      </c>
      <c r="U24" s="4">
        <v>9.535531562039275E-4</v>
      </c>
      <c r="V24" s="4">
        <v>5.265783078721299E-3</v>
      </c>
    </row>
    <row r="25" spans="3:22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0.93259443929884955</v>
      </c>
      <c r="J25" s="3">
        <v>4.3556272388492827</v>
      </c>
      <c r="O25" s="2">
        <f t="shared" si="2"/>
        <v>20</v>
      </c>
      <c r="P25" s="4">
        <v>9.258629991388802E-4</v>
      </c>
      <c r="Q25" s="4">
        <v>6.4743543351801014E-3</v>
      </c>
      <c r="T25" s="2">
        <f t="shared" si="3"/>
        <v>20</v>
      </c>
      <c r="U25" s="4">
        <v>9.7794115955868177E-4</v>
      </c>
      <c r="V25" s="4">
        <v>5.2613637433965516E-3</v>
      </c>
    </row>
    <row r="26" spans="3:22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1.3141825053691081</v>
      </c>
      <c r="J26" s="3">
        <v>3.564915048701697</v>
      </c>
      <c r="O26" s="2">
        <f t="shared" si="2"/>
        <v>21</v>
      </c>
      <c r="P26" s="4">
        <v>9.5619688271728889E-4</v>
      </c>
      <c r="Q26" s="4">
        <v>5.5360916209526417E-3</v>
      </c>
      <c r="T26" s="2">
        <f t="shared" si="3"/>
        <v>21</v>
      </c>
      <c r="U26" s="4">
        <v>9.0016825812679264E-4</v>
      </c>
      <c r="V26" s="4">
        <v>6.2060187817966489E-3</v>
      </c>
    </row>
    <row r="27" spans="3:22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1.3469689784515011</v>
      </c>
      <c r="J27" s="3">
        <v>2.346437488938832</v>
      </c>
      <c r="O27" s="2">
        <f t="shared" si="2"/>
        <v>22</v>
      </c>
      <c r="P27" s="4">
        <v>9.2594755224886143E-4</v>
      </c>
      <c r="Q27" s="4">
        <v>6.1565018393133254E-3</v>
      </c>
      <c r="T27" s="2">
        <f t="shared" si="3"/>
        <v>22</v>
      </c>
      <c r="U27" s="4">
        <v>1.015241755845895E-3</v>
      </c>
      <c r="V27" s="4">
        <v>4.4788025287490138E-3</v>
      </c>
    </row>
    <row r="28" spans="3:22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1.012095471690114</v>
      </c>
      <c r="J28" s="3">
        <v>4.4413238911003941</v>
      </c>
      <c r="O28" s="2">
        <f t="shared" si="2"/>
        <v>23</v>
      </c>
      <c r="P28" s="4">
        <v>9.100966165375453E-4</v>
      </c>
      <c r="Q28" s="4">
        <v>6.9612827810649428E-3</v>
      </c>
      <c r="T28" s="2">
        <f t="shared" si="3"/>
        <v>23</v>
      </c>
      <c r="U28" s="4">
        <v>9.2899420333204493E-4</v>
      </c>
      <c r="V28" s="4">
        <v>5.5947557613445836E-3</v>
      </c>
    </row>
    <row r="29" spans="3:22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1.065548328414299</v>
      </c>
      <c r="J29" s="3">
        <v>3.336861284190475</v>
      </c>
      <c r="O29" s="2">
        <f t="shared" si="2"/>
        <v>24</v>
      </c>
      <c r="P29" s="4">
        <v>1.0049581263010881E-3</v>
      </c>
      <c r="Q29" s="4">
        <v>5.4965965858551303E-3</v>
      </c>
      <c r="T29" s="2">
        <f t="shared" si="3"/>
        <v>24</v>
      </c>
      <c r="U29" s="4">
        <v>9.4393048004325661E-4</v>
      </c>
      <c r="V29" s="4">
        <v>5.3743688896886153E-3</v>
      </c>
    </row>
    <row r="30" spans="3:22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1.110294805691481</v>
      </c>
      <c r="J30" s="3">
        <v>2.683816720258009</v>
      </c>
      <c r="O30" s="2">
        <f t="shared" si="2"/>
        <v>25</v>
      </c>
      <c r="P30" s="4">
        <v>8.9695096154903016E-4</v>
      </c>
      <c r="Q30" s="4">
        <v>6.9720673775854397E-3</v>
      </c>
      <c r="T30" s="2">
        <f t="shared" si="3"/>
        <v>25</v>
      </c>
      <c r="U30" s="4">
        <v>7.7791704414868518E-4</v>
      </c>
      <c r="V30" s="4">
        <v>1.0112245780850661E-2</v>
      </c>
    </row>
    <row r="31" spans="3:22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1.0535723534019239</v>
      </c>
      <c r="J31" s="3">
        <v>3.57424997229566</v>
      </c>
      <c r="O31" s="2">
        <f t="shared" si="2"/>
        <v>26</v>
      </c>
      <c r="P31" s="4">
        <v>8.8400873760446008E-4</v>
      </c>
      <c r="Q31" s="4">
        <v>8.2958166378902989E-3</v>
      </c>
      <c r="T31" s="2">
        <f t="shared" si="3"/>
        <v>26</v>
      </c>
      <c r="U31" s="4">
        <v>8.1101238271637655E-4</v>
      </c>
      <c r="V31" s="4">
        <v>9.3658771157432673E-3</v>
      </c>
    </row>
    <row r="32" spans="3:22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1.158579216995659</v>
      </c>
      <c r="J32" s="3">
        <v>3.6601016134220861</v>
      </c>
      <c r="O32" s="2">
        <f t="shared" si="2"/>
        <v>27</v>
      </c>
      <c r="P32" s="4">
        <v>9.0128958056342242E-4</v>
      </c>
      <c r="Q32" s="4">
        <v>7.1706374914660732E-3</v>
      </c>
      <c r="T32" s="2">
        <f t="shared" si="3"/>
        <v>27</v>
      </c>
      <c r="U32" s="4">
        <v>1.0162481881235651E-3</v>
      </c>
      <c r="V32" s="4">
        <v>6.8972753484131963E-3</v>
      </c>
    </row>
    <row r="33" spans="3:22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0.84174423775773644</v>
      </c>
      <c r="J33" s="3">
        <v>4.6999219255485656</v>
      </c>
      <c r="O33" s="2">
        <f t="shared" si="2"/>
        <v>28</v>
      </c>
      <c r="P33" s="4">
        <v>9.0912040693944126E-4</v>
      </c>
      <c r="Q33" s="4">
        <v>5.8064167310642777E-3</v>
      </c>
      <c r="T33" s="2">
        <f t="shared" si="3"/>
        <v>28</v>
      </c>
      <c r="U33" s="4">
        <v>9.3439847932420329E-4</v>
      </c>
      <c r="V33" s="4">
        <v>6.3234373070772372E-3</v>
      </c>
    </row>
    <row r="34" spans="3:22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1.0934008193345459</v>
      </c>
      <c r="J34" s="3">
        <v>2.42164879516839</v>
      </c>
      <c r="O34" s="2">
        <f t="shared" si="2"/>
        <v>29</v>
      </c>
      <c r="P34" s="4">
        <v>1.023442241876263E-3</v>
      </c>
      <c r="Q34" s="4">
        <v>5.9907821679922174E-3</v>
      </c>
      <c r="T34" s="2">
        <f t="shared" si="3"/>
        <v>29</v>
      </c>
      <c r="U34" s="4">
        <v>9.0069347789100741E-4</v>
      </c>
      <c r="V34" s="4">
        <v>6.9893486861439952E-3</v>
      </c>
    </row>
    <row r="35" spans="3:22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1.254868022178572</v>
      </c>
      <c r="J35" s="3">
        <v>2.2680376523431041</v>
      </c>
      <c r="O35" s="2">
        <f t="shared" si="2"/>
        <v>30</v>
      </c>
      <c r="P35" s="4">
        <v>8.5309648114304806E-4</v>
      </c>
      <c r="Q35" s="4">
        <v>6.7834253073832387E-3</v>
      </c>
      <c r="T35" s="2">
        <f t="shared" si="3"/>
        <v>30</v>
      </c>
      <c r="U35" s="4">
        <v>9.7227946116014159E-4</v>
      </c>
      <c r="V35" s="4">
        <v>6.8224504642190997E-3</v>
      </c>
    </row>
    <row r="36" spans="3:22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1.001082750529644</v>
      </c>
      <c r="J36" s="3">
        <v>4.9595770297358257</v>
      </c>
      <c r="O36" s="2">
        <f t="shared" si="2"/>
        <v>31</v>
      </c>
      <c r="P36" s="4">
        <v>1.0193762250413571E-3</v>
      </c>
      <c r="Q36" s="4">
        <v>5.2984692532484874E-3</v>
      </c>
      <c r="T36" s="2">
        <f t="shared" si="3"/>
        <v>31</v>
      </c>
      <c r="U36" s="4">
        <v>9.2384478130150564E-4</v>
      </c>
      <c r="V36" s="4">
        <v>5.835685680643965E-3</v>
      </c>
    </row>
    <row r="37" spans="3:22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1.046557641152625</v>
      </c>
      <c r="J37" s="3">
        <v>2.668968520250568</v>
      </c>
      <c r="O37" s="2">
        <f t="shared" si="2"/>
        <v>32</v>
      </c>
      <c r="P37" s="4">
        <v>9.0432664910439112E-4</v>
      </c>
      <c r="Q37" s="4">
        <v>7.0568925162746302E-3</v>
      </c>
      <c r="T37" s="2">
        <f t="shared" si="3"/>
        <v>32</v>
      </c>
      <c r="U37" s="4">
        <v>8.8436240981511953E-4</v>
      </c>
      <c r="V37" s="4">
        <v>5.7945371857014462E-3</v>
      </c>
    </row>
    <row r="38" spans="3:22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1.110275789111471</v>
      </c>
      <c r="J38" s="3">
        <v>4.2630630981432596</v>
      </c>
      <c r="O38" s="2">
        <f t="shared" si="2"/>
        <v>33</v>
      </c>
      <c r="P38" s="4">
        <v>1.0051419302351801E-3</v>
      </c>
      <c r="Q38" s="4">
        <v>5.0788481511067751E-3</v>
      </c>
      <c r="T38" s="2">
        <f t="shared" si="3"/>
        <v>33</v>
      </c>
      <c r="U38" s="4">
        <v>8.8315389679396485E-4</v>
      </c>
      <c r="V38" s="4">
        <v>5.1902964772459472E-3</v>
      </c>
    </row>
    <row r="39" spans="3:22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1.250792391554042</v>
      </c>
      <c r="J39" s="3">
        <v>2.1990918293919011</v>
      </c>
      <c r="O39" s="2">
        <f t="shared" si="2"/>
        <v>34</v>
      </c>
      <c r="P39" s="4">
        <v>1.0192120170008749E-3</v>
      </c>
      <c r="Q39" s="4">
        <v>4.2855002135541798E-3</v>
      </c>
      <c r="T39" s="2">
        <f t="shared" si="3"/>
        <v>34</v>
      </c>
      <c r="U39" s="4">
        <v>9.4052651053605832E-4</v>
      </c>
      <c r="V39" s="4">
        <v>6.4219400244938246E-3</v>
      </c>
    </row>
    <row r="40" spans="3:22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1.173786659870979</v>
      </c>
      <c r="J40" s="3">
        <v>3.518310711451949</v>
      </c>
      <c r="O40" s="2">
        <f t="shared" si="2"/>
        <v>35</v>
      </c>
      <c r="P40" s="4">
        <v>9.2208933522913738E-4</v>
      </c>
      <c r="Q40" s="4">
        <v>5.7291648913626574E-3</v>
      </c>
      <c r="T40" s="2">
        <f t="shared" si="3"/>
        <v>35</v>
      </c>
      <c r="U40" s="4">
        <v>8.1209128390349677E-4</v>
      </c>
      <c r="V40" s="4">
        <v>8.2393522462164675E-3</v>
      </c>
    </row>
    <row r="41" spans="3:22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1.187407037000862</v>
      </c>
      <c r="J41" s="3">
        <v>4.45654008861999</v>
      </c>
      <c r="O41" s="2">
        <f t="shared" si="2"/>
        <v>36</v>
      </c>
      <c r="P41" s="4">
        <v>9.3217466591216278E-4</v>
      </c>
      <c r="Q41" s="4">
        <v>7.3628738334350656E-3</v>
      </c>
      <c r="T41" s="2">
        <f t="shared" si="3"/>
        <v>36</v>
      </c>
      <c r="U41" s="4">
        <v>8.7365716151930164E-4</v>
      </c>
      <c r="V41" s="4">
        <v>6.052312985222361E-3</v>
      </c>
    </row>
    <row r="42" spans="3:22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1.424038306492494</v>
      </c>
      <c r="J42" s="3">
        <v>2.057732905258264</v>
      </c>
      <c r="O42" s="2">
        <f t="shared" si="2"/>
        <v>37</v>
      </c>
      <c r="P42" s="4">
        <v>9.0407840970345627E-4</v>
      </c>
      <c r="Q42" s="4">
        <v>7.7768923523061934E-3</v>
      </c>
      <c r="T42" s="2">
        <f t="shared" si="3"/>
        <v>37</v>
      </c>
      <c r="U42" s="4">
        <v>9.1587946043700783E-4</v>
      </c>
      <c r="V42" s="4">
        <v>5.2451061850339051E-3</v>
      </c>
    </row>
    <row r="43" spans="3:22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1.1814852334795909</v>
      </c>
      <c r="J43" s="3">
        <v>2.1799403207238379</v>
      </c>
      <c r="O43" s="2">
        <f t="shared" si="2"/>
        <v>38</v>
      </c>
      <c r="P43" s="4">
        <v>9.5436819020081032E-4</v>
      </c>
      <c r="Q43" s="4">
        <v>5.8898190330647091E-3</v>
      </c>
      <c r="T43" s="2">
        <f t="shared" si="3"/>
        <v>38</v>
      </c>
      <c r="U43" s="4">
        <v>8.9343627504547311E-4</v>
      </c>
      <c r="V43" s="4">
        <v>5.8037782182251479E-3</v>
      </c>
    </row>
    <row r="44" spans="3:22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1.1745862018380411</v>
      </c>
      <c r="J44" s="3">
        <v>3.5024018465791982</v>
      </c>
      <c r="O44" s="2">
        <f t="shared" si="2"/>
        <v>39</v>
      </c>
      <c r="P44" s="4">
        <v>9.3836815697840421E-4</v>
      </c>
      <c r="Q44" s="4">
        <v>6.6703860002955209E-3</v>
      </c>
      <c r="T44" s="2">
        <f t="shared" si="3"/>
        <v>39</v>
      </c>
      <c r="U44" s="4">
        <v>9.7551464150883176E-4</v>
      </c>
      <c r="V44" s="4">
        <v>6.2514298095603044E-3</v>
      </c>
    </row>
    <row r="45" spans="3:22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1.2575616808069101</v>
      </c>
      <c r="J45" s="3">
        <v>2.3695625838051382</v>
      </c>
      <c r="O45" s="2">
        <f t="shared" si="2"/>
        <v>40</v>
      </c>
      <c r="P45" s="4">
        <v>9.7553804657307924E-4</v>
      </c>
      <c r="Q45" s="4">
        <v>5.8993855345631924E-3</v>
      </c>
      <c r="T45" s="2">
        <f t="shared" si="3"/>
        <v>40</v>
      </c>
      <c r="U45" s="4">
        <v>8.4771113559812129E-4</v>
      </c>
      <c r="V45" s="4">
        <v>8.3069433673470718E-3</v>
      </c>
    </row>
    <row r="46" spans="3:22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1.488035409056041</v>
      </c>
      <c r="J46" s="3">
        <v>1.921014030674268</v>
      </c>
      <c r="O46" s="2">
        <f t="shared" si="2"/>
        <v>41</v>
      </c>
      <c r="P46" s="4">
        <v>9.0317000385979715E-4</v>
      </c>
      <c r="Q46" s="4">
        <v>7.8804752263929145E-3</v>
      </c>
      <c r="T46" s="2">
        <f t="shared" si="3"/>
        <v>41</v>
      </c>
      <c r="U46" s="4">
        <v>8.781766987495433E-4</v>
      </c>
      <c r="V46" s="4">
        <v>6.53197148873741E-3</v>
      </c>
    </row>
    <row r="47" spans="3:22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1.2551492704235729</v>
      </c>
      <c r="J47" s="3">
        <v>1.4937996371929949</v>
      </c>
      <c r="O47" s="2">
        <f t="shared" si="2"/>
        <v>42</v>
      </c>
      <c r="P47" s="4">
        <v>9.3899192033260962E-4</v>
      </c>
      <c r="Q47" s="4">
        <v>7.5755984248804297E-3</v>
      </c>
      <c r="T47" s="2">
        <f t="shared" si="3"/>
        <v>42</v>
      </c>
      <c r="U47" s="4">
        <v>8.9820920089064729E-4</v>
      </c>
      <c r="V47" s="4">
        <v>7.4229273020972814E-3</v>
      </c>
    </row>
    <row r="48" spans="3:22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1.100267778188835</v>
      </c>
      <c r="J48" s="3">
        <v>3.2564510473139658</v>
      </c>
      <c r="O48" s="2">
        <f t="shared" si="2"/>
        <v>43</v>
      </c>
      <c r="P48" s="4">
        <v>8.9660596251005514E-4</v>
      </c>
      <c r="Q48" s="4">
        <v>7.4475466774189224E-3</v>
      </c>
      <c r="T48" s="2">
        <f t="shared" si="3"/>
        <v>43</v>
      </c>
      <c r="U48" s="4">
        <v>9.0615864008485503E-4</v>
      </c>
      <c r="V48" s="4">
        <v>5.9616225295558217E-3</v>
      </c>
    </row>
    <row r="49" spans="3:22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0.89387874112959853</v>
      </c>
      <c r="J49" s="3">
        <v>5.5259222926915719</v>
      </c>
      <c r="O49" s="2">
        <f t="shared" si="2"/>
        <v>44</v>
      </c>
      <c r="P49" s="4">
        <v>9.332544949627611E-4</v>
      </c>
      <c r="Q49" s="4">
        <v>5.5164065201718671E-3</v>
      </c>
      <c r="T49" s="2">
        <f t="shared" si="3"/>
        <v>44</v>
      </c>
      <c r="U49" s="4">
        <v>8.951977412125368E-4</v>
      </c>
      <c r="V49" s="4">
        <v>6.2963024719676257E-3</v>
      </c>
    </row>
    <row r="50" spans="3:22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1.1678838326836289</v>
      </c>
      <c r="J50" s="3">
        <v>2.3319695451395588</v>
      </c>
      <c r="O50" s="2">
        <f t="shared" si="2"/>
        <v>45</v>
      </c>
      <c r="P50" s="4">
        <v>8.9297855997397539E-4</v>
      </c>
      <c r="Q50" s="4">
        <v>7.9149877342538956E-3</v>
      </c>
      <c r="T50" s="2">
        <f t="shared" si="3"/>
        <v>45</v>
      </c>
      <c r="U50" s="4">
        <v>8.354892445129609E-4</v>
      </c>
      <c r="V50" s="4">
        <v>7.7759996260347809E-3</v>
      </c>
    </row>
    <row r="51" spans="3:22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0.85335667574715135</v>
      </c>
      <c r="J51" s="3">
        <v>4.8235040520135648</v>
      </c>
      <c r="O51" s="2">
        <f t="shared" si="2"/>
        <v>46</v>
      </c>
      <c r="P51" s="4">
        <v>9.5206427351085781E-4</v>
      </c>
      <c r="Q51" s="4">
        <v>5.239649765037083E-3</v>
      </c>
      <c r="T51" s="2">
        <f t="shared" si="3"/>
        <v>46</v>
      </c>
      <c r="U51" s="4">
        <v>9.9070051289274863E-4</v>
      </c>
      <c r="V51" s="4">
        <v>4.8704509442503516E-3</v>
      </c>
    </row>
    <row r="52" spans="3:22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1.3214190617321111</v>
      </c>
      <c r="J52" s="3">
        <v>3.481882612508719</v>
      </c>
      <c r="O52" s="2">
        <f t="shared" si="2"/>
        <v>47</v>
      </c>
      <c r="P52" s="4">
        <v>9.2519791373159061E-4</v>
      </c>
      <c r="Q52" s="4">
        <v>5.1244136787218604E-3</v>
      </c>
      <c r="T52" s="2">
        <f t="shared" si="3"/>
        <v>47</v>
      </c>
      <c r="U52" s="4">
        <v>8.1560905800920152E-4</v>
      </c>
      <c r="V52" s="4">
        <v>7.5256056845682869E-3</v>
      </c>
    </row>
    <row r="53" spans="3:22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1.093655591018923</v>
      </c>
      <c r="J53" s="3">
        <v>1.8501222996397351</v>
      </c>
      <c r="O53" s="2">
        <f t="shared" si="2"/>
        <v>48</v>
      </c>
      <c r="P53" s="4">
        <v>9.2016083846492146E-4</v>
      </c>
      <c r="Q53" s="4">
        <v>6.3130335886868953E-3</v>
      </c>
      <c r="T53" s="2">
        <f t="shared" si="3"/>
        <v>48</v>
      </c>
      <c r="U53" s="4">
        <v>7.6591156694121021E-4</v>
      </c>
      <c r="V53" s="4">
        <v>1.248598281393873E-2</v>
      </c>
    </row>
    <row r="54" spans="3:22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1.3146897790882119</v>
      </c>
      <c r="J54" s="3">
        <v>1.482013962253355</v>
      </c>
      <c r="O54" s="2">
        <f t="shared" si="2"/>
        <v>49</v>
      </c>
      <c r="P54" s="4">
        <v>9.2929885570699491E-4</v>
      </c>
      <c r="Q54" s="4">
        <v>6.5689869800932546E-3</v>
      </c>
      <c r="T54" s="2">
        <f t="shared" si="3"/>
        <v>49</v>
      </c>
      <c r="U54" s="4">
        <v>8.7947686879334371E-4</v>
      </c>
      <c r="V54" s="4">
        <v>7.0561020580377802E-3</v>
      </c>
    </row>
    <row r="55" spans="3:22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1.248787802058223</v>
      </c>
      <c r="J55" s="3">
        <v>2.1981989245154052</v>
      </c>
      <c r="O55" s="2">
        <f t="shared" si="2"/>
        <v>50</v>
      </c>
      <c r="P55" s="4">
        <v>9.4848740831921094E-4</v>
      </c>
      <c r="Q55" s="4">
        <v>6.0143025932583964E-3</v>
      </c>
      <c r="T55" s="2">
        <f t="shared" si="3"/>
        <v>50</v>
      </c>
      <c r="U55" s="4">
        <v>9.8520832375428337E-4</v>
      </c>
      <c r="V55" s="4">
        <v>6.1705349126849919E-3</v>
      </c>
    </row>
    <row r="57" spans="3:22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1.1537411407047635</v>
      </c>
      <c r="J57" s="3">
        <f>AVERAGE(J6:J55)</f>
        <v>3.0832685520458192</v>
      </c>
      <c r="O57" s="2" t="s">
        <v>4</v>
      </c>
      <c r="P57" s="4">
        <f>AVERAGE(P6:P55)</f>
        <v>9.3433744070495108E-4</v>
      </c>
      <c r="Q57" s="4">
        <f>AVERAGE(Q6:Q55)</f>
        <v>6.4097520900457759E-3</v>
      </c>
      <c r="T57" s="2" t="s">
        <v>4</v>
      </c>
      <c r="U57" s="4">
        <f>AVERAGE(U6:U55)</f>
        <v>9.1146276647322694E-4</v>
      </c>
      <c r="V57" s="4">
        <f>AVERAGE(V6:V55)</f>
        <v>6.6134327801047142E-3</v>
      </c>
    </row>
    <row r="58" spans="3:22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0.14381506205316286</v>
      </c>
      <c r="J58" s="3">
        <f>_xlfn.STDEV.S(J6:J55)</f>
        <v>1.0508976860221078</v>
      </c>
      <c r="O58" s="2" t="s">
        <v>5</v>
      </c>
      <c r="P58" s="4">
        <f>_xlfn.STDEV.S(P6:P55)</f>
        <v>4.2054007790966928E-5</v>
      </c>
      <c r="Q58" s="4">
        <f>_xlfn.STDEV.S(Q6:Q55)</f>
        <v>9.4829231983438152E-4</v>
      </c>
      <c r="T58" s="2" t="s">
        <v>5</v>
      </c>
      <c r="U58" s="4">
        <f>_xlfn.STDEV.S(U6:U55)</f>
        <v>6.0997195610198861E-5</v>
      </c>
      <c r="V58" s="4">
        <f>_xlfn.STDEV.S(V6:V55)</f>
        <v>1.4796067294317152E-3</v>
      </c>
    </row>
    <row r="66" spans="3:10" x14ac:dyDescent="0.25">
      <c r="D66" s="1"/>
      <c r="I66" s="1"/>
    </row>
    <row r="67" spans="3:10" x14ac:dyDescent="0.25">
      <c r="C67" s="1"/>
      <c r="E67" s="1"/>
      <c r="H67" s="1"/>
      <c r="J67" s="1"/>
    </row>
    <row r="68" spans="3:10" x14ac:dyDescent="0.25">
      <c r="C68" s="2"/>
      <c r="D68" s="2"/>
      <c r="E68" s="2"/>
      <c r="H68" s="2"/>
      <c r="I68" s="2"/>
      <c r="J68" s="2"/>
    </row>
    <row r="69" spans="3:10" x14ac:dyDescent="0.25">
      <c r="C69" s="2"/>
      <c r="D69" s="3"/>
      <c r="E69" s="3"/>
      <c r="H69" s="2"/>
      <c r="I69" s="3"/>
      <c r="J69" s="3"/>
    </row>
    <row r="70" spans="3:10" x14ac:dyDescent="0.25">
      <c r="C70" s="2"/>
      <c r="D70" s="3"/>
      <c r="E70" s="3"/>
      <c r="H70" s="2"/>
      <c r="I70" s="3"/>
      <c r="J70" s="3"/>
    </row>
    <row r="71" spans="3:10" x14ac:dyDescent="0.25">
      <c r="C71" s="2"/>
      <c r="D71" s="3"/>
      <c r="E71" s="3"/>
      <c r="H71" s="2"/>
      <c r="I71" s="3"/>
      <c r="J71" s="3"/>
    </row>
    <row r="72" spans="3:10" x14ac:dyDescent="0.25">
      <c r="C72" s="2"/>
      <c r="D72" s="3"/>
      <c r="E72" s="3"/>
      <c r="H72" s="2"/>
      <c r="I72" s="3"/>
      <c r="J72" s="3"/>
    </row>
    <row r="73" spans="3:10" x14ac:dyDescent="0.25">
      <c r="C73" s="2"/>
      <c r="D73" s="3"/>
      <c r="E73" s="3"/>
      <c r="H73" s="2"/>
      <c r="I73" s="3"/>
      <c r="J73" s="3"/>
    </row>
    <row r="74" spans="3:10" x14ac:dyDescent="0.25">
      <c r="C74" s="2"/>
      <c r="D74" s="3"/>
      <c r="E74" s="3"/>
      <c r="H74" s="2"/>
      <c r="I74" s="3"/>
      <c r="J74" s="3"/>
    </row>
    <row r="75" spans="3:10" x14ac:dyDescent="0.25">
      <c r="C75" s="2"/>
      <c r="D75" s="3"/>
      <c r="E75" s="3"/>
      <c r="H75" s="2"/>
      <c r="I75" s="3"/>
      <c r="J75" s="3"/>
    </row>
    <row r="76" spans="3:10" x14ac:dyDescent="0.25">
      <c r="C76" s="2"/>
      <c r="D76" s="3"/>
      <c r="E76" s="3"/>
      <c r="H76" s="2"/>
      <c r="I76" s="3"/>
      <c r="J76" s="3"/>
    </row>
    <row r="77" spans="3:10" x14ac:dyDescent="0.25">
      <c r="C77" s="2"/>
      <c r="D77" s="3"/>
      <c r="E77" s="3"/>
      <c r="H77" s="2"/>
      <c r="I77" s="3"/>
      <c r="J77" s="3"/>
    </row>
    <row r="78" spans="3:10" x14ac:dyDescent="0.25">
      <c r="C78" s="2"/>
      <c r="D78" s="3"/>
      <c r="E78" s="3"/>
      <c r="H78" s="2"/>
      <c r="I78" s="3"/>
      <c r="J78" s="3"/>
    </row>
    <row r="79" spans="3:10" x14ac:dyDescent="0.25">
      <c r="C79" s="2"/>
      <c r="D79" s="3"/>
      <c r="E79" s="3"/>
      <c r="H79" s="2"/>
      <c r="I79" s="3"/>
      <c r="J79" s="3"/>
    </row>
    <row r="80" spans="3:10" x14ac:dyDescent="0.25">
      <c r="C80" s="2"/>
      <c r="D80" s="3"/>
      <c r="E80" s="3"/>
      <c r="H80" s="2"/>
      <c r="I80" s="3"/>
      <c r="J80" s="3"/>
    </row>
    <row r="81" spans="3:10" x14ac:dyDescent="0.25">
      <c r="C81" s="2"/>
      <c r="D81" s="3"/>
      <c r="E81" s="3"/>
      <c r="H81" s="2"/>
      <c r="I81" s="3"/>
      <c r="J81" s="3"/>
    </row>
    <row r="82" spans="3:10" x14ac:dyDescent="0.25">
      <c r="C82" s="2"/>
      <c r="D82" s="3"/>
      <c r="E82" s="3"/>
      <c r="H82" s="2"/>
      <c r="I82" s="3"/>
      <c r="J82" s="3"/>
    </row>
    <row r="83" spans="3:10" x14ac:dyDescent="0.25">
      <c r="C83" s="2"/>
      <c r="D83" s="3"/>
      <c r="E83" s="3"/>
      <c r="H83" s="2"/>
      <c r="I83" s="3"/>
      <c r="J83" s="3"/>
    </row>
    <row r="84" spans="3:10" x14ac:dyDescent="0.25">
      <c r="C84" s="2"/>
      <c r="D84" s="3"/>
      <c r="E84" s="3"/>
      <c r="H84" s="2"/>
      <c r="I84" s="3"/>
      <c r="J84" s="3"/>
    </row>
    <row r="85" spans="3:10" x14ac:dyDescent="0.25">
      <c r="C85" s="2"/>
      <c r="D85" s="3"/>
      <c r="E85" s="3"/>
      <c r="H85" s="2"/>
      <c r="I85" s="3"/>
      <c r="J85" s="3"/>
    </row>
    <row r="86" spans="3:10" x14ac:dyDescent="0.25">
      <c r="C86" s="2"/>
      <c r="D86" s="3"/>
      <c r="E86" s="3"/>
      <c r="H86" s="2"/>
      <c r="I86" s="3"/>
      <c r="J86" s="3"/>
    </row>
    <row r="87" spans="3:10" x14ac:dyDescent="0.25">
      <c r="C87" s="2"/>
      <c r="D87" s="3"/>
      <c r="E87" s="3"/>
      <c r="H87" s="2"/>
      <c r="I87" s="3"/>
      <c r="J87" s="3"/>
    </row>
    <row r="88" spans="3:10" x14ac:dyDescent="0.25">
      <c r="C88" s="2"/>
      <c r="D88" s="3"/>
      <c r="E88" s="3"/>
      <c r="H88" s="2"/>
      <c r="I88" s="3"/>
      <c r="J88" s="3"/>
    </row>
    <row r="89" spans="3:10" x14ac:dyDescent="0.25">
      <c r="C89" s="2"/>
      <c r="D89" s="3"/>
      <c r="E89" s="3"/>
      <c r="H89" s="2"/>
      <c r="I89" s="3"/>
      <c r="J89" s="3"/>
    </row>
    <row r="90" spans="3:10" x14ac:dyDescent="0.25">
      <c r="C90" s="2"/>
      <c r="D90" s="3"/>
      <c r="E90" s="3"/>
      <c r="H90" s="2"/>
      <c r="I90" s="3"/>
      <c r="J90" s="3"/>
    </row>
    <row r="91" spans="3:10" x14ac:dyDescent="0.25">
      <c r="C91" s="2"/>
      <c r="D91" s="3"/>
      <c r="E91" s="3"/>
      <c r="H91" s="2"/>
      <c r="I91" s="3"/>
      <c r="J91" s="3"/>
    </row>
    <row r="92" spans="3:10" x14ac:dyDescent="0.25">
      <c r="C92" s="2"/>
      <c r="D92" s="3"/>
      <c r="E92" s="3"/>
      <c r="H92" s="2"/>
      <c r="I92" s="3"/>
      <c r="J92" s="3"/>
    </row>
    <row r="93" spans="3:10" x14ac:dyDescent="0.25">
      <c r="C93" s="2"/>
      <c r="D93" s="3"/>
      <c r="E93" s="3"/>
      <c r="H93" s="2"/>
      <c r="I93" s="3"/>
      <c r="J93" s="3"/>
    </row>
    <row r="94" spans="3:10" x14ac:dyDescent="0.25">
      <c r="C94" s="2"/>
      <c r="D94" s="3"/>
      <c r="E94" s="3"/>
      <c r="H94" s="2"/>
      <c r="I94" s="3"/>
      <c r="J94" s="3"/>
    </row>
    <row r="95" spans="3:10" x14ac:dyDescent="0.25">
      <c r="C95" s="2"/>
      <c r="D95" s="3"/>
      <c r="E95" s="3"/>
      <c r="H95" s="2"/>
      <c r="I95" s="3"/>
      <c r="J95" s="3"/>
    </row>
    <row r="96" spans="3:10" x14ac:dyDescent="0.25">
      <c r="C96" s="2"/>
      <c r="D96" s="3"/>
      <c r="E96" s="3"/>
      <c r="H96" s="2"/>
      <c r="I96" s="3"/>
      <c r="J96" s="3"/>
    </row>
    <row r="97" spans="3:10" x14ac:dyDescent="0.25">
      <c r="C97" s="2"/>
      <c r="D97" s="3"/>
      <c r="E97" s="3"/>
      <c r="H97" s="2"/>
      <c r="I97" s="3"/>
      <c r="J97" s="3"/>
    </row>
    <row r="98" spans="3:10" x14ac:dyDescent="0.25">
      <c r="C98" s="2"/>
      <c r="D98" s="3"/>
      <c r="E98" s="3"/>
      <c r="H98" s="2"/>
      <c r="I98" s="3"/>
      <c r="J98" s="3"/>
    </row>
    <row r="99" spans="3:10" x14ac:dyDescent="0.25">
      <c r="C99" s="2"/>
      <c r="D99" s="3"/>
      <c r="E99" s="3"/>
      <c r="H99" s="2"/>
      <c r="I99" s="3"/>
      <c r="J99" s="3"/>
    </row>
    <row r="100" spans="3:10" x14ac:dyDescent="0.25">
      <c r="C100" s="2"/>
      <c r="D100" s="3"/>
      <c r="E100" s="3"/>
      <c r="H100" s="2"/>
      <c r="I100" s="3"/>
      <c r="J100" s="3"/>
    </row>
    <row r="101" spans="3:10" x14ac:dyDescent="0.25">
      <c r="C101" s="2"/>
      <c r="D101" s="3"/>
      <c r="E101" s="3"/>
      <c r="H101" s="2"/>
      <c r="I101" s="3"/>
      <c r="J101" s="3"/>
    </row>
    <row r="102" spans="3:10" x14ac:dyDescent="0.25">
      <c r="C102" s="2"/>
      <c r="D102" s="3"/>
      <c r="E102" s="3"/>
      <c r="H102" s="2"/>
      <c r="I102" s="3"/>
      <c r="J102" s="3"/>
    </row>
    <row r="103" spans="3:10" x14ac:dyDescent="0.25">
      <c r="C103" s="2"/>
      <c r="D103" s="3"/>
      <c r="E103" s="3"/>
      <c r="H103" s="2"/>
      <c r="I103" s="3"/>
      <c r="J103" s="3"/>
    </row>
    <row r="104" spans="3:10" x14ac:dyDescent="0.25">
      <c r="C104" s="2"/>
      <c r="D104" s="3"/>
      <c r="E104" s="3"/>
      <c r="H104" s="2"/>
      <c r="I104" s="3"/>
      <c r="J104" s="3"/>
    </row>
    <row r="105" spans="3:10" x14ac:dyDescent="0.25">
      <c r="C105" s="2"/>
      <c r="D105" s="3"/>
      <c r="E105" s="3"/>
      <c r="H105" s="2"/>
      <c r="I105" s="3"/>
      <c r="J105" s="3"/>
    </row>
    <row r="106" spans="3:10" x14ac:dyDescent="0.25">
      <c r="C106" s="2"/>
      <c r="D106" s="3"/>
      <c r="E106" s="3"/>
      <c r="H106" s="2"/>
      <c r="I106" s="3"/>
      <c r="J106" s="3"/>
    </row>
    <row r="107" spans="3:10" x14ac:dyDescent="0.25">
      <c r="C107" s="2"/>
      <c r="D107" s="3"/>
      <c r="E107" s="3"/>
      <c r="H107" s="2"/>
      <c r="I107" s="3"/>
      <c r="J107" s="3"/>
    </row>
    <row r="108" spans="3:10" x14ac:dyDescent="0.25">
      <c r="C108" s="2"/>
      <c r="D108" s="3"/>
      <c r="E108" s="3"/>
      <c r="H108" s="2"/>
      <c r="I108" s="3"/>
      <c r="J108" s="3"/>
    </row>
    <row r="109" spans="3:10" x14ac:dyDescent="0.25">
      <c r="C109" s="2"/>
      <c r="D109" s="3"/>
      <c r="E109" s="3"/>
      <c r="H109" s="2"/>
      <c r="I109" s="3"/>
      <c r="J109" s="3"/>
    </row>
    <row r="110" spans="3:10" x14ac:dyDescent="0.25">
      <c r="C110" s="2"/>
      <c r="D110" s="3"/>
      <c r="E110" s="3"/>
      <c r="H110" s="2"/>
      <c r="I110" s="3"/>
      <c r="J110" s="3"/>
    </row>
    <row r="111" spans="3:10" x14ac:dyDescent="0.25">
      <c r="C111" s="2"/>
      <c r="D111" s="3"/>
      <c r="E111" s="3"/>
      <c r="H111" s="2"/>
      <c r="I111" s="3"/>
      <c r="J111" s="3"/>
    </row>
    <row r="112" spans="3:10" x14ac:dyDescent="0.25">
      <c r="C112" s="2"/>
      <c r="D112" s="3"/>
      <c r="E112" s="3"/>
      <c r="H112" s="2"/>
      <c r="I112" s="3"/>
      <c r="J112" s="3"/>
    </row>
    <row r="113" spans="3:10" x14ac:dyDescent="0.25">
      <c r="C113" s="2"/>
      <c r="D113" s="3"/>
      <c r="E113" s="3"/>
      <c r="H113" s="2"/>
      <c r="I113" s="3"/>
      <c r="J113" s="3"/>
    </row>
    <row r="114" spans="3:10" x14ac:dyDescent="0.25">
      <c r="C114" s="2"/>
      <c r="D114" s="3"/>
      <c r="E114" s="3"/>
      <c r="H114" s="2"/>
      <c r="I114" s="3"/>
      <c r="J114" s="3"/>
    </row>
    <row r="115" spans="3:10" x14ac:dyDescent="0.25">
      <c r="C115" s="2"/>
      <c r="D115" s="3"/>
      <c r="E115" s="3"/>
      <c r="H115" s="2"/>
      <c r="I115" s="3"/>
      <c r="J115" s="3"/>
    </row>
    <row r="116" spans="3:10" x14ac:dyDescent="0.25">
      <c r="C116" s="2"/>
      <c r="D116" s="3"/>
      <c r="E116" s="3"/>
      <c r="H116" s="2"/>
      <c r="I116" s="3"/>
      <c r="J116" s="3"/>
    </row>
    <row r="117" spans="3:10" x14ac:dyDescent="0.25">
      <c r="C117" s="2"/>
      <c r="D117" s="3"/>
      <c r="E117" s="3"/>
      <c r="H117" s="2"/>
      <c r="I117" s="3"/>
      <c r="J117" s="3"/>
    </row>
    <row r="118" spans="3:10" x14ac:dyDescent="0.25">
      <c r="C118" s="2"/>
      <c r="D118" s="3"/>
      <c r="E118" s="3"/>
      <c r="H118" s="2"/>
      <c r="I118" s="3"/>
      <c r="J118" s="3"/>
    </row>
    <row r="120" spans="3:10" x14ac:dyDescent="0.25">
      <c r="C120" s="2"/>
      <c r="D120" s="3"/>
      <c r="E120" s="3"/>
      <c r="H120" s="2"/>
      <c r="I120" s="3"/>
      <c r="J120" s="3"/>
    </row>
    <row r="121" spans="3:10" x14ac:dyDescent="0.25">
      <c r="C121" s="2"/>
      <c r="D121" s="3"/>
      <c r="E121" s="3"/>
      <c r="H121" s="2"/>
      <c r="I121" s="3"/>
      <c r="J1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58"/>
  <sheetViews>
    <sheetView topLeftCell="I10" workbookViewId="0">
      <selection activeCell="V10" sqref="V10"/>
    </sheetView>
  </sheetViews>
  <sheetFormatPr defaultRowHeight="15" x14ac:dyDescent="0.25"/>
  <cols>
    <col min="4" max="4" width="15.85546875" customWidth="1"/>
    <col min="5" max="5" width="15.42578125" customWidth="1"/>
    <col min="9" max="9" width="15.42578125" customWidth="1"/>
    <col min="10" max="10" width="16.28515625" customWidth="1"/>
    <col min="14" max="14" width="13.7109375" customWidth="1"/>
    <col min="15" max="15" width="14.5703125" customWidth="1"/>
    <col min="19" max="19" width="12.7109375" customWidth="1"/>
    <col min="20" max="20" width="13.42578125" customWidth="1"/>
    <col min="25" max="25" width="14.5703125" customWidth="1"/>
    <col min="26" max="26" width="12.85546875" customWidth="1"/>
    <col min="30" max="30" width="14.5703125" customWidth="1"/>
    <col min="31" max="31" width="17.85546875" customWidth="1"/>
  </cols>
  <sheetData>
    <row r="3" spans="3:31" x14ac:dyDescent="0.25">
      <c r="D3" s="1" t="s">
        <v>0</v>
      </c>
      <c r="I3" s="1" t="s">
        <v>0</v>
      </c>
      <c r="N3" s="1" t="s">
        <v>0</v>
      </c>
      <c r="S3" s="1" t="s">
        <v>0</v>
      </c>
      <c r="Y3" s="1" t="s">
        <v>14</v>
      </c>
      <c r="AD3" s="1" t="s">
        <v>14</v>
      </c>
    </row>
    <row r="4" spans="3:31" x14ac:dyDescent="0.25">
      <c r="C4" s="1" t="s">
        <v>1</v>
      </c>
      <c r="E4" s="1"/>
      <c r="H4" s="1" t="s">
        <v>6</v>
      </c>
      <c r="J4" s="1"/>
      <c r="M4" s="1" t="s">
        <v>7</v>
      </c>
      <c r="O4" s="1"/>
      <c r="R4" s="1" t="s">
        <v>6</v>
      </c>
      <c r="T4" s="1"/>
      <c r="X4" s="1" t="s">
        <v>15</v>
      </c>
      <c r="AC4" s="1" t="s">
        <v>16</v>
      </c>
    </row>
    <row r="5" spans="3:3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8</v>
      </c>
      <c r="O5" s="2" t="s">
        <v>9</v>
      </c>
      <c r="R5" s="2"/>
      <c r="S5" s="2" t="s">
        <v>8</v>
      </c>
      <c r="T5" s="2" t="s">
        <v>9</v>
      </c>
      <c r="Y5" s="2" t="s">
        <v>8</v>
      </c>
      <c r="Z5" s="2" t="s">
        <v>9</v>
      </c>
      <c r="AD5" s="2" t="s">
        <v>8</v>
      </c>
      <c r="AE5" s="2" t="s">
        <v>9</v>
      </c>
    </row>
    <row r="6" spans="3:31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1.2829955636297481</v>
      </c>
      <c r="J6" s="3">
        <v>1.5111720917326881</v>
      </c>
      <c r="M6" s="2">
        <v>1</v>
      </c>
      <c r="N6" s="4">
        <v>8.7742245939014343E-4</v>
      </c>
      <c r="O6" s="4">
        <v>7.188589138175625E-3</v>
      </c>
      <c r="R6" s="2">
        <v>1</v>
      </c>
      <c r="S6" s="4">
        <v>9.5137145201003466E-4</v>
      </c>
      <c r="T6" s="4">
        <v>5.9625106465968254E-3</v>
      </c>
      <c r="X6" s="2">
        <v>1</v>
      </c>
      <c r="Y6" s="4">
        <v>7.3633209115142541E-4</v>
      </c>
      <c r="Z6" s="4">
        <v>5.8519338878325836E-3</v>
      </c>
      <c r="AC6" s="2">
        <v>1</v>
      </c>
      <c r="AD6" s="4">
        <v>6.4756932176332016E-4</v>
      </c>
      <c r="AE6" s="4">
        <v>5.4831197352983967E-3</v>
      </c>
    </row>
    <row r="7" spans="3:31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1.225795533552382</v>
      </c>
      <c r="J7" s="3">
        <v>2.0645365639066799</v>
      </c>
      <c r="M7" s="2">
        <f>M6+1</f>
        <v>2</v>
      </c>
      <c r="N7" s="4">
        <v>8.8626751662067413E-4</v>
      </c>
      <c r="O7" s="4">
        <v>7.7804257062983216E-3</v>
      </c>
      <c r="R7" s="2">
        <f>R6+1</f>
        <v>2</v>
      </c>
      <c r="S7" s="4">
        <v>8.677060910337529E-4</v>
      </c>
      <c r="T7" s="4">
        <v>8.0519219070052748E-3</v>
      </c>
      <c r="X7" s="2">
        <v>2</v>
      </c>
      <c r="Y7" s="4">
        <v>7.9888231501011608E-4</v>
      </c>
      <c r="Z7" s="4">
        <v>6.8831400241856364E-3</v>
      </c>
      <c r="AC7" s="2">
        <v>2</v>
      </c>
      <c r="AD7" s="4">
        <v>7.3682455480984712E-4</v>
      </c>
      <c r="AE7" s="4">
        <v>5.6604722252727949E-3</v>
      </c>
    </row>
    <row r="8" spans="3:31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0.99626999145774697</v>
      </c>
      <c r="J8" s="3">
        <v>5.4464615503562026</v>
      </c>
      <c r="M8" s="2">
        <f t="shared" ref="M8:M55" si="2">M7+1</f>
        <v>3</v>
      </c>
      <c r="N8" s="4">
        <v>9.8553951911681844E-4</v>
      </c>
      <c r="O8" s="4">
        <v>6.6696856910028607E-3</v>
      </c>
      <c r="R8" s="2">
        <f t="shared" ref="R8:R55" si="3">R7+1</f>
        <v>3</v>
      </c>
      <c r="S8" s="4">
        <v>8.754246171601591E-4</v>
      </c>
      <c r="T8" s="4">
        <v>7.6122061383401603E-3</v>
      </c>
      <c r="X8" s="2">
        <v>3</v>
      </c>
      <c r="Y8" s="4">
        <v>5.2847515663967891E-4</v>
      </c>
      <c r="Z8" s="4">
        <v>7.7988171750966069E-3</v>
      </c>
      <c r="AC8" s="2">
        <v>3</v>
      </c>
      <c r="AD8" s="4">
        <v>5.8666919285443257E-4</v>
      </c>
      <c r="AE8" s="4">
        <v>7.1026550556833826E-3</v>
      </c>
    </row>
    <row r="9" spans="3:31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1.2084185877717799</v>
      </c>
      <c r="J9" s="3">
        <v>2.3752362905673992</v>
      </c>
      <c r="M9" s="2">
        <f t="shared" si="2"/>
        <v>4</v>
      </c>
      <c r="N9" s="4">
        <v>1.0069007059111091E-3</v>
      </c>
      <c r="O9" s="4">
        <v>5.9363055879915576E-3</v>
      </c>
      <c r="R9" s="2">
        <f t="shared" si="3"/>
        <v>4</v>
      </c>
      <c r="S9" s="4">
        <v>9.8286973603454249E-4</v>
      </c>
      <c r="T9" s="4">
        <v>4.2399637438790931E-3</v>
      </c>
      <c r="X9" s="2">
        <v>4</v>
      </c>
      <c r="Y9" s="4">
        <v>7.3784660560717271E-4</v>
      </c>
      <c r="Z9" s="4">
        <v>8.3445463924505265E-3</v>
      </c>
      <c r="AC9" s="2">
        <v>4</v>
      </c>
      <c r="AD9" s="4">
        <v>1.219130611000638E-3</v>
      </c>
      <c r="AE9" s="4">
        <v>4.6673840653815484E-3</v>
      </c>
    </row>
    <row r="10" spans="3:31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1.0998811159293009</v>
      </c>
      <c r="J10" s="3">
        <v>2.4558583526869762</v>
      </c>
      <c r="M10" s="2">
        <f t="shared" si="2"/>
        <v>5</v>
      </c>
      <c r="N10" s="4">
        <v>1.015114297728251E-3</v>
      </c>
      <c r="O10" s="4">
        <v>5.3224483331998909E-3</v>
      </c>
      <c r="R10" s="2">
        <f t="shared" si="3"/>
        <v>5</v>
      </c>
      <c r="S10" s="4">
        <v>8.5769252375828919E-4</v>
      </c>
      <c r="T10" s="4">
        <v>6.686443331061674E-3</v>
      </c>
      <c r="X10" s="2">
        <v>5</v>
      </c>
      <c r="Y10" s="4">
        <v>6.7566018680901348E-4</v>
      </c>
      <c r="Z10" s="4">
        <v>6.7695682726361759E-3</v>
      </c>
      <c r="AC10" s="2">
        <v>5</v>
      </c>
      <c r="AD10" s="4">
        <v>4.5430812129992269E-4</v>
      </c>
      <c r="AE10" s="4">
        <v>6.5497838319634322E-3</v>
      </c>
    </row>
    <row r="11" spans="3:31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1.0879891962126831</v>
      </c>
      <c r="J11" s="3">
        <v>3.328106238960753</v>
      </c>
      <c r="M11" s="2">
        <f t="shared" si="2"/>
        <v>6</v>
      </c>
      <c r="N11" s="4">
        <v>9.3811594180343537E-4</v>
      </c>
      <c r="O11" s="4">
        <v>6.2013696772142551E-3</v>
      </c>
      <c r="R11" s="2">
        <f t="shared" si="3"/>
        <v>6</v>
      </c>
      <c r="S11" s="4">
        <v>9.2252805154712848E-4</v>
      </c>
      <c r="T11" s="4">
        <v>5.2253635357817681E-3</v>
      </c>
      <c r="X11" s="2">
        <v>6</v>
      </c>
      <c r="Y11" s="4">
        <v>7.4603137664475204E-4</v>
      </c>
      <c r="Z11" s="4">
        <v>5.2908399675477436E-3</v>
      </c>
      <c r="AC11" s="2">
        <v>6</v>
      </c>
      <c r="AD11" s="4">
        <v>8.0772263128371126E-4</v>
      </c>
      <c r="AE11" s="4">
        <v>6.6672429702175906E-3</v>
      </c>
    </row>
    <row r="12" spans="3:31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1.5579367816827061</v>
      </c>
      <c r="J12" s="3">
        <v>1.4110650393255799</v>
      </c>
      <c r="M12" s="2">
        <f t="shared" si="2"/>
        <v>7</v>
      </c>
      <c r="N12" s="4">
        <v>1.0483487391734301E-3</v>
      </c>
      <c r="O12" s="4">
        <v>5.6543061741757593E-3</v>
      </c>
      <c r="R12" s="2">
        <f t="shared" si="3"/>
        <v>7</v>
      </c>
      <c r="S12" s="4">
        <v>8.9246809094674926E-4</v>
      </c>
      <c r="T12" s="4">
        <v>6.9886253263627884E-3</v>
      </c>
      <c r="X12" s="2">
        <v>7</v>
      </c>
      <c r="Y12" s="4">
        <v>8.5461614420526068E-4</v>
      </c>
      <c r="Z12" s="4">
        <v>7.5723420678569789E-3</v>
      </c>
      <c r="AC12" s="2">
        <v>7</v>
      </c>
      <c r="AD12" s="4">
        <v>8.4324628598663191E-4</v>
      </c>
      <c r="AE12" s="4">
        <v>6.1551509762766072E-3</v>
      </c>
    </row>
    <row r="13" spans="3:31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1.198477491287852</v>
      </c>
      <c r="J13" s="3">
        <v>3.7995415620241788</v>
      </c>
      <c r="M13" s="2">
        <f t="shared" si="2"/>
        <v>8</v>
      </c>
      <c r="N13" s="4">
        <v>9.7530361515677899E-4</v>
      </c>
      <c r="O13" s="4">
        <v>5.2400764157673483E-3</v>
      </c>
      <c r="R13" s="2">
        <f t="shared" si="3"/>
        <v>8</v>
      </c>
      <c r="S13" s="4">
        <v>8.4423930163993427E-4</v>
      </c>
      <c r="T13" s="4">
        <v>7.8845664493094256E-3</v>
      </c>
      <c r="X13" s="2">
        <v>8</v>
      </c>
      <c r="Y13" s="4">
        <v>8.0225781711322768E-4</v>
      </c>
      <c r="Z13" s="4">
        <v>6.5701747767989028E-3</v>
      </c>
      <c r="AC13" s="2">
        <v>8</v>
      </c>
      <c r="AD13" s="4">
        <v>8.8773592731728704E-4</v>
      </c>
      <c r="AE13" s="4">
        <v>6.5013450930325239E-3</v>
      </c>
    </row>
    <row r="14" spans="3:31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1.198651312295985</v>
      </c>
      <c r="J14" s="3">
        <v>1.63009145798265</v>
      </c>
      <c r="M14" s="2">
        <f t="shared" si="2"/>
        <v>9</v>
      </c>
      <c r="N14" s="4">
        <v>9.030419053081101E-4</v>
      </c>
      <c r="O14" s="4">
        <v>6.171111497584196E-3</v>
      </c>
      <c r="R14" s="2">
        <f t="shared" si="3"/>
        <v>9</v>
      </c>
      <c r="S14" s="4">
        <v>8.5826004486472111E-4</v>
      </c>
      <c r="T14" s="4">
        <v>8.272891942326277E-3</v>
      </c>
      <c r="X14" s="2">
        <v>9</v>
      </c>
      <c r="Y14" s="4">
        <v>6.030543654711412E-4</v>
      </c>
      <c r="Z14" s="4">
        <v>6.4142820345973548E-3</v>
      </c>
      <c r="AC14" s="2">
        <v>9</v>
      </c>
      <c r="AD14" s="4">
        <v>8.2117007031309755E-4</v>
      </c>
      <c r="AE14" s="4">
        <v>7.0188197543494431E-3</v>
      </c>
    </row>
    <row r="15" spans="3:31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1.2894529748483869</v>
      </c>
      <c r="J15" s="3">
        <v>1.483110898048247</v>
      </c>
      <c r="M15" s="2">
        <f t="shared" si="2"/>
        <v>10</v>
      </c>
      <c r="N15" s="4">
        <v>9.0986863160304686E-4</v>
      </c>
      <c r="O15" s="4">
        <v>7.4878625358643144E-3</v>
      </c>
      <c r="R15" s="2">
        <f t="shared" si="3"/>
        <v>10</v>
      </c>
      <c r="S15" s="4">
        <v>9.8088552467537598E-4</v>
      </c>
      <c r="T15" s="4">
        <v>5.2562258748096221E-3</v>
      </c>
      <c r="X15" s="2">
        <v>10</v>
      </c>
      <c r="Y15" s="4">
        <v>5.6667908344708545E-4</v>
      </c>
      <c r="Z15" s="4">
        <v>3.9588352293645664E-3</v>
      </c>
      <c r="AC15" s="2">
        <v>10</v>
      </c>
      <c r="AD15" s="4">
        <v>6.9957721065224386E-4</v>
      </c>
      <c r="AE15" s="4">
        <v>5.2417635386998469E-3</v>
      </c>
    </row>
    <row r="16" spans="3:31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1.1917449933043409</v>
      </c>
      <c r="J16" s="3">
        <v>3.0907368886319451</v>
      </c>
      <c r="M16" s="2">
        <f t="shared" si="2"/>
        <v>11</v>
      </c>
      <c r="N16" s="4">
        <v>9.8912710516836774E-4</v>
      </c>
      <c r="O16" s="4">
        <v>6.3463839251047677E-3</v>
      </c>
      <c r="R16" s="2">
        <f t="shared" si="3"/>
        <v>11</v>
      </c>
      <c r="S16" s="4">
        <v>9.7889510468382088E-4</v>
      </c>
      <c r="T16" s="4">
        <v>4.2624501139372451E-3</v>
      </c>
      <c r="X16" s="2">
        <v>11</v>
      </c>
      <c r="Y16" s="4">
        <v>6.6231979516758984E-4</v>
      </c>
      <c r="Z16" s="4">
        <v>4.8058731150736039E-3</v>
      </c>
      <c r="AC16" s="2">
        <v>11</v>
      </c>
      <c r="AD16" s="4">
        <v>6.5636767225681959E-4</v>
      </c>
      <c r="AE16" s="4">
        <v>5.222326175600667E-3</v>
      </c>
    </row>
    <row r="17" spans="3:31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1.1213480664821851</v>
      </c>
      <c r="J17" s="3">
        <v>4.1905440717032967</v>
      </c>
      <c r="M17" s="2">
        <f t="shared" si="2"/>
        <v>12</v>
      </c>
      <c r="N17" s="4">
        <v>9.2018952543571541E-4</v>
      </c>
      <c r="O17" s="4">
        <v>6.0561760994672104E-3</v>
      </c>
      <c r="R17" s="2">
        <f t="shared" si="3"/>
        <v>12</v>
      </c>
      <c r="S17" s="4">
        <v>9.2763046059208209E-4</v>
      </c>
      <c r="T17" s="4">
        <v>7.3644286936321137E-3</v>
      </c>
      <c r="X17" s="2">
        <v>12</v>
      </c>
      <c r="Y17" s="4">
        <v>1.3394902435832491E-3</v>
      </c>
      <c r="Z17" s="4">
        <v>6.73090900852737E-3</v>
      </c>
      <c r="AC17" s="2">
        <v>12</v>
      </c>
      <c r="AD17" s="4">
        <v>5.5180356657286763E-4</v>
      </c>
      <c r="AE17" s="4">
        <v>4.9787376065928476E-3</v>
      </c>
    </row>
    <row r="18" spans="3:31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1.2349825836930819</v>
      </c>
      <c r="J18" s="3">
        <v>1.780769416541867</v>
      </c>
      <c r="M18" s="2">
        <f t="shared" si="2"/>
        <v>13</v>
      </c>
      <c r="N18" s="4">
        <v>8.6212585567184657E-4</v>
      </c>
      <c r="O18" s="4">
        <v>8.9994365285987581E-3</v>
      </c>
      <c r="R18" s="2">
        <f t="shared" si="3"/>
        <v>13</v>
      </c>
      <c r="S18" s="4">
        <v>8.6583891601820298E-4</v>
      </c>
      <c r="T18" s="4">
        <v>8.7838584995349623E-3</v>
      </c>
      <c r="X18" s="2">
        <v>13</v>
      </c>
      <c r="Y18" s="4">
        <v>7.9983205533728911E-4</v>
      </c>
      <c r="Z18" s="4">
        <v>5.3456310515376474E-3</v>
      </c>
      <c r="AC18" s="2">
        <v>13</v>
      </c>
      <c r="AD18" s="4">
        <v>8.5139951362283239E-4</v>
      </c>
      <c r="AE18" s="4">
        <v>6.6302744743894724E-3</v>
      </c>
    </row>
    <row r="19" spans="3:31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1.11882543799079</v>
      </c>
      <c r="J19" s="3">
        <v>2.3486353126017852</v>
      </c>
      <c r="M19" s="2">
        <f t="shared" si="2"/>
        <v>14</v>
      </c>
      <c r="N19" s="4">
        <v>9.6635821020795245E-4</v>
      </c>
      <c r="O19" s="4">
        <v>6.2915048880807451E-3</v>
      </c>
      <c r="R19" s="2">
        <f t="shared" si="3"/>
        <v>14</v>
      </c>
      <c r="S19" s="4">
        <v>8.6259704252459625E-4</v>
      </c>
      <c r="T19" s="4">
        <v>7.3747679032744456E-3</v>
      </c>
      <c r="X19" s="2">
        <v>14</v>
      </c>
      <c r="Y19" s="4">
        <v>6.097937522010757E-4</v>
      </c>
      <c r="Z19" s="4">
        <v>7.2697126605409659E-3</v>
      </c>
      <c r="AC19" s="2">
        <v>14</v>
      </c>
      <c r="AD19" s="4">
        <v>1.2818000046704589E-3</v>
      </c>
      <c r="AE19" s="4">
        <v>8.0993115407816813E-3</v>
      </c>
    </row>
    <row r="20" spans="3:31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1.093017921749029</v>
      </c>
      <c r="J20" s="3">
        <v>2.2999183192988131</v>
      </c>
      <c r="M20" s="2">
        <f t="shared" si="2"/>
        <v>15</v>
      </c>
      <c r="N20" s="4">
        <v>8.577292305799501E-4</v>
      </c>
      <c r="O20" s="4">
        <v>7.6209223236169401E-3</v>
      </c>
      <c r="R20" s="2">
        <f t="shared" si="3"/>
        <v>15</v>
      </c>
      <c r="S20" s="4">
        <v>9.0330473610499755E-4</v>
      </c>
      <c r="T20" s="4">
        <v>6.3286841549406577E-3</v>
      </c>
      <c r="X20" s="2">
        <v>15</v>
      </c>
      <c r="Y20" s="4">
        <v>7.7297783224082042E-4</v>
      </c>
      <c r="Z20" s="4">
        <v>4.8582432484114242E-3</v>
      </c>
      <c r="AC20" s="2">
        <v>15</v>
      </c>
      <c r="AD20" s="4">
        <v>6.3092241392353077E-4</v>
      </c>
      <c r="AE20" s="4">
        <v>5.8632606804021941E-3</v>
      </c>
    </row>
    <row r="21" spans="3:31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0.92889975167169236</v>
      </c>
      <c r="J21" s="3">
        <v>4.6257920653200886</v>
      </c>
      <c r="M21" s="2">
        <f t="shared" si="2"/>
        <v>16</v>
      </c>
      <c r="N21" s="4">
        <v>1.014636844299811E-3</v>
      </c>
      <c r="O21" s="4">
        <v>5.2901226478457297E-3</v>
      </c>
      <c r="R21" s="2">
        <f t="shared" si="3"/>
        <v>16</v>
      </c>
      <c r="S21" s="4">
        <v>9.8162006747797318E-4</v>
      </c>
      <c r="T21" s="4">
        <v>6.8473667389842936E-3</v>
      </c>
      <c r="X21" s="2">
        <v>16</v>
      </c>
      <c r="Y21" s="4">
        <v>4.7186448306659558E-4</v>
      </c>
      <c r="Z21" s="4">
        <v>5.6754989077258721E-3</v>
      </c>
      <c r="AC21" s="2">
        <v>16</v>
      </c>
      <c r="AD21" s="4">
        <v>8.6048607637898423E-4</v>
      </c>
      <c r="AE21" s="4">
        <v>7.6441697716855706E-3</v>
      </c>
    </row>
    <row r="22" spans="3:31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0.90476768738383306</v>
      </c>
      <c r="J22" s="3">
        <v>5.9153152957097817</v>
      </c>
      <c r="M22" s="2">
        <f t="shared" si="2"/>
        <v>17</v>
      </c>
      <c r="N22" s="4">
        <v>9.5019500740391139E-4</v>
      </c>
      <c r="O22" s="4">
        <v>7.5334594583586524E-3</v>
      </c>
      <c r="R22" s="2">
        <f t="shared" si="3"/>
        <v>17</v>
      </c>
      <c r="S22" s="4">
        <v>9.9308425688494342E-4</v>
      </c>
      <c r="T22" s="4">
        <v>5.7554625384325393E-3</v>
      </c>
      <c r="X22" s="2">
        <v>17</v>
      </c>
      <c r="Y22" s="4">
        <v>5.4953746718818571E-4</v>
      </c>
      <c r="Z22" s="4">
        <v>6.1779256644736878E-3</v>
      </c>
      <c r="AC22" s="2">
        <v>17</v>
      </c>
      <c r="AD22" s="4">
        <v>1.4774704201153831E-3</v>
      </c>
      <c r="AE22" s="4">
        <v>8.1780898441749465E-3</v>
      </c>
    </row>
    <row r="23" spans="3:31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1.5098133697756171</v>
      </c>
      <c r="J23" s="3">
        <v>2.877382343671413</v>
      </c>
      <c r="M23" s="2">
        <f t="shared" si="2"/>
        <v>18</v>
      </c>
      <c r="N23" s="4">
        <v>8.935894190550852E-4</v>
      </c>
      <c r="O23" s="4">
        <v>8.506565276954637E-3</v>
      </c>
      <c r="R23" s="2">
        <f t="shared" si="3"/>
        <v>18</v>
      </c>
      <c r="S23" s="4">
        <v>9.2982481991273655E-4</v>
      </c>
      <c r="T23" s="4">
        <v>5.5661443338853459E-3</v>
      </c>
      <c r="X23" s="2">
        <v>18</v>
      </c>
      <c r="Y23" s="4">
        <v>5.7602052353656035E-4</v>
      </c>
      <c r="Z23" s="4">
        <v>6.4564795371807437E-3</v>
      </c>
      <c r="AC23" s="2">
        <v>18</v>
      </c>
      <c r="AD23" s="4">
        <v>9.007545227551376E-4</v>
      </c>
      <c r="AE23" s="4">
        <v>6.1503773464302884E-3</v>
      </c>
    </row>
    <row r="24" spans="3:31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1.386131534318334</v>
      </c>
      <c r="J24" s="3">
        <v>1.7076586372966069</v>
      </c>
      <c r="M24" s="2">
        <f t="shared" si="2"/>
        <v>19</v>
      </c>
      <c r="N24" s="4">
        <v>9.286902620599894E-4</v>
      </c>
      <c r="O24" s="4">
        <v>6.0298183763753312E-3</v>
      </c>
      <c r="R24" s="2">
        <f t="shared" si="3"/>
        <v>19</v>
      </c>
      <c r="S24" s="4">
        <v>9.298178792904279E-4</v>
      </c>
      <c r="T24" s="4">
        <v>4.954385075890016E-3</v>
      </c>
      <c r="X24" s="2">
        <v>19</v>
      </c>
      <c r="Y24" s="4">
        <v>4.4829516185451181E-4</v>
      </c>
      <c r="Z24" s="4">
        <v>6.4220702589115842E-3</v>
      </c>
      <c r="AC24" s="2">
        <v>19</v>
      </c>
      <c r="AD24" s="4">
        <v>6.3166412750809272E-4</v>
      </c>
      <c r="AE24" s="4">
        <v>8.2011948948525829E-3</v>
      </c>
    </row>
    <row r="25" spans="3:31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1.2960811850467</v>
      </c>
      <c r="J25" s="3">
        <v>2.9365479179739231</v>
      </c>
      <c r="M25" s="2">
        <f t="shared" si="2"/>
        <v>20</v>
      </c>
      <c r="N25" s="4">
        <v>1.002263700865042E-3</v>
      </c>
      <c r="O25" s="4">
        <v>5.0803260495208332E-3</v>
      </c>
      <c r="R25" s="2">
        <f t="shared" si="3"/>
        <v>20</v>
      </c>
      <c r="S25" s="4">
        <v>8.6345810612629384E-4</v>
      </c>
      <c r="T25" s="4">
        <v>7.2568636688479472E-3</v>
      </c>
      <c r="X25" s="2">
        <v>20</v>
      </c>
      <c r="Y25" s="4">
        <v>6.4915634877089857E-4</v>
      </c>
      <c r="Z25" s="4">
        <v>7.3691090975262627E-3</v>
      </c>
      <c r="AC25" s="2">
        <v>20</v>
      </c>
      <c r="AD25" s="4">
        <v>5.8193716073708449E-4</v>
      </c>
      <c r="AE25" s="4">
        <v>7.0325734055909691E-3</v>
      </c>
    </row>
    <row r="26" spans="3:31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0.99632041798826887</v>
      </c>
      <c r="J26" s="3">
        <v>4.2639458417197442</v>
      </c>
      <c r="M26" s="2">
        <f t="shared" si="2"/>
        <v>21</v>
      </c>
      <c r="N26" s="4">
        <v>9.9320357031358131E-4</v>
      </c>
      <c r="O26" s="4">
        <v>5.5998643233791251E-3</v>
      </c>
      <c r="R26" s="2">
        <f t="shared" si="3"/>
        <v>21</v>
      </c>
      <c r="S26" s="4">
        <v>9.4046830651269562E-4</v>
      </c>
      <c r="T26" s="4">
        <v>6.6353100510573989E-3</v>
      </c>
      <c r="X26" s="2"/>
      <c r="Y26" s="4"/>
      <c r="Z26" s="5"/>
      <c r="AC26" s="2"/>
      <c r="AD26" s="4"/>
      <c r="AE26" s="5"/>
    </row>
    <row r="27" spans="3:31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1.146619783694885</v>
      </c>
      <c r="J27" s="3">
        <v>4.6142275606143546</v>
      </c>
      <c r="M27" s="2">
        <f t="shared" si="2"/>
        <v>22</v>
      </c>
      <c r="N27" s="4">
        <v>8.3582973310522112E-4</v>
      </c>
      <c r="O27" s="4">
        <v>8.2932104694559815E-3</v>
      </c>
      <c r="R27" s="2">
        <f t="shared" si="3"/>
        <v>22</v>
      </c>
      <c r="S27" s="4">
        <v>9.386111577879304E-4</v>
      </c>
      <c r="T27" s="4">
        <v>6.2642447320469998E-3</v>
      </c>
      <c r="X27" s="2" t="s">
        <v>4</v>
      </c>
      <c r="Y27" s="4">
        <f>AVERAGE(Y6:Y25)</f>
        <v>6.9645614025228236E-4</v>
      </c>
      <c r="Z27" s="4">
        <f>AVERAGE(Z6:Z25)</f>
        <v>6.3282966189138114E-3</v>
      </c>
      <c r="AC27" s="2" t="s">
        <v>4</v>
      </c>
      <c r="AD27" s="4">
        <f>AVERAGE(AD6:AD25)</f>
        <v>8.0642797029111619E-4</v>
      </c>
      <c r="AE27" s="4">
        <f>AVERAGE(AE6:AE25)</f>
        <v>6.4524026493338379E-3</v>
      </c>
    </row>
    <row r="28" spans="3:31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0.89609999470251311</v>
      </c>
      <c r="J28" s="3">
        <v>6.2691555996439554</v>
      </c>
      <c r="M28" s="2">
        <f t="shared" si="2"/>
        <v>23</v>
      </c>
      <c r="N28" s="4">
        <v>9.3857567488479972E-4</v>
      </c>
      <c r="O28" s="4">
        <v>6.1029082484710092E-3</v>
      </c>
      <c r="R28" s="2">
        <f t="shared" si="3"/>
        <v>23</v>
      </c>
      <c r="S28" s="4">
        <v>9.8618558510027692E-4</v>
      </c>
      <c r="T28" s="4">
        <v>4.9753150833663131E-3</v>
      </c>
      <c r="X28" s="2" t="s">
        <v>5</v>
      </c>
      <c r="Y28" s="4">
        <f>_xlfn.STDEV.S(Y6:Y25)</f>
        <v>1.9135799773252029E-4</v>
      </c>
      <c r="Z28" s="4">
        <f>_xlfn.STDEV.S(Z6:Z25)</f>
        <v>1.1076645031534308E-3</v>
      </c>
      <c r="AC28" s="2" t="s">
        <v>5</v>
      </c>
      <c r="AD28" s="4">
        <f>_xlfn.STDEV.S(AD6:AD25)</f>
        <v>2.5970634313151025E-4</v>
      </c>
      <c r="AE28" s="4">
        <f>_xlfn.STDEV.S(AE6:AE25)</f>
        <v>1.070387551074735E-3</v>
      </c>
    </row>
    <row r="29" spans="3:31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0.8719053543954991</v>
      </c>
      <c r="J29" s="3">
        <v>6.9880155627094664</v>
      </c>
      <c r="M29" s="2">
        <f t="shared" si="2"/>
        <v>24</v>
      </c>
      <c r="N29" s="4">
        <v>8.1146621399992894E-4</v>
      </c>
      <c r="O29" s="4">
        <v>8.4186838127129366E-3</v>
      </c>
      <c r="R29" s="2">
        <f t="shared" si="3"/>
        <v>24</v>
      </c>
      <c r="S29" s="4">
        <v>9.6329238739838261E-4</v>
      </c>
      <c r="T29" s="4">
        <v>5.5512653521056386E-3</v>
      </c>
    </row>
    <row r="30" spans="3:31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1.3002713854250521</v>
      </c>
      <c r="J30" s="3">
        <v>2.2392630274861101</v>
      </c>
      <c r="M30" s="2">
        <f t="shared" si="2"/>
        <v>25</v>
      </c>
      <c r="N30" s="4">
        <v>9.5512352400406843E-4</v>
      </c>
      <c r="O30" s="4">
        <v>5.786722620280035E-3</v>
      </c>
      <c r="R30" s="2">
        <f t="shared" si="3"/>
        <v>25</v>
      </c>
      <c r="S30" s="4">
        <v>9.9586862503750419E-4</v>
      </c>
      <c r="T30" s="4">
        <v>4.91152209379574E-3</v>
      </c>
    </row>
    <row r="31" spans="3:31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1.501274529201561</v>
      </c>
      <c r="J31" s="3">
        <v>2.6102296191832872</v>
      </c>
      <c r="M31" s="2">
        <f t="shared" si="2"/>
        <v>26</v>
      </c>
      <c r="N31" s="4">
        <v>9.7997521567937942E-4</v>
      </c>
      <c r="O31" s="4">
        <v>6.1600098031003641E-3</v>
      </c>
      <c r="R31" s="2">
        <f t="shared" si="3"/>
        <v>26</v>
      </c>
      <c r="S31" s="4">
        <v>8.555909971282858E-4</v>
      </c>
      <c r="T31" s="4">
        <v>8.1727379387607976E-3</v>
      </c>
    </row>
    <row r="32" spans="3:31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0.95831697993565845</v>
      </c>
      <c r="J32" s="3">
        <v>3.975288503864705</v>
      </c>
      <c r="M32" s="2">
        <f t="shared" si="2"/>
        <v>27</v>
      </c>
      <c r="N32" s="4">
        <v>1.001635272102828E-3</v>
      </c>
      <c r="O32" s="4">
        <v>4.8678109014426048E-3</v>
      </c>
      <c r="R32" s="2">
        <f t="shared" si="3"/>
        <v>27</v>
      </c>
      <c r="S32" s="4">
        <v>9.6438751949425115E-4</v>
      </c>
      <c r="T32" s="4">
        <v>5.8596037113754556E-3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1.295093897395766</v>
      </c>
      <c r="J33" s="3">
        <v>5.236556572195977</v>
      </c>
      <c r="M33" s="2">
        <f t="shared" si="2"/>
        <v>28</v>
      </c>
      <c r="N33" s="4">
        <v>8.2314766478615103E-4</v>
      </c>
      <c r="O33" s="4">
        <v>8.6795527881503628E-3</v>
      </c>
      <c r="R33" s="2">
        <f t="shared" si="3"/>
        <v>28</v>
      </c>
      <c r="S33" s="4">
        <v>9.6491445535780223E-4</v>
      </c>
      <c r="T33" s="4">
        <v>4.9204021051066646E-3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1.250677510909624</v>
      </c>
      <c r="J34" s="3">
        <v>2.2883881321715398</v>
      </c>
      <c r="M34" s="2">
        <f t="shared" si="2"/>
        <v>29</v>
      </c>
      <c r="N34" s="4">
        <v>9.336706781554638E-4</v>
      </c>
      <c r="O34" s="4">
        <v>6.9626263424849731E-3</v>
      </c>
      <c r="R34" s="2">
        <f t="shared" si="3"/>
        <v>29</v>
      </c>
      <c r="S34" s="4">
        <v>9.1456586033635467E-4</v>
      </c>
      <c r="T34" s="4">
        <v>5.431400847523438E-3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1.0903775573538941</v>
      </c>
      <c r="J35" s="3">
        <v>2.3152264468779382</v>
      </c>
      <c r="M35" s="2">
        <f t="shared" si="2"/>
        <v>30</v>
      </c>
      <c r="N35" s="4">
        <v>9.1011291461606835E-4</v>
      </c>
      <c r="O35" s="4">
        <v>6.7285088227413839E-3</v>
      </c>
      <c r="R35" s="2">
        <f t="shared" si="3"/>
        <v>30</v>
      </c>
      <c r="S35" s="4">
        <v>8.9442485445486429E-4</v>
      </c>
      <c r="T35" s="4">
        <v>5.976569238044546E-3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1.2940655014800999</v>
      </c>
      <c r="J36" s="3">
        <v>3.022842494993272</v>
      </c>
      <c r="M36" s="2">
        <f t="shared" si="2"/>
        <v>31</v>
      </c>
      <c r="N36" s="4">
        <v>8.1074599880565947E-4</v>
      </c>
      <c r="O36" s="4">
        <v>9.0523471196903935E-3</v>
      </c>
      <c r="R36" s="2">
        <f t="shared" si="3"/>
        <v>31</v>
      </c>
      <c r="S36" s="4">
        <v>9.7468230168566705E-4</v>
      </c>
      <c r="T36" s="4">
        <v>6.28623206719008E-3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1.159979128065161</v>
      </c>
      <c r="J37" s="3">
        <v>5.0840727131462424</v>
      </c>
      <c r="M37" s="2">
        <f t="shared" si="2"/>
        <v>32</v>
      </c>
      <c r="N37" s="4">
        <v>9.1672048736384263E-4</v>
      </c>
      <c r="O37" s="4">
        <v>6.5415938521332347E-3</v>
      </c>
      <c r="R37" s="2">
        <f t="shared" si="3"/>
        <v>32</v>
      </c>
      <c r="S37" s="4">
        <v>8.9491036957306373E-4</v>
      </c>
      <c r="T37" s="4">
        <v>6.3149348387016276E-3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1.330655591110312</v>
      </c>
      <c r="J38" s="3">
        <v>3.2908582790569278</v>
      </c>
      <c r="M38" s="2">
        <f t="shared" si="2"/>
        <v>33</v>
      </c>
      <c r="N38" s="4">
        <v>9.072863394795535E-4</v>
      </c>
      <c r="O38" s="4">
        <v>5.7799626823036698E-3</v>
      </c>
      <c r="R38" s="2">
        <f t="shared" si="3"/>
        <v>33</v>
      </c>
      <c r="S38" s="4">
        <v>8.9059719588380844E-4</v>
      </c>
      <c r="T38" s="4">
        <v>6.7829208768687152E-3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1.129250994836708</v>
      </c>
      <c r="J39" s="3">
        <v>2.9089204663495791</v>
      </c>
      <c r="M39" s="2">
        <f t="shared" si="2"/>
        <v>34</v>
      </c>
      <c r="N39" s="4">
        <v>9.8651771087184502E-4</v>
      </c>
      <c r="O39" s="4">
        <v>5.9014324690931513E-3</v>
      </c>
      <c r="R39" s="2">
        <f t="shared" si="3"/>
        <v>34</v>
      </c>
      <c r="S39" s="4">
        <v>8.5967993162668272E-4</v>
      </c>
      <c r="T39" s="4">
        <v>6.0574475352034784E-3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1.3176969160811181</v>
      </c>
      <c r="J40" s="3">
        <v>2.2992862908754641</v>
      </c>
      <c r="M40" s="2">
        <f t="shared" si="2"/>
        <v>35</v>
      </c>
      <c r="N40" s="4">
        <v>1.0016429363417761E-3</v>
      </c>
      <c r="O40" s="4">
        <v>5.8335498489534296E-3</v>
      </c>
      <c r="R40" s="2">
        <f t="shared" si="3"/>
        <v>35</v>
      </c>
      <c r="S40" s="4">
        <v>9.8620367751301352E-4</v>
      </c>
      <c r="T40" s="4">
        <v>5.6809867958778132E-3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1.3703724747603481</v>
      </c>
      <c r="J41" s="3">
        <v>1.277076849183737</v>
      </c>
      <c r="M41" s="2">
        <f t="shared" si="2"/>
        <v>36</v>
      </c>
      <c r="N41" s="4">
        <v>9.5230706994644219E-4</v>
      </c>
      <c r="O41" s="4">
        <v>5.5849324632483684E-3</v>
      </c>
      <c r="R41" s="2">
        <f t="shared" si="3"/>
        <v>36</v>
      </c>
      <c r="S41" s="4">
        <v>8.6769371063116329E-4</v>
      </c>
      <c r="T41" s="4">
        <v>6.8421661853061361E-3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0.97358309759132</v>
      </c>
      <c r="J42" s="3">
        <v>4.2542939899594181</v>
      </c>
      <c r="M42" s="2">
        <f t="shared" si="2"/>
        <v>37</v>
      </c>
      <c r="N42" s="4">
        <v>9.4450074480771195E-4</v>
      </c>
      <c r="O42" s="4">
        <v>6.2323185860425484E-3</v>
      </c>
      <c r="R42" s="2">
        <f t="shared" si="3"/>
        <v>37</v>
      </c>
      <c r="S42" s="4">
        <v>8.77668846104469E-4</v>
      </c>
      <c r="T42" s="4">
        <v>6.9703352422924069E-3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1.183365290269067</v>
      </c>
      <c r="J43" s="3">
        <v>3.9739888443483089</v>
      </c>
      <c r="M43" s="2">
        <f t="shared" si="2"/>
        <v>38</v>
      </c>
      <c r="N43" s="4">
        <v>9.2785801151460106E-4</v>
      </c>
      <c r="O43" s="4">
        <v>6.7075424077752289E-3</v>
      </c>
      <c r="R43" s="2">
        <f t="shared" si="3"/>
        <v>38</v>
      </c>
      <c r="S43" s="4">
        <v>8.89631676704851E-4</v>
      </c>
      <c r="T43" s="4">
        <v>7.2953112531665143E-3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1.075252546509212</v>
      </c>
      <c r="J44" s="3">
        <v>3.8841836377312089</v>
      </c>
      <c r="M44" s="2">
        <f t="shared" si="2"/>
        <v>39</v>
      </c>
      <c r="N44" s="4">
        <v>8.9667949130764566E-4</v>
      </c>
      <c r="O44" s="4">
        <v>7.1315742231869549E-3</v>
      </c>
      <c r="R44" s="2">
        <f t="shared" si="3"/>
        <v>39</v>
      </c>
      <c r="S44" s="4">
        <v>8.9319709381465969E-4</v>
      </c>
      <c r="T44" s="4">
        <v>7.7277332958333774E-3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1.204515406744751</v>
      </c>
      <c r="J45" s="3">
        <v>3.1108013631225222</v>
      </c>
      <c r="M45" s="2">
        <f t="shared" si="2"/>
        <v>40</v>
      </c>
      <c r="N45" s="4">
        <v>9.1867475060971866E-4</v>
      </c>
      <c r="O45" s="4">
        <v>5.5406755471045623E-3</v>
      </c>
      <c r="R45" s="2">
        <f t="shared" si="3"/>
        <v>40</v>
      </c>
      <c r="S45" s="4">
        <v>1.0304421968226911E-3</v>
      </c>
      <c r="T45" s="4">
        <v>4.4408263452501914E-3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1.20165074286761</v>
      </c>
      <c r="J46" s="3">
        <v>4.9578349509942496</v>
      </c>
      <c r="M46" s="2">
        <f t="shared" si="2"/>
        <v>41</v>
      </c>
      <c r="N46" s="4">
        <v>9.361534431908704E-4</v>
      </c>
      <c r="O46" s="4">
        <v>6.4664016640704116E-3</v>
      </c>
      <c r="R46" s="2">
        <f t="shared" si="3"/>
        <v>41</v>
      </c>
      <c r="S46" s="4">
        <v>9.409828254175295E-4</v>
      </c>
      <c r="T46" s="4">
        <v>5.7573575441457669E-3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1.3585912426262781</v>
      </c>
      <c r="J47" s="3">
        <v>2.1967543484080769</v>
      </c>
      <c r="M47" s="2">
        <f t="shared" si="2"/>
        <v>42</v>
      </c>
      <c r="N47" s="4">
        <v>9.8115948382572634E-4</v>
      </c>
      <c r="O47" s="4">
        <v>4.7833651908405208E-3</v>
      </c>
      <c r="R47" s="2">
        <f t="shared" si="3"/>
        <v>42</v>
      </c>
      <c r="S47" s="4">
        <v>9.3910566304122975E-4</v>
      </c>
      <c r="T47" s="4">
        <v>5.9002288342748718E-3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1.2078352714658429</v>
      </c>
      <c r="J48" s="3">
        <v>2.5380630510664481</v>
      </c>
      <c r="M48" s="2">
        <f t="shared" si="2"/>
        <v>43</v>
      </c>
      <c r="N48" s="4">
        <v>9.2694722544806095E-4</v>
      </c>
      <c r="O48" s="4">
        <v>7.3723734744607361E-3</v>
      </c>
      <c r="R48" s="2">
        <f t="shared" si="3"/>
        <v>43</v>
      </c>
      <c r="S48" s="4">
        <v>9.7812244135997884E-4</v>
      </c>
      <c r="T48" s="4">
        <v>5.9129187735782436E-3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1.4611522620475861</v>
      </c>
      <c r="J49" s="3">
        <v>2.3317912113581118</v>
      </c>
      <c r="M49" s="2">
        <f t="shared" si="2"/>
        <v>44</v>
      </c>
      <c r="N49" s="4">
        <v>9.047395685412758E-4</v>
      </c>
      <c r="O49" s="4">
        <v>8.3334529929859191E-3</v>
      </c>
      <c r="R49" s="2">
        <f t="shared" si="3"/>
        <v>44</v>
      </c>
      <c r="S49" s="4">
        <v>9.1439532035908304E-4</v>
      </c>
      <c r="T49" s="4">
        <v>7.1100757277371522E-3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1.2321774901599429</v>
      </c>
      <c r="J50" s="3">
        <v>1.6605349127218481</v>
      </c>
      <c r="M50" s="2">
        <f t="shared" si="2"/>
        <v>45</v>
      </c>
      <c r="N50" s="4">
        <v>8.4821580569688186E-4</v>
      </c>
      <c r="O50" s="4">
        <v>8.5423827329833488E-3</v>
      </c>
      <c r="R50" s="2">
        <f t="shared" si="3"/>
        <v>45</v>
      </c>
      <c r="S50" s="4">
        <v>8.0592357159309236E-4</v>
      </c>
      <c r="T50" s="4">
        <v>7.7332382880885477E-3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1.304128783467104</v>
      </c>
      <c r="J51" s="3">
        <v>1.987621200886724</v>
      </c>
      <c r="M51" s="2">
        <f t="shared" si="2"/>
        <v>46</v>
      </c>
      <c r="N51" s="4">
        <v>8.2962895204774685E-4</v>
      </c>
      <c r="O51" s="4">
        <v>8.553913185071366E-3</v>
      </c>
      <c r="R51" s="2">
        <f t="shared" si="3"/>
        <v>46</v>
      </c>
      <c r="S51" s="4">
        <v>9.8268483437913843E-4</v>
      </c>
      <c r="T51" s="4">
        <v>5.7630142188994154E-3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1.1703464062388249</v>
      </c>
      <c r="J52" s="3">
        <v>2.156965579704186</v>
      </c>
      <c r="M52" s="2">
        <f t="shared" si="2"/>
        <v>47</v>
      </c>
      <c r="N52" s="4">
        <v>9.4682167375904479E-4</v>
      </c>
      <c r="O52" s="4">
        <v>6.0856000631264243E-3</v>
      </c>
      <c r="R52" s="2">
        <f t="shared" si="3"/>
        <v>47</v>
      </c>
      <c r="S52" s="4">
        <v>9.3788889017819548E-4</v>
      </c>
      <c r="T52" s="4">
        <v>5.7904796737650293E-3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1.158517352512632</v>
      </c>
      <c r="J53" s="3">
        <v>4.55699278025073</v>
      </c>
      <c r="M53" s="2">
        <f t="shared" si="2"/>
        <v>48</v>
      </c>
      <c r="N53" s="4">
        <v>9.4830178496339607E-4</v>
      </c>
      <c r="O53" s="4">
        <v>6.5573749879574636E-3</v>
      </c>
      <c r="R53" s="2">
        <f t="shared" si="3"/>
        <v>48</v>
      </c>
      <c r="S53" s="4">
        <v>9.2015617976401009E-4</v>
      </c>
      <c r="T53" s="4">
        <v>6.3948907727125002E-3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1.204165101513776</v>
      </c>
      <c r="J54" s="3">
        <v>1.716280093416058</v>
      </c>
      <c r="M54" s="2">
        <f t="shared" si="2"/>
        <v>49</v>
      </c>
      <c r="N54" s="4">
        <v>9.5355879439791937E-4</v>
      </c>
      <c r="O54" s="4">
        <v>6.8350337523916133E-3</v>
      </c>
      <c r="R54" s="2">
        <f t="shared" si="3"/>
        <v>49</v>
      </c>
      <c r="S54" s="4">
        <v>9.7566590498327247E-4</v>
      </c>
      <c r="T54" s="4">
        <v>5.2578061850450603E-3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1.1863252366147721</v>
      </c>
      <c r="J55" s="3">
        <v>1.892080505528271</v>
      </c>
      <c r="M55" s="2">
        <f t="shared" si="2"/>
        <v>50</v>
      </c>
      <c r="N55" s="4">
        <v>8.2288159641706192E-4</v>
      </c>
      <c r="O55" s="4">
        <v>7.7414058846469657E-3</v>
      </c>
      <c r="R55" s="2">
        <f t="shared" si="3"/>
        <v>50</v>
      </c>
      <c r="S55" s="4">
        <v>9.041434501572415E-4</v>
      </c>
      <c r="T55" s="4">
        <v>5.3641515360025992E-3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1.1952413065609873</v>
      </c>
      <c r="J57" s="3">
        <f>AVERAGE(J6:J55)</f>
        <v>3.1436004148781871</v>
      </c>
      <c r="M57" s="2" t="s">
        <v>4</v>
      </c>
      <c r="N57" s="4">
        <f>AVERAGE(N6:N55)</f>
        <v>9.2949821647087471E-4</v>
      </c>
      <c r="O57" s="4">
        <f>AVERAGE(O6:O55)</f>
        <v>6.6916805518296551E-3</v>
      </c>
      <c r="R57" s="2" t="s">
        <v>4</v>
      </c>
      <c r="S57" s="4">
        <f>AVERAGE(S6:S55)</f>
        <v>9.2303205306975915E-4</v>
      </c>
      <c r="T57" s="4">
        <f>AVERAGE(T6:T55)</f>
        <v>6.2951311551990999E-3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0.15717839847000667</v>
      </c>
      <c r="J58" s="3">
        <f>_xlfn.STDEV.S(J6:J55)</f>
        <v>1.4031567487421019</v>
      </c>
      <c r="M58" s="2" t="s">
        <v>5</v>
      </c>
      <c r="N58" s="4">
        <f>_xlfn.STDEV.S(N6:N55)</f>
        <v>5.924810376209636E-5</v>
      </c>
      <c r="O58" s="4">
        <f>_xlfn.STDEV.S(O6:O55)</f>
        <v>1.157187663638646E-3</v>
      </c>
      <c r="R58" s="2" t="s">
        <v>5</v>
      </c>
      <c r="S58" s="4">
        <f>_xlfn.STDEV.S(S6:S55)</f>
        <v>5.0902385851649258E-5</v>
      </c>
      <c r="T58" s="4">
        <f>_xlfn.STDEV.S(T6:T55)</f>
        <v>1.1014652160317481E-3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2024-04-23T11:58:45Z</dcterms:modified>
</cp:coreProperties>
</file>