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</sheets>
  <calcPr calcId="162913"/>
</workbook>
</file>

<file path=xl/calcChain.xml><?xml version="1.0" encoding="utf-8"?>
<calcChain xmlns="http://schemas.openxmlformats.org/spreadsheetml/2006/main"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P25" i="3"/>
  <c r="Q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P26" i="3"/>
  <c r="Q26" i="3"/>
  <c r="Q31" i="3" s="1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P30" i="3"/>
  <c r="Q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J25" i="1"/>
  <c r="K25" i="1"/>
  <c r="K31" i="1" s="1"/>
  <c r="L25" i="1"/>
  <c r="M25" i="1"/>
  <c r="N25" i="1"/>
  <c r="O25" i="1"/>
  <c r="O31" i="1" s="1"/>
  <c r="P25" i="1"/>
  <c r="Q25" i="1"/>
  <c r="R25" i="1"/>
  <c r="D25" i="1"/>
  <c r="D31" i="1" s="1"/>
  <c r="P31" i="1" l="1"/>
  <c r="H31" i="1"/>
  <c r="N31" i="1"/>
  <c r="F31" i="1"/>
  <c r="M31" i="1"/>
  <c r="E31" i="1"/>
  <c r="L31" i="1"/>
  <c r="R31" i="1"/>
  <c r="J31" i="1"/>
  <c r="Q31" i="1"/>
  <c r="I31" i="1"/>
</calcChain>
</file>

<file path=xl/sharedStrings.xml><?xml version="1.0" encoding="utf-8"?>
<sst xmlns="http://schemas.openxmlformats.org/spreadsheetml/2006/main" count="178" uniqueCount="33">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</sst>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Разница положительного субкластера от отрицательного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7.5667847496799112E-2</c:v>
                </c:pt>
                <c:pt idx="13">
                  <c:v>-5.7307556267157778E-2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-8.1337606124669892E-2</c:v>
                </c:pt>
                <c:pt idx="13">
                  <c:v>-5.6517507065374617E-2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4.2126519043320654E-2</c:v>
                </c:pt>
                <c:pt idx="13">
                  <c:v>-4.1893826488067831E-2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6.4168981760275301E-3</c:v>
                </c:pt>
                <c:pt idx="13">
                  <c:v>-6.0072140160480347E-2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-9.6006447395693417E-3</c:v>
                </c:pt>
                <c:pt idx="13">
                  <c:v>2.0396453985097152E-2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-0.20436088040864253</c:v>
                </c:pt>
                <c:pt idx="13">
                  <c:v>-1.4957189300934259E-2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361948</xdr:colOff>
      <xdr:row>35</xdr:row>
      <xdr:rowOff>33336</xdr:rowOff>
    </xdr:from>
    <xdr:to>
      <xdr:col>12</xdr:col>
      <xdr:colOff>819149</xdr:colOff>
      <xdr:row>59</xdr:row>
      <xdr:rowOff>152399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33</xdr:row>
      <xdr:rowOff>157162</xdr:rowOff>
    </xdr:from>
    <xdr:to>
      <xdr:col>19</xdr:col>
      <xdr:colOff>866775</xdr:colOff>
      <xdr:row>59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B1" zoomScaleNormal="100" workbookViewId="0">
      <selection activeCell="T20" sqref="T20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32"/>
      <c r="V1" s="33"/>
      <c r="W1" s="32"/>
      <c r="X1" s="32"/>
      <c r="Y1" s="32"/>
      <c r="Z1" s="32"/>
      <c r="AA1" s="32"/>
    </row>
    <row r="2" spans="1:27" x14ac:dyDescent="0.25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36"/>
      <c r="V2" s="36"/>
      <c r="W2" s="36"/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36"/>
      <c r="V3" s="37"/>
      <c r="W3" s="36"/>
      <c r="X3" s="37"/>
      <c r="Y3" s="37"/>
      <c r="Z3" s="37"/>
      <c r="AA3" s="39"/>
    </row>
    <row r="4" spans="1:27" x14ac:dyDescent="0.25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36"/>
      <c r="V4" s="37"/>
      <c r="W4" s="36"/>
      <c r="X4" s="37"/>
      <c r="Y4" s="37"/>
      <c r="Z4" s="37"/>
      <c r="AA4" s="39"/>
    </row>
    <row r="5" spans="1:27" x14ac:dyDescent="0.25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36"/>
      <c r="V5" s="36"/>
      <c r="W5" s="36"/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36"/>
      <c r="V6" s="37"/>
      <c r="W6" s="36"/>
      <c r="X6" s="37"/>
      <c r="Y6" s="37"/>
      <c r="Z6" s="37"/>
      <c r="AA6" s="39"/>
    </row>
    <row r="7" spans="1:27" x14ac:dyDescent="0.25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36"/>
      <c r="V7" s="37"/>
      <c r="W7" s="36"/>
      <c r="X7" s="37"/>
      <c r="Y7" s="37"/>
      <c r="Z7" s="37"/>
      <c r="AA7" s="39"/>
    </row>
    <row r="8" spans="1:27" x14ac:dyDescent="0.25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36"/>
      <c r="V8" s="36"/>
      <c r="W8" s="36"/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36"/>
      <c r="V9" s="37"/>
      <c r="W9" s="36"/>
      <c r="X9" s="37"/>
      <c r="Y9" s="37"/>
      <c r="Z9" s="37"/>
      <c r="AA9" s="39"/>
    </row>
    <row r="10" spans="1:27" x14ac:dyDescent="0.25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36"/>
      <c r="V10" s="37"/>
      <c r="W10" s="36"/>
      <c r="X10" s="37"/>
      <c r="Y10" s="37"/>
      <c r="Z10" s="37"/>
      <c r="AA10" s="39"/>
    </row>
    <row r="11" spans="1:27" x14ac:dyDescent="0.25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36"/>
      <c r="V11" s="36"/>
      <c r="W11" s="36"/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36"/>
      <c r="V12" s="37"/>
      <c r="W12" s="36"/>
      <c r="X12" s="37"/>
      <c r="Y12" s="37"/>
      <c r="Z12" s="37"/>
      <c r="AA12" s="39"/>
    </row>
    <row r="13" spans="1:27" x14ac:dyDescent="0.25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36"/>
      <c r="V13" s="37"/>
      <c r="W13" s="36"/>
      <c r="X13" s="37"/>
      <c r="Y13" s="37"/>
      <c r="Z13" s="37"/>
      <c r="AA13" s="39"/>
    </row>
    <row r="14" spans="1:27" x14ac:dyDescent="0.25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36"/>
      <c r="V14" s="36"/>
      <c r="W14" s="36"/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36"/>
      <c r="V15" s="37"/>
      <c r="W15" s="36"/>
      <c r="X15" s="37"/>
      <c r="Y15" s="37"/>
      <c r="Z15" s="37"/>
      <c r="AA15" s="39"/>
    </row>
    <row r="16" spans="1:27" x14ac:dyDescent="0.25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36"/>
      <c r="V16" s="37"/>
      <c r="W16" s="36"/>
      <c r="X16" s="37"/>
      <c r="Y16" s="37"/>
      <c r="Z16" s="37"/>
      <c r="AA16" s="39"/>
    </row>
    <row r="17" spans="1:27" x14ac:dyDescent="0.25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36"/>
      <c r="V17" s="36"/>
      <c r="W17" s="36"/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37"/>
      <c r="V18" s="37"/>
      <c r="W18" s="37"/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:T25" si="1">(S2/S3)-1</f>
        <v>-7.9978923778275757E-2</v>
      </c>
      <c r="T25" s="15">
        <f t="shared" si="1"/>
        <v>-0.16018145083632651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2">(D5/D6)-1</f>
        <v>3.0509624868235496E-2</v>
      </c>
      <c r="E26" s="15">
        <f t="shared" si="2"/>
        <v>7.438993738363342E-2</v>
      </c>
      <c r="F26" s="15">
        <f t="shared" si="2"/>
        <v>1.1978388733416834E-2</v>
      </c>
      <c r="G26" s="15">
        <f t="shared" si="2"/>
        <v>-8.3145081627309381E-3</v>
      </c>
      <c r="H26" s="15">
        <f t="shared" si="2"/>
        <v>0.16127795903622766</v>
      </c>
      <c r="I26" s="15">
        <f t="shared" si="2"/>
        <v>2.9608327240562282E-2</v>
      </c>
      <c r="J26" s="15">
        <f t="shared" si="2"/>
        <v>-5.8922843263540248E-2</v>
      </c>
      <c r="K26" s="15">
        <f t="shared" si="2"/>
        <v>2.3503011526366802E-2</v>
      </c>
      <c r="L26" s="15">
        <f t="shared" si="2"/>
        <v>-4.5160987023170396E-2</v>
      </c>
      <c r="M26" s="15">
        <f t="shared" si="2"/>
        <v>-5.4709366162986717E-2</v>
      </c>
      <c r="N26" s="15">
        <f t="shared" si="2"/>
        <v>2.3761624816903248E-2</v>
      </c>
      <c r="O26" s="15">
        <f t="shared" si="2"/>
        <v>0.1230402599800573</v>
      </c>
      <c r="P26" s="15">
        <f t="shared" si="2"/>
        <v>-0.16355901877733359</v>
      </c>
      <c r="Q26" s="15">
        <f t="shared" si="2"/>
        <v>-6.7763340025902341E-2</v>
      </c>
      <c r="R26" s="15">
        <f t="shared" si="2"/>
        <v>0.25852228066912319</v>
      </c>
      <c r="S26" s="15">
        <f t="shared" ref="S26:T26" si="3">(S5/S6)-1</f>
        <v>1.2885827165336039E-2</v>
      </c>
      <c r="T26" s="15">
        <f t="shared" si="3"/>
        <v>0.12888933188263785</v>
      </c>
      <c r="U26" s="32"/>
      <c r="V26" s="33"/>
      <c r="W26" s="32"/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4">(D8/D9)-1</f>
        <v>-9.276436666696275E-2</v>
      </c>
      <c r="E27" s="15">
        <f t="shared" si="4"/>
        <v>1.1698938401325076E-2</v>
      </c>
      <c r="F27" s="15">
        <f t="shared" si="4"/>
        <v>-5.9032691128102055E-2</v>
      </c>
      <c r="G27" s="15">
        <f t="shared" si="4"/>
        <v>7.6753767380775439E-2</v>
      </c>
      <c r="H27" s="15">
        <f t="shared" si="4"/>
        <v>7.4221794072617753E-2</v>
      </c>
      <c r="I27" s="15">
        <f t="shared" si="4"/>
        <v>-4.3140747587474548E-2</v>
      </c>
      <c r="J27" s="15">
        <f t="shared" si="4"/>
        <v>-0.10280391950165912</v>
      </c>
      <c r="K27" s="15">
        <f t="shared" si="4"/>
        <v>-3.6766206269346235E-2</v>
      </c>
      <c r="L27" s="15">
        <f t="shared" si="4"/>
        <v>-9.2545168457396798E-2</v>
      </c>
      <c r="M27" s="15">
        <f t="shared" si="4"/>
        <v>-3.9219342480681485E-2</v>
      </c>
      <c r="N27" s="15">
        <f t="shared" si="4"/>
        <v>0.18908855007090697</v>
      </c>
      <c r="O27" s="15">
        <f t="shared" si="4"/>
        <v>0.24984082909823457</v>
      </c>
      <c r="P27" s="15">
        <f t="shared" si="4"/>
        <v>-0.14188101151990107</v>
      </c>
      <c r="Q27" s="15">
        <f t="shared" si="4"/>
        <v>-0.10721056495603187</v>
      </c>
      <c r="R27" s="15">
        <f t="shared" si="4"/>
        <v>0.18010938619017747</v>
      </c>
      <c r="S27" s="15">
        <f t="shared" ref="S27:T27" si="5">(S8/S9)-1</f>
        <v>2.761279736959521E-2</v>
      </c>
      <c r="T27" s="15">
        <f t="shared" si="5"/>
        <v>6.9131275643400603E-2</v>
      </c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6">(D11/D12)-1</f>
        <v>-8.8491683697801138E-3</v>
      </c>
      <c r="E28" s="15">
        <f t="shared" si="6"/>
        <v>6.3840254470228563E-2</v>
      </c>
      <c r="F28" s="15">
        <f t="shared" si="6"/>
        <v>-3.1317383830811063E-2</v>
      </c>
      <c r="G28" s="15">
        <f t="shared" si="6"/>
        <v>-3.1905172992594988E-2</v>
      </c>
      <c r="H28" s="15">
        <f t="shared" si="6"/>
        <v>5.2260209641986632E-2</v>
      </c>
      <c r="I28" s="15">
        <f t="shared" si="6"/>
        <v>1.913781536360637E-2</v>
      </c>
      <c r="J28" s="15">
        <f t="shared" si="6"/>
        <v>-0.10205138645053313</v>
      </c>
      <c r="K28" s="15">
        <f t="shared" si="6"/>
        <v>-2.3710136465821319E-2</v>
      </c>
      <c r="L28" s="15">
        <f t="shared" si="6"/>
        <v>-4.7758610082039299E-3</v>
      </c>
      <c r="M28" s="15">
        <f t="shared" si="6"/>
        <v>-6.8334115734363099E-3</v>
      </c>
      <c r="N28" s="15">
        <f t="shared" si="6"/>
        <v>0.18277773424703936</v>
      </c>
      <c r="O28" s="15">
        <f t="shared" si="6"/>
        <v>-1.3312773550577583E-2</v>
      </c>
      <c r="P28" s="15">
        <f t="shared" si="6"/>
        <v>-6.2561852170983534E-2</v>
      </c>
      <c r="Q28" s="15">
        <f t="shared" si="6"/>
        <v>-5.8890452041020835E-2</v>
      </c>
      <c r="R28" s="15">
        <f t="shared" si="6"/>
        <v>0.1669857489501978</v>
      </c>
      <c r="S28" s="15">
        <f t="shared" ref="S28:T28" si="7">(S11/S12)-1</f>
        <v>0.17785605386285508</v>
      </c>
      <c r="T28" s="15">
        <f t="shared" si="7"/>
        <v>0.18246903113420232</v>
      </c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8">(D14/D15)-1</f>
        <v>-1.0808853999729751E-3</v>
      </c>
      <c r="E29" s="15">
        <f t="shared" si="8"/>
        <v>3.8306416665261578E-2</v>
      </c>
      <c r="F29" s="15">
        <f t="shared" si="8"/>
        <v>-2.1999354749875355E-3</v>
      </c>
      <c r="G29" s="15">
        <f t="shared" si="8"/>
        <v>-1.1917326009136531E-2</v>
      </c>
      <c r="H29" s="15">
        <f t="shared" si="8"/>
        <v>4.0016609646382761E-2</v>
      </c>
      <c r="I29" s="15">
        <f t="shared" si="8"/>
        <v>5.5923299143229244E-2</v>
      </c>
      <c r="J29" s="15">
        <f t="shared" si="8"/>
        <v>-3.385898197895254E-2</v>
      </c>
      <c r="K29" s="15">
        <f t="shared" si="8"/>
        <v>-0.10476866889154923</v>
      </c>
      <c r="L29" s="15">
        <f t="shared" si="8"/>
        <v>6.696950280521996E-2</v>
      </c>
      <c r="M29" s="15">
        <f t="shared" si="8"/>
        <v>-8.3030329097429356E-2</v>
      </c>
      <c r="N29" s="15">
        <f t="shared" si="8"/>
        <v>0.14078501293855417</v>
      </c>
      <c r="O29" s="15">
        <f t="shared" si="8"/>
        <v>0.15861999003068639</v>
      </c>
      <c r="P29" s="15">
        <f t="shared" si="8"/>
        <v>-6.7326038437284574E-2</v>
      </c>
      <c r="Q29" s="15">
        <f t="shared" si="8"/>
        <v>-0.10523703005015461</v>
      </c>
      <c r="R29" s="15">
        <f t="shared" si="8"/>
        <v>0.24930036235826813</v>
      </c>
      <c r="S29" s="15">
        <f t="shared" ref="S29:T29" si="9">(S14/S15)-1</f>
        <v>-4.6231208939353508E-2</v>
      </c>
      <c r="T29" s="15">
        <f t="shared" si="9"/>
        <v>-8.4999655501251103E-2</v>
      </c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10">(D17/D18)-1</f>
        <v>-8.3641311857414191E-2</v>
      </c>
      <c r="E30" s="15">
        <f t="shared" si="10"/>
        <v>-5.1515123253855766E-3</v>
      </c>
      <c r="F30" s="15">
        <f t="shared" si="10"/>
        <v>7.3094188465290033E-2</v>
      </c>
      <c r="G30" s="15">
        <f t="shared" si="10"/>
        <v>0.12294637825966181</v>
      </c>
      <c r="H30" s="15">
        <f t="shared" si="10"/>
        <v>0.22275591448484011</v>
      </c>
      <c r="I30" s="15">
        <f t="shared" si="10"/>
        <v>6.1350861922453204E-2</v>
      </c>
      <c r="J30" s="15">
        <f t="shared" si="10"/>
        <v>-0.10377296264968261</v>
      </c>
      <c r="K30" s="15">
        <f t="shared" si="10"/>
        <v>-1.5478618546968193E-2</v>
      </c>
      <c r="L30" s="15">
        <f t="shared" si="10"/>
        <v>3.1459923244266941E-2</v>
      </c>
      <c r="M30" s="15">
        <f t="shared" si="10"/>
        <v>-0.16501618699201137</v>
      </c>
      <c r="N30" s="15">
        <f t="shared" si="10"/>
        <v>0.20763657163752081</v>
      </c>
      <c r="O30" s="15">
        <f t="shared" si="10"/>
        <v>0.15441602399973542</v>
      </c>
      <c r="P30" s="15">
        <f t="shared" si="10"/>
        <v>-9.2363423757613416E-2</v>
      </c>
      <c r="Q30" s="15">
        <f t="shared" si="10"/>
        <v>-0.10786277277313128</v>
      </c>
      <c r="R30" s="15">
        <f t="shared" si="10"/>
        <v>2.1508407556542597E-2</v>
      </c>
      <c r="S30" s="15">
        <f t="shared" ref="S30:T30" si="11">(S17/S18)-1</f>
        <v>-2.5975819503525677E-2</v>
      </c>
      <c r="T30" s="15">
        <f t="shared" si="11"/>
        <v>-4.2608843246981554E-2</v>
      </c>
      <c r="U30" s="15"/>
      <c r="V30" s="15"/>
      <c r="W30" s="15"/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12">AVERAGE(D25:D30)</f>
        <v>-3.3594884196866993E-2</v>
      </c>
      <c r="E31" s="47">
        <f t="shared" si="12"/>
        <v>3.5143064018565817E-2</v>
      </c>
      <c r="F31" s="47">
        <f t="shared" si="12"/>
        <v>-3.5499050789590997E-4</v>
      </c>
      <c r="G31" s="47">
        <f t="shared" si="12"/>
        <v>4.8696598540065104E-2</v>
      </c>
      <c r="H31" s="47">
        <f t="shared" si="12"/>
        <v>0.10837281717997134</v>
      </c>
      <c r="I31" s="47">
        <f t="shared" si="12"/>
        <v>3.1613221550583548E-2</v>
      </c>
      <c r="J31" s="47">
        <f t="shared" si="12"/>
        <v>-8.139185127145461E-2</v>
      </c>
      <c r="K31" s="47">
        <f t="shared" si="12"/>
        <v>-2.208688542905372E-2</v>
      </c>
      <c r="L31" s="47">
        <f t="shared" si="12"/>
        <v>-1.3806987148756908E-2</v>
      </c>
      <c r="M31" s="47">
        <f t="shared" si="12"/>
        <v>-3.5218115892731085E-2</v>
      </c>
      <c r="N31" s="47">
        <f t="shared" si="12"/>
        <v>0.16711052990026221</v>
      </c>
      <c r="O31" s="47">
        <f t="shared" si="12"/>
        <v>0.14706803585360498</v>
      </c>
      <c r="P31" s="47">
        <f t="shared" si="12"/>
        <v>-0.10463262295720582</v>
      </c>
      <c r="Q31" s="47">
        <f t="shared" si="12"/>
        <v>-0.10425277483083284</v>
      </c>
      <c r="R31" s="47">
        <f t="shared" si="12"/>
        <v>0.17853857942672188</v>
      </c>
      <c r="S31" s="47">
        <f t="shared" ref="S31:T31" si="13">AVERAGE(S25:S30)</f>
        <v>1.1028121029438565E-2</v>
      </c>
      <c r="T31" s="47">
        <f t="shared" si="13"/>
        <v>1.5449948179280268E-2</v>
      </c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U26" sqref="U2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f t="shared" si="0"/>
        <v>7.5667847496799112E-2</v>
      </c>
      <c r="Q25" s="15">
        <f t="shared" si="0"/>
        <v>-5.7307556267157778E-2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f t="shared" si="2"/>
        <v>-8.1337606124669892E-2</v>
      </c>
      <c r="Q26" s="15">
        <f t="shared" si="2"/>
        <v>-5.6517507065374617E-2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f t="shared" si="4"/>
        <v>4.2126519043320654E-2</v>
      </c>
      <c r="Q27" s="15">
        <f t="shared" si="4"/>
        <v>-4.1893826488067831E-2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f t="shared" si="6"/>
        <v>6.4168981760275301E-3</v>
      </c>
      <c r="Q28" s="15">
        <f t="shared" si="6"/>
        <v>-6.0072140160480347E-2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f t="shared" si="8"/>
        <v>-9.6006447395693417E-3</v>
      </c>
      <c r="Q29" s="15">
        <f t="shared" si="8"/>
        <v>2.0396453985097152E-2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f t="shared" si="10"/>
        <v>-0.20436088040864253</v>
      </c>
      <c r="Q30" s="15">
        <f t="shared" si="10"/>
        <v>-1.4957189300934259E-2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-2.851464442612241E-2</v>
      </c>
      <c r="Q31" s="47">
        <f t="shared" si="12"/>
        <v>-3.5058627549486278E-2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52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52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Анализ мун-районы</vt:lpstr>
      <vt:lpstr>Прогноз мун-районы</vt:lpstr>
      <vt:lpstr>Анализ поселения</vt:lpstr>
      <vt:lpstr>Прогноз поселения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2025-03-31T09:16:48Z</dcterms:modified>
</cp:coreProperties>
</file>