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 activeTab="1"/>
  </bookViews>
  <sheets>
    <sheet name="Анализ" sheetId="1" r:id="rId1"/>
    <sheet name="Прогноз" sheetId="2" r:id="rId2"/>
  </sheets>
  <calcPr calcId="162913"/>
</workbook>
</file>

<file path=xl/calcChain.xml><?xml version="1.0" encoding="utf-8"?>
<calcChain xmlns="http://schemas.openxmlformats.org/spreadsheetml/2006/main">
  <c r="D30" i="1" l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C30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C29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C28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C27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C26" i="1"/>
  <c r="A27" i="1"/>
  <c r="A28" i="1" s="1"/>
  <c r="A29" i="1" s="1"/>
  <c r="A30" i="1" s="1"/>
  <c r="A26" i="1"/>
  <c r="C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D25" i="1"/>
</calcChain>
</file>

<file path=xl/sharedStrings.xml><?xml version="1.0" encoding="utf-8"?>
<sst xmlns="http://schemas.openxmlformats.org/spreadsheetml/2006/main" count="75" uniqueCount="30">
  <si>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</si>
  <si>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</si>
  <si>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</si>
  <si>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</si>
  <si>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</si>
  <si>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</si>
  <si>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</si>
  <si>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</si>
  <si>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</si>
  <si>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</si>
  <si>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</si>
  <si>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</si>
  <si>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</si>
  <si>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</si>
  <si>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</si>
  <si>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</si>
  <si>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</si>
  <si>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</si>
  <si>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profile</t>
  </si>
  <si>
    <t>сельхоз (скот)</t>
  </si>
  <si>
    <t>сельхоз (посев)</t>
  </si>
  <si>
    <t>промыш</t>
  </si>
  <si>
    <t>superfeature</t>
  </si>
  <si>
    <t>strong-feature</t>
  </si>
  <si>
    <t>Процент превосходства соцэко индикатора в положительной части кластера по сравнению с отрицательной</t>
  </si>
  <si>
    <t>type</t>
  </si>
  <si>
    <t>positive</t>
  </si>
  <si>
    <t>negative</t>
  </si>
  <si>
    <t>neg+pos</t>
  </si>
  <si>
    <t>pred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</si>
</sst>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ed">
        <color indexed="64"/>
      </right>
      <top/>
      <bottom/>
      <diagonal/>
    </border>
    <border>
      <left style="thin">
        <color auto="1"/>
      </left>
      <right style="mediumDashed">
        <color indexed="64"/>
      </right>
      <top style="thin">
        <color auto="1"/>
      </top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/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9" fontId="0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top"/>
    </xf>
    <xf numFmtId="0" fontId="0" fillId="0" borderId="10" xfId="0" applyBorder="1"/>
    <xf numFmtId="0" fontId="2" fillId="0" borderId="13" xfId="0" applyFont="1" applyBorder="1" applyAlignment="1">
      <alignment horizontal="center" vertical="top"/>
    </xf>
    <xf numFmtId="164" fontId="0" fillId="0" borderId="14" xfId="0" applyNumberFormat="1" applyBorder="1" applyAlignment="1">
      <alignment horizontal="center"/>
    </xf>
    <xf numFmtId="0" fontId="0" fillId="0" borderId="14" xfId="0" applyBorder="1"/>
    <xf numFmtId="0" fontId="4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top"/>
    </xf>
    <xf numFmtId="164" fontId="0" fillId="0" borderId="17" xfId="0" applyNumberFormat="1" applyBorder="1" applyAlignment="1">
      <alignment horizontal="center"/>
    </xf>
    <xf numFmtId="0" fontId="4" fillId="0" borderId="18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6" fillId="0" borderId="0" xfId="0" applyFont="1"/>
    <xf numFmtId="0" fontId="2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9" fontId="0" fillId="0" borderId="0" xfId="1" applyFont="1" applyFill="1" applyBorder="1" applyAlignment="1">
      <alignment horizontal="center"/>
    </xf>
    <xf numFmtId="0" fontId="0" fillId="0" borderId="0" xfId="0" applyFill="1" applyBorder="1"/>
    <xf numFmtId="9" fontId="0" fillId="0" borderId="0" xfId="1" applyFont="1" applyFill="1" applyAlignment="1">
      <alignment horizontal="center"/>
    </xf>
    <xf numFmtId="0" fontId="0" fillId="0" borderId="0" xfId="0" applyFill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5" fillId="0" borderId="19" xfId="0" applyFont="1" applyFill="1" applyBorder="1" applyAlignment="1">
      <alignment horizontal="center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3C-4561-8E95-C8867062815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3C-4561-8E95-C8867062815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3C-4561-8E95-C8867062815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3C-4561-8E95-C8867062815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3C-4561-8E95-C8867062815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3C-4561-8E95-C88670628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226767"/>
        <c:axId val="2128228015"/>
      </c:scatterChart>
      <c:valAx>
        <c:axId val="212822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8015"/>
        <c:crosses val="autoZero"/>
        <c:crossBetween val="midCat"/>
      </c:valAx>
      <c:valAx>
        <c:axId val="212822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6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D-4CB0-8ED1-1A9898987924}"/>
            </c:ext>
          </c:extLst>
        </c:ser>
        <c:ser>
          <c:idx val="1"/>
          <c:order val="1"/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D-4CB0-8ED1-1A9898987924}"/>
            </c:ext>
          </c:extLst>
        </c:ser>
        <c:ser>
          <c:idx val="2"/>
          <c:order val="2"/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BD-4CB0-8ED1-1A9898987924}"/>
            </c:ext>
          </c:extLst>
        </c:ser>
        <c:ser>
          <c:idx val="3"/>
          <c:order val="3"/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BD-4CB0-8ED1-1A9898987924}"/>
            </c:ext>
          </c:extLst>
        </c:ser>
        <c:ser>
          <c:idx val="4"/>
          <c:order val="4"/>
          <c:spPr>
            <a:ln w="15875" cap="rnd">
              <a:solidFill>
                <a:schemeClr val="accent5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BD-4CB0-8ED1-1A9898987924}"/>
            </c:ext>
          </c:extLst>
        </c:ser>
        <c:ser>
          <c:idx val="5"/>
          <c:order val="5"/>
          <c:spPr>
            <a:ln w="15875" cap="rnd">
              <a:solidFill>
                <a:schemeClr val="accent6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BD-4CB0-8ED1-1A9898987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005247"/>
        <c:axId val="1587010655"/>
      </c:radarChart>
      <c:catAx>
        <c:axId val="158700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10655"/>
        <c:crosses val="autoZero"/>
        <c:auto val="1"/>
        <c:lblAlgn val="ctr"/>
        <c:lblOffset val="100"/>
        <c:noMultiLvlLbl val="0"/>
      </c:catAx>
      <c:valAx>
        <c:axId val="158701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0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35</xdr:row>
      <xdr:rowOff>33337</xdr:rowOff>
    </xdr:from>
    <xdr:to>
      <xdr:col>10</xdr:col>
      <xdr:colOff>38099</xdr:colOff>
      <xdr:row>52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34</xdr:row>
      <xdr:rowOff>52387</xdr:rowOff>
    </xdr:from>
    <xdr:to>
      <xdr:col>16</xdr:col>
      <xdr:colOff>1066800</xdr:colOff>
      <xdr:row>53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>
      <selection activeCell="C1" sqref="C1:R3"/>
    </sheetView>
  </sheetViews>
  <sheetFormatPr defaultRowHeight="15" x14ac:dyDescent="0.25"/>
  <cols>
    <col min="2" max="2" width="9.28515625" bestFit="1" customWidth="1"/>
    <col min="3" max="3" width="10.85546875" customWidth="1"/>
    <col min="4" max="4" width="13.140625" customWidth="1"/>
    <col min="5" max="5" width="14.7109375" customWidth="1"/>
    <col min="6" max="6" width="11.5703125" customWidth="1"/>
    <col min="7" max="7" width="12.42578125" customWidth="1"/>
    <col min="8" max="8" width="13.85546875" customWidth="1"/>
    <col min="9" max="9" width="11" customWidth="1"/>
    <col min="10" max="10" width="14.140625" customWidth="1"/>
    <col min="11" max="11" width="13.7109375" customWidth="1"/>
    <col min="12" max="12" width="11.85546875" customWidth="1"/>
    <col min="13" max="13" width="13.85546875" customWidth="1"/>
    <col min="14" max="14" width="12.85546875" customWidth="1"/>
    <col min="15" max="15" width="15.7109375" customWidth="1"/>
    <col min="16" max="16" width="14" customWidth="1"/>
    <col min="17" max="17" width="16.140625" customWidth="1"/>
    <col min="18" max="18" width="14.28515625" customWidth="1"/>
    <col min="19" max="19" width="15.85546875" customWidth="1"/>
    <col min="20" max="20" width="14.5703125" customWidth="1"/>
    <col min="21" max="21" width="16.140625" customWidth="1"/>
    <col min="22" max="22" width="13.140625" customWidth="1"/>
    <col min="23" max="23" width="13.28515625" customWidth="1"/>
    <col min="24" max="24" width="15.85546875" customWidth="1"/>
    <col min="25" max="25" width="13.7109375" customWidth="1"/>
    <col min="26" max="26" width="11.42578125" customWidth="1"/>
    <col min="27" max="27" width="13.5703125" customWidth="1"/>
  </cols>
  <sheetData>
    <row r="1" spans="1:27" ht="15.75" thickBot="1" x14ac:dyDescent="0.3">
      <c r="A1" s="1" t="s">
        <v>0</v>
      </c>
      <c r="B1" s="1" t="s">
        <v>1</v>
      </c>
      <c r="C1" s="11" t="s">
        <v>2</v>
      </c>
      <c r="D1" s="31" t="s">
        <v>3</v>
      </c>
      <c r="E1" s="26" t="s">
        <v>4</v>
      </c>
      <c r="F1" s="12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20" t="s">
        <v>11</v>
      </c>
      <c r="M1" s="22" t="s">
        <v>12</v>
      </c>
      <c r="N1" s="13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38" t="s">
        <v>18</v>
      </c>
      <c r="T1" s="34"/>
      <c r="U1" s="34"/>
      <c r="V1" s="35"/>
      <c r="W1" s="34"/>
      <c r="X1" s="34"/>
      <c r="Y1" s="34"/>
      <c r="Z1" s="34"/>
      <c r="AA1" s="34"/>
    </row>
    <row r="2" spans="1:27" x14ac:dyDescent="0.25">
      <c r="A2" s="2">
        <v>0</v>
      </c>
      <c r="B2" s="4">
        <v>77.993670886075904</v>
      </c>
      <c r="C2" s="29">
        <v>12466.2215189873</v>
      </c>
      <c r="D2" s="19">
        <v>0.15537792827527699</v>
      </c>
      <c r="E2" s="27">
        <v>19572.777895253101</v>
      </c>
      <c r="F2" s="3">
        <v>0.59943388972022804</v>
      </c>
      <c r="G2" s="3">
        <v>2.1408653018402099E-2</v>
      </c>
      <c r="H2" s="7">
        <v>31.763283585238799</v>
      </c>
      <c r="I2" s="3">
        <v>36.797278481012597</v>
      </c>
      <c r="J2" s="7">
        <v>3.1782259483334901E-3</v>
      </c>
      <c r="K2" s="3">
        <v>2.17877692228757E-3</v>
      </c>
      <c r="L2" s="19">
        <v>4.4741021307432398E-2</v>
      </c>
      <c r="M2" s="23">
        <v>2.2083498388787102</v>
      </c>
      <c r="N2" s="8">
        <v>0.95033878347038303</v>
      </c>
      <c r="O2" s="3">
        <v>63.417090477938302</v>
      </c>
      <c r="P2" s="8">
        <v>1.44716921405294E-3</v>
      </c>
      <c r="Q2" s="8">
        <v>4.3844441259593803E-2</v>
      </c>
      <c r="R2" s="8">
        <v>75.817080209307306</v>
      </c>
      <c r="T2" s="39"/>
      <c r="U2" s="39"/>
      <c r="V2" s="39"/>
      <c r="W2" s="39"/>
      <c r="X2" s="39"/>
      <c r="Y2" s="39"/>
      <c r="Z2" s="39"/>
      <c r="AA2" s="41"/>
    </row>
    <row r="3" spans="1:27" x14ac:dyDescent="0.25">
      <c r="A3" s="2">
        <v>0</v>
      </c>
      <c r="B3" s="4">
        <v>-123.419235511713</v>
      </c>
      <c r="C3" s="29">
        <v>12193.522811343901</v>
      </c>
      <c r="D3" s="19">
        <v>0.16282611547518699</v>
      </c>
      <c r="E3" s="27">
        <v>19043.8474208507</v>
      </c>
      <c r="F3" s="3">
        <v>0.59624547290434105</v>
      </c>
      <c r="G3" s="3">
        <v>1.8703778865572899E-2</v>
      </c>
      <c r="H3" s="8">
        <v>28.8834737020156</v>
      </c>
      <c r="I3" s="3">
        <v>34.493144266337701</v>
      </c>
      <c r="J3" s="8">
        <v>3.48085501190487E-3</v>
      </c>
      <c r="K3" s="3">
        <v>2.1262597811619499E-3</v>
      </c>
      <c r="L3" s="19">
        <v>4.65465301395614E-2</v>
      </c>
      <c r="M3" s="23">
        <v>1.9414065525437001</v>
      </c>
      <c r="N3" s="8">
        <v>0.75506789277354502</v>
      </c>
      <c r="O3" s="3">
        <v>52.419314596927698</v>
      </c>
      <c r="P3" s="8">
        <v>1.60815232669736E-3</v>
      </c>
      <c r="Q3" s="8">
        <v>5.3374610890993199E-2</v>
      </c>
      <c r="R3" s="8">
        <v>63.455594640242197</v>
      </c>
      <c r="T3" s="39"/>
      <c r="U3" s="39"/>
      <c r="V3" s="40"/>
      <c r="W3" s="39"/>
      <c r="X3" s="40"/>
      <c r="Y3" s="40"/>
      <c r="Z3" s="40"/>
      <c r="AA3" s="42"/>
    </row>
    <row r="4" spans="1:27" x14ac:dyDescent="0.25">
      <c r="A4" s="2"/>
      <c r="B4" s="4"/>
      <c r="C4" s="29"/>
      <c r="D4" s="19"/>
      <c r="E4" s="27"/>
      <c r="F4" s="3"/>
      <c r="G4" s="3"/>
      <c r="H4" s="8"/>
      <c r="I4" s="3"/>
      <c r="J4" s="8"/>
      <c r="K4" s="3"/>
      <c r="L4" s="19"/>
      <c r="M4" s="23"/>
      <c r="N4" s="8"/>
      <c r="O4" s="3"/>
      <c r="P4" s="8"/>
      <c r="Q4" s="8"/>
      <c r="R4" s="8"/>
      <c r="T4" s="39"/>
      <c r="U4" s="39"/>
      <c r="V4" s="40"/>
      <c r="W4" s="39"/>
      <c r="X4" s="40"/>
      <c r="Y4" s="40"/>
      <c r="Z4" s="40"/>
      <c r="AA4" s="42"/>
    </row>
    <row r="5" spans="1:27" x14ac:dyDescent="0.25">
      <c r="A5" s="2">
        <v>1</v>
      </c>
      <c r="B5" s="4">
        <v>169.482758620689</v>
      </c>
      <c r="C5" s="29">
        <v>34342.793103448203</v>
      </c>
      <c r="D5" s="19">
        <v>0.140599216047296</v>
      </c>
      <c r="E5" s="27">
        <v>20210.003367155099</v>
      </c>
      <c r="F5" s="3">
        <v>0.49025275181269201</v>
      </c>
      <c r="G5" s="3">
        <v>2.2640969387253299E-2</v>
      </c>
      <c r="H5" s="8">
        <v>26.1633889114254</v>
      </c>
      <c r="I5" s="3">
        <v>31.4955172413793</v>
      </c>
      <c r="J5" s="8">
        <v>3.34276484095325E-3</v>
      </c>
      <c r="K5" s="3">
        <v>1.95814363189694E-3</v>
      </c>
      <c r="L5" s="19">
        <v>1.7680319496344001E-2</v>
      </c>
      <c r="M5" s="23">
        <v>2.9557867543708398</v>
      </c>
      <c r="N5" s="8">
        <v>3.4553795455496301</v>
      </c>
      <c r="O5" s="3">
        <v>127.008591583068</v>
      </c>
      <c r="P5" s="8">
        <v>9.62046220573081E-4</v>
      </c>
      <c r="Q5" s="8">
        <v>4.0239335372280499E-2</v>
      </c>
      <c r="R5" s="8">
        <v>118.263281060987</v>
      </c>
      <c r="S5" s="16" t="s">
        <v>20</v>
      </c>
      <c r="T5" s="39"/>
      <c r="U5" s="39"/>
      <c r="V5" s="39"/>
      <c r="W5" s="39"/>
      <c r="X5" s="39"/>
      <c r="Y5" s="39"/>
      <c r="Z5" s="39"/>
      <c r="AA5" s="41"/>
    </row>
    <row r="6" spans="1:27" x14ac:dyDescent="0.25">
      <c r="A6" s="2">
        <v>1</v>
      </c>
      <c r="B6" s="4">
        <v>-201.71624266144701</v>
      </c>
      <c r="C6" s="29">
        <v>28360.273972602699</v>
      </c>
      <c r="D6" s="19">
        <v>0.13643658696081901</v>
      </c>
      <c r="E6" s="27">
        <v>18810.678194148699</v>
      </c>
      <c r="F6" s="3">
        <v>0.484449823504915</v>
      </c>
      <c r="G6" s="3">
        <v>2.28307962288598E-2</v>
      </c>
      <c r="H6" s="8">
        <v>22.529824757148599</v>
      </c>
      <c r="I6" s="3">
        <v>30.5898043052837</v>
      </c>
      <c r="J6" s="8">
        <v>3.5520624605803299E-3</v>
      </c>
      <c r="K6" s="3">
        <v>1.9131781830096701E-3</v>
      </c>
      <c r="L6" s="19">
        <v>1.8516544942192299E-2</v>
      </c>
      <c r="M6" s="23">
        <v>3.1268550100544799</v>
      </c>
      <c r="N6" s="8">
        <v>3.37517978969725</v>
      </c>
      <c r="O6" s="3">
        <v>113.09353378419701</v>
      </c>
      <c r="P6" s="8">
        <v>1.1501662904737299E-3</v>
      </c>
      <c r="Q6" s="8">
        <v>4.3164291965731703E-2</v>
      </c>
      <c r="R6" s="8">
        <v>93.969954189535301</v>
      </c>
      <c r="S6" s="16" t="s">
        <v>20</v>
      </c>
      <c r="T6" s="39"/>
      <c r="U6" s="39"/>
      <c r="V6" s="40"/>
      <c r="W6" s="39"/>
      <c r="X6" s="40"/>
      <c r="Y6" s="40"/>
      <c r="Z6" s="40"/>
      <c r="AA6" s="42"/>
    </row>
    <row r="7" spans="1:27" x14ac:dyDescent="0.25">
      <c r="A7" s="2"/>
      <c r="B7" s="5"/>
      <c r="C7" s="29"/>
      <c r="D7" s="19"/>
      <c r="E7" s="27"/>
      <c r="F7" s="3"/>
      <c r="G7" s="3"/>
      <c r="H7" s="8"/>
      <c r="I7" s="3"/>
      <c r="J7" s="8"/>
      <c r="K7" s="3"/>
      <c r="L7" s="19"/>
      <c r="M7" s="23"/>
      <c r="N7" s="8"/>
      <c r="O7" s="3"/>
      <c r="P7" s="8"/>
      <c r="Q7" s="8"/>
      <c r="R7" s="8"/>
      <c r="S7" s="17"/>
      <c r="T7" s="39"/>
      <c r="U7" s="39"/>
      <c r="V7" s="40"/>
      <c r="W7" s="39"/>
      <c r="X7" s="40"/>
      <c r="Y7" s="40"/>
      <c r="Z7" s="40"/>
      <c r="AA7" s="42"/>
    </row>
    <row r="8" spans="1:27" x14ac:dyDescent="0.25">
      <c r="A8" s="2">
        <v>2</v>
      </c>
      <c r="B8" s="5">
        <v>150.11787819253399</v>
      </c>
      <c r="C8" s="29">
        <v>38381.222003929201</v>
      </c>
      <c r="D8" s="19">
        <v>0.149972072188887</v>
      </c>
      <c r="E8" s="27">
        <v>21023.171959174801</v>
      </c>
      <c r="F8" s="3">
        <v>0.54991739186712396</v>
      </c>
      <c r="G8" s="3">
        <v>2.2864117909977499E-2</v>
      </c>
      <c r="H8" s="8">
        <v>25.205377310320099</v>
      </c>
      <c r="I8" s="3">
        <v>26.198664047151201</v>
      </c>
      <c r="J8" s="8">
        <v>2.4254841735263798E-3</v>
      </c>
      <c r="K8" s="3">
        <v>2.18425076030584E-3</v>
      </c>
      <c r="L8" s="19">
        <v>1.4035777899736901E-2</v>
      </c>
      <c r="M8" s="23">
        <v>1.7095834867900701</v>
      </c>
      <c r="N8" s="8">
        <v>0.86923486513663195</v>
      </c>
      <c r="O8" s="3">
        <v>57.732322228729799</v>
      </c>
      <c r="P8" s="8">
        <v>7.59856698021134E-4</v>
      </c>
      <c r="Q8" s="8">
        <v>4.5827935875661002E-2</v>
      </c>
      <c r="R8" s="8">
        <v>83.250391101316396</v>
      </c>
      <c r="S8" s="17"/>
      <c r="T8" s="39"/>
      <c r="U8" s="39"/>
      <c r="V8" s="39"/>
      <c r="W8" s="39"/>
      <c r="X8" s="39"/>
      <c r="Y8" s="39"/>
      <c r="Z8" s="39"/>
      <c r="AA8" s="41"/>
    </row>
    <row r="9" spans="1:27" x14ac:dyDescent="0.25">
      <c r="A9" s="2">
        <v>2</v>
      </c>
      <c r="B9" s="5">
        <v>-210.86457780137999</v>
      </c>
      <c r="C9" s="29">
        <v>32050.647371216099</v>
      </c>
      <c r="D9" s="19">
        <v>0.16530663774516199</v>
      </c>
      <c r="E9" s="27">
        <v>20780.067232644698</v>
      </c>
      <c r="F9" s="3">
        <v>0.584417106399165</v>
      </c>
      <c r="G9" s="3">
        <v>2.1234305003264502E-2</v>
      </c>
      <c r="H9" s="8">
        <v>23.463848387176</v>
      </c>
      <c r="I9" s="3">
        <v>27.379851301115199</v>
      </c>
      <c r="J9" s="8">
        <v>2.70340478101416E-3</v>
      </c>
      <c r="K9" s="3">
        <v>2.2676226421065701E-3</v>
      </c>
      <c r="L9" s="19">
        <v>1.5467191767415201E-2</v>
      </c>
      <c r="M9" s="23">
        <v>1.77936917589923</v>
      </c>
      <c r="N9" s="8">
        <v>0.73100936434447905</v>
      </c>
      <c r="O9" s="3">
        <v>46.191739687671998</v>
      </c>
      <c r="P9" s="8">
        <v>8.8549106618301596E-4</v>
      </c>
      <c r="Q9" s="8">
        <v>5.13311807653773E-2</v>
      </c>
      <c r="R9" s="8">
        <v>70.544639399978806</v>
      </c>
      <c r="S9" s="17"/>
      <c r="T9" s="39"/>
      <c r="U9" s="39"/>
      <c r="V9" s="40"/>
      <c r="W9" s="39"/>
      <c r="X9" s="40"/>
      <c r="Y9" s="40"/>
      <c r="Z9" s="40"/>
      <c r="AA9" s="42"/>
    </row>
    <row r="10" spans="1:27" x14ac:dyDescent="0.25">
      <c r="A10" s="2"/>
      <c r="B10" s="5"/>
      <c r="C10" s="29"/>
      <c r="D10" s="19"/>
      <c r="E10" s="27"/>
      <c r="F10" s="3"/>
      <c r="G10" s="3"/>
      <c r="H10" s="8"/>
      <c r="I10" s="3"/>
      <c r="J10" s="8"/>
      <c r="K10" s="3"/>
      <c r="L10" s="19"/>
      <c r="M10" s="23"/>
      <c r="N10" s="8"/>
      <c r="O10" s="3"/>
      <c r="P10" s="8"/>
      <c r="Q10" s="8"/>
      <c r="R10" s="8"/>
      <c r="S10" s="17"/>
      <c r="T10" s="39"/>
      <c r="U10" s="39"/>
      <c r="V10" s="40"/>
      <c r="W10" s="39"/>
      <c r="X10" s="40"/>
      <c r="Y10" s="40"/>
      <c r="Z10" s="40"/>
      <c r="AA10" s="42"/>
    </row>
    <row r="11" spans="1:27" x14ac:dyDescent="0.25">
      <c r="A11" s="2">
        <v>3</v>
      </c>
      <c r="B11" s="5">
        <v>190.13690476190399</v>
      </c>
      <c r="C11" s="29">
        <v>35649.398809523802</v>
      </c>
      <c r="D11" s="19">
        <v>0.15775027305643</v>
      </c>
      <c r="E11" s="27">
        <v>20557.532877559501</v>
      </c>
      <c r="F11" s="3">
        <v>0.51272478123941201</v>
      </c>
      <c r="G11" s="3">
        <v>1.86604099983875E-2</v>
      </c>
      <c r="H11" s="8">
        <v>22.870114979037599</v>
      </c>
      <c r="I11" s="3">
        <v>29.107619047619</v>
      </c>
      <c r="J11" s="8">
        <v>3.0670489109887798E-3</v>
      </c>
      <c r="K11" s="3">
        <v>2.1869503982130801E-3</v>
      </c>
      <c r="L11" s="19">
        <v>1.8858009986420302E-2</v>
      </c>
      <c r="M11" s="23">
        <v>12.5095739121479</v>
      </c>
      <c r="N11" s="8">
        <v>1.4224047319879001</v>
      </c>
      <c r="O11" s="3">
        <v>150.386727642507</v>
      </c>
      <c r="P11" s="8">
        <v>1.0152820270234301E-3</v>
      </c>
      <c r="Q11" s="8">
        <v>4.3068937853294097E-2</v>
      </c>
      <c r="R11" s="8">
        <v>155.613070376834</v>
      </c>
      <c r="S11" s="16" t="s">
        <v>19</v>
      </c>
      <c r="T11" s="39"/>
      <c r="U11" s="39"/>
      <c r="V11" s="39"/>
      <c r="W11" s="39"/>
      <c r="X11" s="39"/>
      <c r="Y11" s="39"/>
      <c r="Z11" s="39"/>
      <c r="AA11" s="41"/>
    </row>
    <row r="12" spans="1:27" x14ac:dyDescent="0.25">
      <c r="A12" s="2">
        <v>3</v>
      </c>
      <c r="B12" s="5">
        <v>-178.119402985074</v>
      </c>
      <c r="C12" s="29">
        <v>28372.8272921108</v>
      </c>
      <c r="D12" s="19">
        <v>0.15915869514730299</v>
      </c>
      <c r="E12" s="27">
        <v>19323.890773240899</v>
      </c>
      <c r="F12" s="3">
        <v>0.52930110717488099</v>
      </c>
      <c r="G12" s="3">
        <v>1.9275394804113302E-2</v>
      </c>
      <c r="H12" s="8">
        <v>21.734277101306301</v>
      </c>
      <c r="I12" s="3">
        <v>28.561023454157699</v>
      </c>
      <c r="J12" s="8">
        <v>3.4156174024983E-3</v>
      </c>
      <c r="K12" s="3">
        <v>2.2400625878632998E-3</v>
      </c>
      <c r="L12" s="19">
        <v>1.89485054145936E-2</v>
      </c>
      <c r="M12" s="23">
        <v>12.595645139418499</v>
      </c>
      <c r="N12" s="8">
        <v>1.2025968115585199</v>
      </c>
      <c r="O12" s="3">
        <v>152.41580473649299</v>
      </c>
      <c r="P12" s="8">
        <v>1.08303894968931E-3</v>
      </c>
      <c r="Q12" s="8">
        <v>4.5764000531818401E-2</v>
      </c>
      <c r="R12" s="8">
        <v>133.34616169633699</v>
      </c>
      <c r="S12" s="16" t="s">
        <v>19</v>
      </c>
      <c r="T12" s="39"/>
      <c r="U12" s="39"/>
      <c r="V12" s="40"/>
      <c r="W12" s="39"/>
      <c r="X12" s="40"/>
      <c r="Y12" s="40"/>
      <c r="Z12" s="40"/>
      <c r="AA12" s="42"/>
    </row>
    <row r="13" spans="1:27" x14ac:dyDescent="0.25">
      <c r="A13" s="2"/>
      <c r="B13" s="5"/>
      <c r="C13" s="29"/>
      <c r="D13" s="19"/>
      <c r="E13" s="27"/>
      <c r="F13" s="3"/>
      <c r="G13" s="3"/>
      <c r="H13" s="8"/>
      <c r="I13" s="3"/>
      <c r="J13" s="8"/>
      <c r="K13" s="3"/>
      <c r="L13" s="19"/>
      <c r="M13" s="23"/>
      <c r="N13" s="8"/>
      <c r="O13" s="3"/>
      <c r="P13" s="8"/>
      <c r="Q13" s="8"/>
      <c r="R13" s="8"/>
      <c r="S13" s="17"/>
      <c r="T13" s="39"/>
      <c r="U13" s="39"/>
      <c r="V13" s="40"/>
      <c r="W13" s="39"/>
      <c r="X13" s="40"/>
      <c r="Y13" s="40"/>
      <c r="Z13" s="40"/>
      <c r="AA13" s="42"/>
    </row>
    <row r="14" spans="1:27" x14ac:dyDescent="0.25">
      <c r="A14" s="2">
        <v>4</v>
      </c>
      <c r="B14" s="5">
        <v>74.800766283524794</v>
      </c>
      <c r="C14" s="29">
        <v>18071.360153256599</v>
      </c>
      <c r="D14" s="19">
        <v>0.14688569170663399</v>
      </c>
      <c r="E14" s="27">
        <v>19058.719056245202</v>
      </c>
      <c r="F14" s="3">
        <v>0.50560211821628098</v>
      </c>
      <c r="G14" s="3">
        <v>1.78661873338729E-2</v>
      </c>
      <c r="H14" s="8">
        <v>19.711909146930299</v>
      </c>
      <c r="I14" s="3">
        <v>31.278237547892701</v>
      </c>
      <c r="J14" s="8">
        <v>4.3539840607562004E-3</v>
      </c>
      <c r="K14" s="3">
        <v>1.9321186749371199E-3</v>
      </c>
      <c r="L14" s="19">
        <v>2.1467873108114599E-2</v>
      </c>
      <c r="M14" s="23">
        <v>3.1891703495100101</v>
      </c>
      <c r="N14" s="8">
        <v>1.1431319745403701</v>
      </c>
      <c r="O14" s="3">
        <v>123.95614681649</v>
      </c>
      <c r="P14" s="8">
        <v>1.5739377307579E-3</v>
      </c>
      <c r="Q14" s="8">
        <v>4.48305819114279E-2</v>
      </c>
      <c r="R14" s="8">
        <v>73.125417192873499</v>
      </c>
      <c r="S14" s="16" t="s">
        <v>19</v>
      </c>
      <c r="T14" s="39"/>
      <c r="U14" s="39"/>
      <c r="V14" s="39"/>
      <c r="W14" s="39"/>
      <c r="X14" s="39"/>
      <c r="Y14" s="39"/>
      <c r="Z14" s="39"/>
      <c r="AA14" s="41"/>
    </row>
    <row r="15" spans="1:27" x14ac:dyDescent="0.25">
      <c r="A15" s="2">
        <v>4</v>
      </c>
      <c r="B15" s="5">
        <v>-157.806106870229</v>
      </c>
      <c r="C15" s="29">
        <v>17671.669720101701</v>
      </c>
      <c r="D15" s="19">
        <v>0.14704463010045399</v>
      </c>
      <c r="E15" s="27">
        <v>18355.582466162799</v>
      </c>
      <c r="F15" s="3">
        <v>0.50671686261812898</v>
      </c>
      <c r="G15" s="3">
        <v>1.8081672520085201E-2</v>
      </c>
      <c r="H15" s="8">
        <v>18.953456093006601</v>
      </c>
      <c r="I15" s="3">
        <v>29.621694656488501</v>
      </c>
      <c r="J15" s="8">
        <v>4.50657200092228E-3</v>
      </c>
      <c r="K15" s="3">
        <v>2.1582339757309698E-3</v>
      </c>
      <c r="L15" s="19">
        <v>2.0120418673328901E-2</v>
      </c>
      <c r="M15" s="23">
        <v>3.4779452916593399</v>
      </c>
      <c r="N15" s="8">
        <v>1.0020573215594499</v>
      </c>
      <c r="O15" s="3">
        <v>106.986024652662</v>
      </c>
      <c r="P15" s="8">
        <v>1.68755406028569E-3</v>
      </c>
      <c r="Q15" s="8">
        <v>5.01033049165421E-2</v>
      </c>
      <c r="R15" s="8">
        <v>58.533095319716999</v>
      </c>
      <c r="S15" s="16" t="s">
        <v>19</v>
      </c>
      <c r="T15" s="39"/>
      <c r="U15" s="39"/>
      <c r="V15" s="40"/>
      <c r="W15" s="39"/>
      <c r="X15" s="40"/>
      <c r="Y15" s="40"/>
      <c r="Z15" s="40"/>
      <c r="AA15" s="42"/>
    </row>
    <row r="16" spans="1:27" x14ac:dyDescent="0.25">
      <c r="A16" s="2"/>
      <c r="B16" s="5"/>
      <c r="C16" s="29"/>
      <c r="D16" s="19"/>
      <c r="E16" s="27"/>
      <c r="F16" s="3"/>
      <c r="G16" s="3"/>
      <c r="H16" s="8"/>
      <c r="I16" s="3"/>
      <c r="J16" s="8"/>
      <c r="K16" s="3"/>
      <c r="L16" s="19"/>
      <c r="M16" s="23"/>
      <c r="N16" s="8"/>
      <c r="O16" s="3"/>
      <c r="P16" s="8"/>
      <c r="Q16" s="8"/>
      <c r="R16" s="8"/>
      <c r="S16" s="17"/>
      <c r="T16" s="39"/>
      <c r="U16" s="39"/>
      <c r="V16" s="40"/>
      <c r="W16" s="39"/>
      <c r="X16" s="40"/>
      <c r="Y16" s="40"/>
      <c r="Z16" s="40"/>
      <c r="AA16" s="42"/>
    </row>
    <row r="17" spans="1:27" x14ac:dyDescent="0.25">
      <c r="A17" s="2">
        <v>5</v>
      </c>
      <c r="B17" s="5">
        <v>162.36574074073999</v>
      </c>
      <c r="C17" s="29">
        <v>40421.106481481402</v>
      </c>
      <c r="D17" s="19">
        <v>0.19879719706364901</v>
      </c>
      <c r="E17" s="27">
        <v>25443.955409953702</v>
      </c>
      <c r="F17" s="3">
        <v>0.69725770152667399</v>
      </c>
      <c r="G17" s="3">
        <v>2.7366643327838901E-2</v>
      </c>
      <c r="H17" s="8">
        <v>38.744814159246801</v>
      </c>
      <c r="I17" s="3">
        <v>30.995601851851799</v>
      </c>
      <c r="J17" s="8">
        <v>2.7293966388769E-3</v>
      </c>
      <c r="K17" s="3">
        <v>2.52828399277238E-3</v>
      </c>
      <c r="L17" s="19">
        <v>1.6408419923949501E-2</v>
      </c>
      <c r="M17" s="23">
        <v>1.30316756609832</v>
      </c>
      <c r="N17" s="8">
        <v>0.98281653355162102</v>
      </c>
      <c r="O17" s="3">
        <v>60.970441955093797</v>
      </c>
      <c r="P17" s="8">
        <v>8.1836397144078796E-4</v>
      </c>
      <c r="Q17" s="8">
        <v>5.1905160878513698E-2</v>
      </c>
      <c r="R17" s="8">
        <v>351.86731958595101</v>
      </c>
      <c r="S17" s="16" t="s">
        <v>21</v>
      </c>
      <c r="T17" s="39"/>
      <c r="U17" s="39"/>
      <c r="V17" s="39"/>
      <c r="W17" s="39"/>
      <c r="X17" s="39"/>
      <c r="Y17" s="39"/>
      <c r="Z17" s="39"/>
      <c r="AA17" s="41"/>
    </row>
    <row r="18" spans="1:27" x14ac:dyDescent="0.25">
      <c r="A18" s="2">
        <v>5</v>
      </c>
      <c r="B18" s="5">
        <v>-253.02631578947299</v>
      </c>
      <c r="C18" s="29">
        <v>37666.082043343602</v>
      </c>
      <c r="D18" s="19">
        <v>0.21694255714058999</v>
      </c>
      <c r="E18" s="27">
        <v>25575.708990046402</v>
      </c>
      <c r="F18" s="3">
        <v>0.64976374769475997</v>
      </c>
      <c r="G18" s="3">
        <v>2.4370391906202701E-2</v>
      </c>
      <c r="H18" s="8">
        <v>31.6864663668958</v>
      </c>
      <c r="I18" s="3">
        <v>29.2039164086687</v>
      </c>
      <c r="J18" s="8">
        <v>3.0454299247056E-3</v>
      </c>
      <c r="K18" s="3">
        <v>2.56803360536563E-3</v>
      </c>
      <c r="L18" s="19">
        <v>1.59079568233149E-2</v>
      </c>
      <c r="M18" s="23">
        <v>1.56070997520745</v>
      </c>
      <c r="N18" s="8">
        <v>0.81383468887411203</v>
      </c>
      <c r="O18" s="3">
        <v>52.8149650451385</v>
      </c>
      <c r="P18" s="8">
        <v>9.0164278617859697E-4</v>
      </c>
      <c r="Q18" s="8">
        <v>5.8180691595906601E-2</v>
      </c>
      <c r="R18" s="8">
        <v>344.45856439656802</v>
      </c>
      <c r="S18" s="16" t="s">
        <v>21</v>
      </c>
      <c r="T18" s="40"/>
      <c r="U18" s="40"/>
      <c r="V18" s="40"/>
      <c r="W18" s="40"/>
      <c r="X18" s="40"/>
      <c r="Y18" s="40"/>
      <c r="Z18" s="40"/>
    </row>
    <row r="19" spans="1:27" ht="15.75" thickBot="1" x14ac:dyDescent="0.3">
      <c r="C19" s="30"/>
      <c r="D19" s="21"/>
      <c r="E19" s="33"/>
      <c r="H19" s="9"/>
      <c r="J19" s="9"/>
      <c r="L19" s="21"/>
      <c r="M19" s="24"/>
      <c r="N19" s="9"/>
      <c r="P19" s="9"/>
      <c r="Q19" s="9"/>
      <c r="R19" s="9"/>
    </row>
    <row r="20" spans="1:27" ht="15.75" thickBot="1" x14ac:dyDescent="0.3">
      <c r="C20" s="30"/>
      <c r="D20" s="32"/>
      <c r="E20" s="25" t="s">
        <v>23</v>
      </c>
      <c r="H20" s="10" t="s">
        <v>22</v>
      </c>
      <c r="J20" s="10" t="s">
        <v>22</v>
      </c>
      <c r="L20" s="21"/>
      <c r="M20" s="28" t="s">
        <v>23</v>
      </c>
      <c r="N20" s="10" t="s">
        <v>22</v>
      </c>
      <c r="O20" s="28" t="s">
        <v>23</v>
      </c>
      <c r="P20" s="10" t="s">
        <v>22</v>
      </c>
      <c r="Q20" s="10" t="s">
        <v>22</v>
      </c>
      <c r="R20" s="10" t="s">
        <v>22</v>
      </c>
      <c r="T20" s="18"/>
      <c r="U20" s="18"/>
      <c r="V20" s="18"/>
    </row>
    <row r="23" spans="1:27" x14ac:dyDescent="0.25">
      <c r="H23" s="36" t="s">
        <v>24</v>
      </c>
    </row>
    <row r="24" spans="1:27" x14ac:dyDescent="0.25">
      <c r="C24" s="37" t="s">
        <v>2</v>
      </c>
      <c r="D24" s="37" t="s">
        <v>3</v>
      </c>
      <c r="E24" s="37" t="s">
        <v>4</v>
      </c>
      <c r="F24" s="37" t="s">
        <v>5</v>
      </c>
      <c r="G24" s="37" t="s">
        <v>6</v>
      </c>
      <c r="H24" s="37" t="s">
        <v>7</v>
      </c>
      <c r="I24" s="37" t="s">
        <v>8</v>
      </c>
      <c r="J24" s="37" t="s">
        <v>9</v>
      </c>
      <c r="K24" s="37" t="s">
        <v>10</v>
      </c>
      <c r="L24" s="37" t="s">
        <v>11</v>
      </c>
      <c r="M24" s="37" t="s">
        <v>12</v>
      </c>
      <c r="N24" s="37" t="s">
        <v>13</v>
      </c>
      <c r="O24" s="37" t="s">
        <v>14</v>
      </c>
      <c r="P24" s="37" t="s">
        <v>15</v>
      </c>
      <c r="Q24" s="37" t="s">
        <v>16</v>
      </c>
      <c r="R24" s="37" t="s">
        <v>17</v>
      </c>
    </row>
    <row r="25" spans="1:27" x14ac:dyDescent="0.25">
      <c r="A25" s="2">
        <v>0</v>
      </c>
      <c r="B25" s="2"/>
      <c r="C25" s="15">
        <f t="shared" ref="C25:R25" si="0">(C2/C3)-1</f>
        <v>2.2364226635940065E-2</v>
      </c>
      <c r="D25" s="15">
        <f t="shared" si="0"/>
        <v>-4.5743197755307441E-2</v>
      </c>
      <c r="E25" s="15">
        <f t="shared" si="0"/>
        <v>2.7774349516331842E-2</v>
      </c>
      <c r="F25" s="15">
        <f t="shared" si="0"/>
        <v>5.3474901878183267E-3</v>
      </c>
      <c r="G25" s="15">
        <f t="shared" si="0"/>
        <v>0.14461645276441581</v>
      </c>
      <c r="H25" s="15">
        <f t="shared" si="0"/>
        <v>9.9704416197773149E-2</v>
      </c>
      <c r="I25" s="15">
        <f t="shared" si="0"/>
        <v>6.6799773221124736E-2</v>
      </c>
      <c r="J25" s="15">
        <f t="shared" si="0"/>
        <v>-8.6941013784360033E-2</v>
      </c>
      <c r="K25" s="15">
        <f t="shared" si="0"/>
        <v>2.4699306072995864E-2</v>
      </c>
      <c r="L25" s="15">
        <f t="shared" si="0"/>
        <v>-3.8789332453257219E-2</v>
      </c>
      <c r="M25" s="15">
        <f t="shared" si="0"/>
        <v>0.13749994095015872</v>
      </c>
      <c r="N25" s="15">
        <f t="shared" si="0"/>
        <v>0.25861368569064869</v>
      </c>
      <c r="O25" s="15">
        <f t="shared" si="0"/>
        <v>0.20980388556349383</v>
      </c>
      <c r="P25" s="15">
        <f t="shared" si="0"/>
        <v>-0.10010439308011876</v>
      </c>
      <c r="Q25" s="15">
        <f t="shared" si="0"/>
        <v>-0.1785524891387561</v>
      </c>
      <c r="R25" s="15">
        <f t="shared" si="0"/>
        <v>0.19480529083602205</v>
      </c>
    </row>
    <row r="26" spans="1:27" x14ac:dyDescent="0.25">
      <c r="A26" s="2">
        <f>A25+1</f>
        <v>1</v>
      </c>
      <c r="C26" s="15">
        <f>(C5/C6)-1</f>
        <v>0.21094715575120637</v>
      </c>
      <c r="D26" s="15">
        <f t="shared" ref="D26:R26" si="1">(D5/D6)-1</f>
        <v>3.0509624868235496E-2</v>
      </c>
      <c r="E26" s="15">
        <f t="shared" si="1"/>
        <v>7.438993738363342E-2</v>
      </c>
      <c r="F26" s="15">
        <f t="shared" si="1"/>
        <v>1.1978388733416834E-2</v>
      </c>
      <c r="G26" s="15">
        <f t="shared" si="1"/>
        <v>-8.3145081627309381E-3</v>
      </c>
      <c r="H26" s="15">
        <f t="shared" si="1"/>
        <v>0.16127795903622766</v>
      </c>
      <c r="I26" s="15">
        <f t="shared" si="1"/>
        <v>2.9608327240562282E-2</v>
      </c>
      <c r="J26" s="15">
        <f t="shared" si="1"/>
        <v>-5.8922843263540248E-2</v>
      </c>
      <c r="K26" s="15">
        <f t="shared" si="1"/>
        <v>2.3503011526366802E-2</v>
      </c>
      <c r="L26" s="15">
        <f t="shared" si="1"/>
        <v>-4.5160987023170396E-2</v>
      </c>
      <c r="M26" s="15">
        <f t="shared" si="1"/>
        <v>-5.4709366162986717E-2</v>
      </c>
      <c r="N26" s="15">
        <f t="shared" si="1"/>
        <v>2.3761624816903248E-2</v>
      </c>
      <c r="O26" s="15">
        <f t="shared" si="1"/>
        <v>0.1230402599800573</v>
      </c>
      <c r="P26" s="15">
        <f t="shared" si="1"/>
        <v>-0.16355901877733359</v>
      </c>
      <c r="Q26" s="15">
        <f t="shared" si="1"/>
        <v>-6.7763340025902341E-2</v>
      </c>
      <c r="R26" s="15">
        <f t="shared" si="1"/>
        <v>0.25852228066912319</v>
      </c>
      <c r="T26" s="34"/>
      <c r="U26" s="34"/>
      <c r="V26" s="35"/>
      <c r="W26" s="34"/>
      <c r="X26" s="34"/>
      <c r="Y26" s="34"/>
      <c r="Z26" s="34"/>
      <c r="AA26" s="34"/>
    </row>
    <row r="27" spans="1:27" x14ac:dyDescent="0.25">
      <c r="A27" s="2">
        <f t="shared" ref="A27:A30" si="2">A26+1</f>
        <v>2</v>
      </c>
      <c r="C27" s="15">
        <f>(C8/C9)-1</f>
        <v>0.19751783979247906</v>
      </c>
      <c r="D27" s="15">
        <f t="shared" ref="D27:R27" si="3">(D8/D9)-1</f>
        <v>-9.276436666696275E-2</v>
      </c>
      <c r="E27" s="15">
        <f t="shared" si="3"/>
        <v>1.1698938401325076E-2</v>
      </c>
      <c r="F27" s="15">
        <f t="shared" si="3"/>
        <v>-5.9032691128102055E-2</v>
      </c>
      <c r="G27" s="15">
        <f t="shared" si="3"/>
        <v>7.6753767380775439E-2</v>
      </c>
      <c r="H27" s="15">
        <f t="shared" si="3"/>
        <v>7.4221794072617753E-2</v>
      </c>
      <c r="I27" s="15">
        <f t="shared" si="3"/>
        <v>-4.3140747587474548E-2</v>
      </c>
      <c r="J27" s="15">
        <f t="shared" si="3"/>
        <v>-0.10280391950165912</v>
      </c>
      <c r="K27" s="15">
        <f t="shared" si="3"/>
        <v>-3.6766206269346235E-2</v>
      </c>
      <c r="L27" s="15">
        <f t="shared" si="3"/>
        <v>-9.2545168457396798E-2</v>
      </c>
      <c r="M27" s="15">
        <f t="shared" si="3"/>
        <v>-3.9219342480681485E-2</v>
      </c>
      <c r="N27" s="15">
        <f t="shared" si="3"/>
        <v>0.18908855007090697</v>
      </c>
      <c r="O27" s="15">
        <f t="shared" si="3"/>
        <v>0.24984082909823457</v>
      </c>
      <c r="P27" s="15">
        <f t="shared" si="3"/>
        <v>-0.14188101151990107</v>
      </c>
      <c r="Q27" s="15">
        <f t="shared" si="3"/>
        <v>-0.10721056495603187</v>
      </c>
      <c r="R27" s="15">
        <f t="shared" si="3"/>
        <v>0.18010938619017747</v>
      </c>
      <c r="T27" s="15"/>
      <c r="U27" s="15"/>
      <c r="V27" s="15"/>
      <c r="W27" s="15"/>
      <c r="X27" s="15"/>
      <c r="Y27" s="15"/>
      <c r="Z27" s="15"/>
      <c r="AA27" s="15"/>
    </row>
    <row r="28" spans="1:27" x14ac:dyDescent="0.25">
      <c r="A28" s="2">
        <f t="shared" si="2"/>
        <v>3</v>
      </c>
      <c r="C28" s="15">
        <f>(C11/C12)-1</f>
        <v>0.25646268672830819</v>
      </c>
      <c r="D28" s="15">
        <f t="shared" ref="D28:R28" si="4">(D11/D12)-1</f>
        <v>-8.8491683697801138E-3</v>
      </c>
      <c r="E28" s="15">
        <f t="shared" si="4"/>
        <v>6.3840254470228563E-2</v>
      </c>
      <c r="F28" s="15">
        <f t="shared" si="4"/>
        <v>-3.1317383830811063E-2</v>
      </c>
      <c r="G28" s="15">
        <f t="shared" si="4"/>
        <v>-3.1905172992594988E-2</v>
      </c>
      <c r="H28" s="15">
        <f t="shared" si="4"/>
        <v>5.2260209641986632E-2</v>
      </c>
      <c r="I28" s="15">
        <f t="shared" si="4"/>
        <v>1.913781536360637E-2</v>
      </c>
      <c r="J28" s="15">
        <f t="shared" si="4"/>
        <v>-0.10205138645053313</v>
      </c>
      <c r="K28" s="15">
        <f t="shared" si="4"/>
        <v>-2.3710136465821319E-2</v>
      </c>
      <c r="L28" s="15">
        <f t="shared" si="4"/>
        <v>-4.7758610082039299E-3</v>
      </c>
      <c r="M28" s="15">
        <f t="shared" si="4"/>
        <v>-6.8334115734363099E-3</v>
      </c>
      <c r="N28" s="15">
        <f t="shared" si="4"/>
        <v>0.18277773424703936</v>
      </c>
      <c r="O28" s="15">
        <f t="shared" si="4"/>
        <v>-1.3312773550577583E-2</v>
      </c>
      <c r="P28" s="15">
        <f t="shared" si="4"/>
        <v>-6.2561852170983534E-2</v>
      </c>
      <c r="Q28" s="15">
        <f t="shared" si="4"/>
        <v>-5.8890452041020835E-2</v>
      </c>
      <c r="R28" s="15">
        <f t="shared" si="4"/>
        <v>0.1669857489501978</v>
      </c>
      <c r="T28" s="15"/>
      <c r="U28" s="15"/>
      <c r="V28" s="15"/>
      <c r="W28" s="15"/>
      <c r="X28" s="15"/>
      <c r="Y28" s="15"/>
      <c r="Z28" s="15"/>
      <c r="AA28" s="15"/>
    </row>
    <row r="29" spans="1:27" x14ac:dyDescent="0.25">
      <c r="A29" s="2">
        <f t="shared" si="2"/>
        <v>4</v>
      </c>
      <c r="C29" s="15">
        <f>(C14/C15)-1</f>
        <v>2.2617581670861808E-2</v>
      </c>
      <c r="D29" s="15">
        <f t="shared" ref="D29:R29" si="5">(D14/D15)-1</f>
        <v>-1.0808853999729751E-3</v>
      </c>
      <c r="E29" s="15">
        <f t="shared" si="5"/>
        <v>3.8306416665261578E-2</v>
      </c>
      <c r="F29" s="15">
        <f t="shared" si="5"/>
        <v>-2.1999354749875355E-3</v>
      </c>
      <c r="G29" s="15">
        <f t="shared" si="5"/>
        <v>-1.1917326009136531E-2</v>
      </c>
      <c r="H29" s="15">
        <f t="shared" si="5"/>
        <v>4.0016609646382761E-2</v>
      </c>
      <c r="I29" s="15">
        <f t="shared" si="5"/>
        <v>5.5923299143229244E-2</v>
      </c>
      <c r="J29" s="15">
        <f t="shared" si="5"/>
        <v>-3.385898197895254E-2</v>
      </c>
      <c r="K29" s="15">
        <f t="shared" si="5"/>
        <v>-0.10476866889154923</v>
      </c>
      <c r="L29" s="15">
        <f t="shared" si="5"/>
        <v>6.696950280521996E-2</v>
      </c>
      <c r="M29" s="15">
        <f t="shared" si="5"/>
        <v>-8.3030329097429356E-2</v>
      </c>
      <c r="N29" s="15">
        <f t="shared" si="5"/>
        <v>0.14078501293855417</v>
      </c>
      <c r="O29" s="15">
        <f t="shared" si="5"/>
        <v>0.15861999003068639</v>
      </c>
      <c r="P29" s="15">
        <f t="shared" si="5"/>
        <v>-6.7326038437284574E-2</v>
      </c>
      <c r="Q29" s="15">
        <f t="shared" si="5"/>
        <v>-0.10523703005015461</v>
      </c>
      <c r="R29" s="15">
        <f t="shared" si="5"/>
        <v>0.24930036235826813</v>
      </c>
      <c r="T29" s="15"/>
      <c r="U29" s="15"/>
      <c r="V29" s="15"/>
      <c r="W29" s="15"/>
      <c r="X29" s="15"/>
      <c r="Y29" s="15"/>
      <c r="Z29" s="15"/>
      <c r="AA29" s="15"/>
    </row>
    <row r="30" spans="1:27" x14ac:dyDescent="0.25">
      <c r="A30" s="2">
        <f t="shared" si="2"/>
        <v>5</v>
      </c>
      <c r="C30" s="15">
        <f>(C17/C18)-1</f>
        <v>7.3143376976864793E-2</v>
      </c>
      <c r="D30" s="15">
        <f t="shared" ref="D30:R30" si="6">(D17/D18)-1</f>
        <v>-8.3641311857414191E-2</v>
      </c>
      <c r="E30" s="15">
        <f t="shared" si="6"/>
        <v>-5.1515123253855766E-3</v>
      </c>
      <c r="F30" s="15">
        <f t="shared" si="6"/>
        <v>7.3094188465290033E-2</v>
      </c>
      <c r="G30" s="15">
        <f t="shared" si="6"/>
        <v>0.12294637825966181</v>
      </c>
      <c r="H30" s="15">
        <f t="shared" si="6"/>
        <v>0.22275591448484011</v>
      </c>
      <c r="I30" s="15">
        <f t="shared" si="6"/>
        <v>6.1350861922453204E-2</v>
      </c>
      <c r="J30" s="15">
        <f t="shared" si="6"/>
        <v>-0.10377296264968261</v>
      </c>
      <c r="K30" s="15">
        <f t="shared" si="6"/>
        <v>-1.5478618546968193E-2</v>
      </c>
      <c r="L30" s="15">
        <f t="shared" si="6"/>
        <v>3.1459923244266941E-2</v>
      </c>
      <c r="M30" s="15">
        <f t="shared" si="6"/>
        <v>-0.16501618699201137</v>
      </c>
      <c r="N30" s="15">
        <f t="shared" si="6"/>
        <v>0.20763657163752081</v>
      </c>
      <c r="O30" s="15">
        <f t="shared" si="6"/>
        <v>0.15441602399973542</v>
      </c>
      <c r="P30" s="15">
        <f t="shared" si="6"/>
        <v>-9.2363423757613416E-2</v>
      </c>
      <c r="Q30" s="15">
        <f t="shared" si="6"/>
        <v>-0.10786277277313128</v>
      </c>
      <c r="R30" s="15">
        <f t="shared" si="6"/>
        <v>2.1508407556542597E-2</v>
      </c>
      <c r="T30" s="15"/>
      <c r="U30" s="15"/>
      <c r="V30" s="15"/>
      <c r="W30" s="15"/>
      <c r="X30" s="15"/>
      <c r="Y30" s="15"/>
      <c r="Z30" s="15"/>
      <c r="AA30" s="15"/>
    </row>
    <row r="31" spans="1:27" x14ac:dyDescent="0.25">
      <c r="T31" s="15"/>
      <c r="U31" s="15"/>
      <c r="V31" s="15"/>
      <c r="W31" s="15"/>
      <c r="X31" s="15"/>
      <c r="Y31" s="15"/>
      <c r="Z31" s="15"/>
      <c r="AA31" s="15"/>
    </row>
    <row r="32" spans="1:27" x14ac:dyDescent="0.25">
      <c r="T32" s="15"/>
      <c r="U32" s="15"/>
      <c r="V32" s="15"/>
      <c r="W32" s="15"/>
      <c r="X32" s="15"/>
      <c r="Y32" s="15"/>
      <c r="Z32" s="15"/>
      <c r="AA32" s="15"/>
    </row>
  </sheetData>
  <conditionalFormatting sqref="C2:C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C6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6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6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F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:G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6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6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6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6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6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6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6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9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9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9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9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9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9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8:P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C12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D1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E1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F1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:G1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H1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:I1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C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1:J1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:K1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1:L1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:M1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N1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O1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1:P1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1:Q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:R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C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D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E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F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1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1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1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R2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R2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R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R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R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0:R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S7" sqref="S7"/>
    </sheetView>
  </sheetViews>
  <sheetFormatPr defaultRowHeight="15" x14ac:dyDescent="0.25"/>
  <cols>
    <col min="1" max="1" width="15" customWidth="1"/>
    <col min="3" max="3" width="13.85546875" customWidth="1"/>
    <col min="4" max="4" width="12.85546875" customWidth="1"/>
    <col min="5" max="5" width="12.7109375" customWidth="1"/>
    <col min="6" max="6" width="11.28515625" customWidth="1"/>
    <col min="7" max="7" width="14.28515625" customWidth="1"/>
    <col min="9" max="9" width="13.7109375" customWidth="1"/>
    <col min="10" max="10" width="13.5703125" customWidth="1"/>
    <col min="15" max="15" width="10.42578125" customWidth="1"/>
    <col min="16" max="16" width="14.28515625" customWidth="1"/>
    <col min="17" max="17" width="13" customWidth="1"/>
    <col min="18" max="18" width="15.85546875" customWidth="1"/>
    <col min="19" max="19" width="12.85546875" customWidth="1"/>
  </cols>
  <sheetData>
    <row r="1" spans="1:19" x14ac:dyDescent="0.25">
      <c r="A1" s="45" t="s">
        <v>0</v>
      </c>
      <c r="B1" s="45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8" t="s">
        <v>29</v>
      </c>
    </row>
    <row r="2" spans="1:19" x14ac:dyDescent="0.25">
      <c r="A2" s="2">
        <v>0</v>
      </c>
      <c r="B2" s="45" t="s">
        <v>26</v>
      </c>
      <c r="C2" s="43">
        <v>12466.2215189873</v>
      </c>
      <c r="D2" s="44">
        <v>0.15537792827527699</v>
      </c>
      <c r="E2" s="44">
        <v>19572.777895253101</v>
      </c>
      <c r="F2" s="44">
        <v>0.59943388972022804</v>
      </c>
      <c r="G2" s="44">
        <v>2.1408653018402099E-2</v>
      </c>
      <c r="H2" s="44">
        <v>31.763283585238799</v>
      </c>
      <c r="I2" s="44">
        <v>36.797278481012597</v>
      </c>
      <c r="J2" s="44">
        <v>3.1782259483334901E-3</v>
      </c>
      <c r="K2" s="44">
        <v>2.17877692228757E-3</v>
      </c>
      <c r="L2" s="44">
        <v>4.4741021307432398E-2</v>
      </c>
      <c r="M2" s="44">
        <v>2.2083498388787102</v>
      </c>
      <c r="N2" s="44">
        <v>0.95033878347038303</v>
      </c>
      <c r="O2" s="44">
        <v>63.417090477938302</v>
      </c>
      <c r="P2" s="44">
        <v>1.44716921405294E-3</v>
      </c>
      <c r="Q2" s="44">
        <v>4.3844441259593803E-2</v>
      </c>
      <c r="R2" s="44">
        <v>75.817080209307306</v>
      </c>
    </row>
    <row r="3" spans="1:19" x14ac:dyDescent="0.25">
      <c r="A3" s="2">
        <v>0</v>
      </c>
      <c r="B3" s="45" t="s">
        <v>27</v>
      </c>
      <c r="C3" s="43">
        <v>12193.522811343901</v>
      </c>
      <c r="D3" s="44">
        <v>0.16282611547518699</v>
      </c>
      <c r="E3" s="44">
        <v>19043.8474208507</v>
      </c>
      <c r="F3" s="44">
        <v>0.59624547290434105</v>
      </c>
      <c r="G3" s="44">
        <v>1.8703778865572899E-2</v>
      </c>
      <c r="H3" s="44">
        <v>28.8834737020156</v>
      </c>
      <c r="I3" s="44">
        <v>34.493144266337701</v>
      </c>
      <c r="J3" s="44">
        <v>3.48085501190487E-3</v>
      </c>
      <c r="K3" s="44">
        <v>2.1262597811619499E-3</v>
      </c>
      <c r="L3" s="44">
        <v>4.65465301395614E-2</v>
      </c>
      <c r="M3" s="44">
        <v>1.9414065525437001</v>
      </c>
      <c r="N3" s="44">
        <v>0.75506789277354502</v>
      </c>
      <c r="O3" s="44">
        <v>52.419314596927698</v>
      </c>
      <c r="P3" s="44">
        <v>1.60815232669736E-3</v>
      </c>
      <c r="Q3" s="44">
        <v>5.3374610890993199E-2</v>
      </c>
      <c r="R3" s="44">
        <v>63.455594640242197</v>
      </c>
    </row>
    <row r="4" spans="1:19" x14ac:dyDescent="0.25">
      <c r="A4" s="2">
        <v>0</v>
      </c>
      <c r="B4" s="45" t="s">
        <v>28</v>
      </c>
      <c r="C4" s="46">
        <v>12193.522811343901</v>
      </c>
      <c r="D4" s="47">
        <v>0.16282611547518699</v>
      </c>
      <c r="E4" s="44">
        <v>19572.777895253101</v>
      </c>
      <c r="F4" s="44">
        <v>0.59943388972022804</v>
      </c>
      <c r="G4" s="44">
        <v>2.1408653018402099E-2</v>
      </c>
      <c r="H4" s="44">
        <v>31.763283585238799</v>
      </c>
      <c r="I4" s="44">
        <v>36.797278481012597</v>
      </c>
      <c r="J4" s="47">
        <v>3.48085501190487E-3</v>
      </c>
      <c r="K4" s="44">
        <v>2.17877692228757E-3</v>
      </c>
      <c r="L4" s="47">
        <v>4.65465301395614E-2</v>
      </c>
      <c r="M4" s="44">
        <v>2.2083498388787102</v>
      </c>
      <c r="N4" s="44">
        <v>0.95033878347038303</v>
      </c>
      <c r="O4" s="44">
        <v>63.417090477938302</v>
      </c>
      <c r="P4" s="47">
        <v>1.60815232669736E-3</v>
      </c>
      <c r="Q4" s="47">
        <v>5.3374610890993199E-2</v>
      </c>
      <c r="R4" s="44">
        <v>75.817080209307306</v>
      </c>
    </row>
  </sheetData>
  <conditionalFormatting sqref="D2:D3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</vt:lpstr>
      <vt:lpstr>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2025-03-10T10:26:10Z</dcterms:created>
  <dcterms:modified xsi:type="dcterms:W3CDTF">2025-03-11T08:19:19Z</dcterms:modified>
</cp:coreProperties>
</file>