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ma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7" i="1" l="1"/>
  <c r="M58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6" i="1"/>
  <c r="L57" i="1"/>
  <c r="L58" i="1"/>
  <c r="K58" i="1"/>
  <c r="J58" i="1"/>
  <c r="K57" i="1"/>
  <c r="J57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7" i="1"/>
  <c r="F58" i="1"/>
  <c r="E58" i="1"/>
  <c r="F57" i="1"/>
  <c r="E57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sharedStrings.xml><?xml version="1.0" encoding="utf-8"?>
<sst xmlns="http://schemas.openxmlformats.org/spreadsheetml/2006/main" count="15" uniqueCount="11">
  <si>
    <t>Random Forest-100 (superdataset-21.csv without cons)</t>
  </si>
  <si>
    <t>train (MAE)</t>
  </si>
  <si>
    <t>test (MAE)</t>
  </si>
  <si>
    <t>avg</t>
  </si>
  <si>
    <t>SD</t>
  </si>
  <si>
    <t>Hybrid model (superdataset-21.csv without cons)</t>
  </si>
  <si>
    <t>avg train</t>
  </si>
  <si>
    <t>avg test</t>
  </si>
  <si>
    <t>single</t>
  </si>
  <si>
    <t>hybrid-3</t>
  </si>
  <si>
    <t>Class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</si>
</sst>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mae!$H$63</c:f>
              <c:strCache>
                <c:ptCount val="1"/>
                <c:pt idx="0">
                  <c:v>avg train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mae!$I$62:$J$62</c:f>
              <c:strCache>
                <c:ptCount val="2"/>
                <c:pt idx="0">
                  <c:v>single</c:v>
                </c:pt>
                <c:pt idx="1">
                  <c:v>hybrid-3</c:v>
                </c:pt>
              </c:strCache>
            </c:strRef>
          </c:cat>
          <c:val>
            <c:numRef>
              <c:f>mae!$I$63:$J$63</c:f>
              <c:numCache>
                <c:formatCode>0.00</c:formatCode>
                <c:ptCount val="2"/>
                <c:pt idx="0">
                  <c:v>54.559716860704015</c:v>
                </c:pt>
                <c:pt idx="1">
                  <c:v>43.696775643534529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D-43AF-A868-B3F2230CD96E}"/>
            </c:ext>
          </c:extLst>
        </c:ser>
        <c:ser>
          <c:idx val="1"/>
          <c:order val="1"/>
          <c:tx>
            <c:strRef>
              <c:f>mae!$H$64</c:f>
              <c:strCache>
                <c:ptCount val="1"/>
                <c:pt idx="0">
                  <c:v>avg test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mae!$I$62:$J$62</c:f>
              <c:strCache>
                <c:ptCount val="2"/>
                <c:pt idx="0">
                  <c:v>single</c:v>
                </c:pt>
                <c:pt idx="1">
                  <c:v>hybrid-3</c:v>
                </c:pt>
              </c:strCache>
            </c:strRef>
          </c:cat>
          <c:val>
            <c:numRef>
              <c:f>mae!$I$64:$J$64</c:f>
              <c:numCache>
                <c:formatCode>0.00</c:formatCode>
                <c:ptCount val="2"/>
                <c:pt idx="0">
                  <c:v>145.65360580503827</c:v>
                </c:pt>
                <c:pt idx="1">
                  <c:v>117.60700541842267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D-43AF-A868-B3F2230CD9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50402960"/>
        <c:axId val="950404208"/>
      </c:barChart>
      <c:catAx>
        <c:axId val="9504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0404208"/>
        <c:crosses val="autoZero"/>
        <c:auto val="1"/>
        <c:lblAlgn val="ctr"/>
        <c:lblOffset val="100"/>
        <c:noMultiLvlLbl val="0"/>
      </c:catAx>
      <c:valAx>
        <c:axId val="95040420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504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68</xdr:row>
      <xdr:rowOff>66675</xdr:rowOff>
    </xdr:from>
    <xdr:to>
      <xdr:col>14</xdr:col>
      <xdr:colOff>266699</xdr:colOff>
      <xdr:row>82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65"/>
  <sheetViews>
    <sheetView tabSelected="1" topLeftCell="A55" workbookViewId="0">
      <selection activeCell="P62" sqref="P62"/>
    </sheetView>
  </sheetViews>
  <sheetFormatPr defaultRowHeight="15" x14ac:dyDescent="0.25"/>
  <cols>
    <col min="5" max="5" width="12.7109375" customWidth="1"/>
    <col min="6" max="6" width="13.42578125" customWidth="1"/>
    <col min="10" max="10" width="11.28515625" customWidth="1"/>
    <col min="11" max="11" width="12.85546875" customWidth="1"/>
  </cols>
  <sheetData>
    <row r="4" spans="4:13" x14ac:dyDescent="0.25">
      <c r="D4" s="1" t="s">
        <v>0</v>
      </c>
      <c r="F4" s="1"/>
      <c r="I4" s="1" t="s">
        <v>5</v>
      </c>
      <c r="K4" s="1"/>
    </row>
    <row r="5" spans="4:13" x14ac:dyDescent="0.25">
      <c r="D5" s="2"/>
      <c r="E5" s="2" t="s">
        <v>1</v>
      </c>
      <c r="F5" s="2" t="s">
        <v>2</v>
      </c>
      <c r="I5" s="2"/>
      <c r="J5" s="2" t="s">
        <v>1</v>
      </c>
      <c r="K5" s="2" t="s">
        <v>2</v>
      </c>
      <c r="L5" s="2" t="s">
        <v>10</v>
      </c>
    </row>
    <row r="6" spans="4:13" x14ac:dyDescent="0.25">
      <c r="D6" s="2">
        <v>1</v>
      </c>
      <c r="E6" s="3">
        <v>53.738101629913707</v>
      </c>
      <c r="F6" s="3">
        <v>149.63628696604599</v>
      </c>
      <c r="I6" s="2">
        <v>1</v>
      </c>
      <c r="J6" s="3">
        <v>44.096530182146608</v>
      </c>
      <c r="K6" s="3">
        <v>115.8061468994582</v>
      </c>
      <c r="L6" s="4">
        <v>0.99860529986053004</v>
      </c>
      <c r="M6" s="4">
        <f>L6*100</f>
        <v>99.86052998605301</v>
      </c>
    </row>
    <row r="7" spans="4:13" x14ac:dyDescent="0.25">
      <c r="D7" s="2">
        <f>D6+1</f>
        <v>2</v>
      </c>
      <c r="E7" s="3">
        <v>53.541086152581833</v>
      </c>
      <c r="F7" s="3">
        <v>155.15138554216861</v>
      </c>
      <c r="I7" s="2">
        <f>I6+1</f>
        <v>2</v>
      </c>
      <c r="J7" s="3">
        <v>44.073736263736258</v>
      </c>
      <c r="K7" s="3">
        <v>116.9780433473811</v>
      </c>
      <c r="L7" s="4">
        <v>0.9972067039106145</v>
      </c>
      <c r="M7" s="4">
        <f t="shared" ref="M7:M55" si="0">L7*100</f>
        <v>99.720670391061446</v>
      </c>
    </row>
    <row r="8" spans="4:13" x14ac:dyDescent="0.25">
      <c r="D8" s="2">
        <f t="shared" ref="D8:D55" si="1">D7+1</f>
        <v>3</v>
      </c>
      <c r="E8" s="3">
        <v>54.689241199835642</v>
      </c>
      <c r="F8" s="3">
        <v>143.13598028477551</v>
      </c>
      <c r="I8" s="2">
        <f t="shared" ref="I8:I55" si="2">I7+1</f>
        <v>3</v>
      </c>
      <c r="J8" s="3">
        <v>43.653149179587537</v>
      </c>
      <c r="K8" s="3">
        <v>118.7151414810355</v>
      </c>
      <c r="L8" s="4">
        <v>0.99439775910364148</v>
      </c>
      <c r="M8" s="4">
        <f t="shared" si="0"/>
        <v>99.439775910364148</v>
      </c>
    </row>
    <row r="9" spans="4:13" x14ac:dyDescent="0.25">
      <c r="D9" s="2">
        <f t="shared" si="1"/>
        <v>4</v>
      </c>
      <c r="E9" s="3">
        <v>55.263889878098887</v>
      </c>
      <c r="F9" s="3">
        <v>147.5578587075575</v>
      </c>
      <c r="I9" s="2">
        <f t="shared" si="2"/>
        <v>4</v>
      </c>
      <c r="J9" s="3">
        <v>43.993438205629971</v>
      </c>
      <c r="K9" s="3">
        <v>116.12380493678511</v>
      </c>
      <c r="L9" s="4">
        <v>0.99581589958158989</v>
      </c>
      <c r="M9" s="4">
        <f t="shared" si="0"/>
        <v>99.581589958158986</v>
      </c>
    </row>
    <row r="10" spans="4:13" x14ac:dyDescent="0.25">
      <c r="D10" s="2">
        <f t="shared" si="1"/>
        <v>5</v>
      </c>
      <c r="E10" s="3">
        <v>54.32085330776605</v>
      </c>
      <c r="F10" s="3">
        <v>150.0395071193866</v>
      </c>
      <c r="I10" s="2">
        <f t="shared" si="2"/>
        <v>5</v>
      </c>
      <c r="J10" s="3">
        <v>44.567091675447827</v>
      </c>
      <c r="K10" s="3">
        <v>106.94900060204699</v>
      </c>
      <c r="L10" s="4">
        <v>0.99860529986053004</v>
      </c>
      <c r="M10" s="4">
        <f t="shared" si="0"/>
        <v>99.86052998605301</v>
      </c>
    </row>
    <row r="11" spans="4:13" x14ac:dyDescent="0.25">
      <c r="D11" s="2">
        <f t="shared" si="1"/>
        <v>6</v>
      </c>
      <c r="E11" s="3">
        <v>53.648561840843733</v>
      </c>
      <c r="F11" s="3">
        <v>151.0301150054764</v>
      </c>
      <c r="I11" s="2">
        <f t="shared" si="2"/>
        <v>6</v>
      </c>
      <c r="J11" s="3">
        <v>43.862009634201399</v>
      </c>
      <c r="K11" s="3">
        <v>118.33442504515349</v>
      </c>
      <c r="L11" s="4">
        <v>0.99580419580419577</v>
      </c>
      <c r="M11" s="4">
        <f t="shared" si="0"/>
        <v>99.580419580419573</v>
      </c>
    </row>
    <row r="12" spans="4:13" x14ac:dyDescent="0.25">
      <c r="D12" s="2">
        <f t="shared" si="1"/>
        <v>7</v>
      </c>
      <c r="E12" s="3">
        <v>55.223594028215309</v>
      </c>
      <c r="F12" s="3">
        <v>144.29275465498361</v>
      </c>
      <c r="I12" s="2">
        <f t="shared" si="2"/>
        <v>7</v>
      </c>
      <c r="J12" s="3">
        <v>44.35203974108083</v>
      </c>
      <c r="K12" s="3">
        <v>113.3242323901264</v>
      </c>
      <c r="L12" s="4">
        <v>0.99300699300699313</v>
      </c>
      <c r="M12" s="4">
        <f t="shared" si="0"/>
        <v>99.300699300699307</v>
      </c>
    </row>
    <row r="13" spans="4:13" x14ac:dyDescent="0.25">
      <c r="D13" s="2">
        <f t="shared" si="1"/>
        <v>8</v>
      </c>
      <c r="E13" s="3">
        <v>56.055545815641693</v>
      </c>
      <c r="F13" s="3">
        <v>144.4272289156626</v>
      </c>
      <c r="I13" s="2">
        <f t="shared" si="2"/>
        <v>8</v>
      </c>
      <c r="J13" s="3">
        <v>43.136069546891449</v>
      </c>
      <c r="K13" s="3">
        <v>114.8426128838049</v>
      </c>
      <c r="L13" s="4">
        <v>0.99580419580419577</v>
      </c>
      <c r="M13" s="4">
        <f t="shared" si="0"/>
        <v>99.580419580419573</v>
      </c>
    </row>
    <row r="14" spans="4:13" x14ac:dyDescent="0.25">
      <c r="D14" s="2">
        <f t="shared" si="1"/>
        <v>9</v>
      </c>
      <c r="E14" s="3">
        <v>54.098357759211062</v>
      </c>
      <c r="F14" s="3">
        <v>148.92030668127049</v>
      </c>
      <c r="I14" s="2">
        <f t="shared" si="2"/>
        <v>9</v>
      </c>
      <c r="J14" s="3">
        <v>43.787787144362483</v>
      </c>
      <c r="K14" s="3">
        <v>114.4051053582179</v>
      </c>
      <c r="L14" s="4">
        <v>0.99860529986053004</v>
      </c>
      <c r="M14" s="4">
        <f t="shared" si="0"/>
        <v>99.86052998605301</v>
      </c>
    </row>
    <row r="15" spans="4:13" x14ac:dyDescent="0.25">
      <c r="D15" s="2">
        <f t="shared" si="1"/>
        <v>10</v>
      </c>
      <c r="E15" s="3">
        <v>53.979420627311328</v>
      </c>
      <c r="F15" s="3">
        <v>144.86430449068999</v>
      </c>
      <c r="I15" s="2">
        <f t="shared" si="2"/>
        <v>10</v>
      </c>
      <c r="J15" s="3">
        <v>42.529999999999987</v>
      </c>
      <c r="K15" s="3">
        <v>122.7032630945214</v>
      </c>
      <c r="L15" s="4">
        <v>0.9972067039106145</v>
      </c>
      <c r="M15" s="4">
        <f t="shared" si="0"/>
        <v>99.720670391061446</v>
      </c>
    </row>
    <row r="16" spans="4:13" x14ac:dyDescent="0.25">
      <c r="D16" s="2">
        <f t="shared" si="1"/>
        <v>11</v>
      </c>
      <c r="E16" s="3">
        <v>54.930138337214082</v>
      </c>
      <c r="F16" s="3">
        <v>144.82167579408539</v>
      </c>
      <c r="I16" s="2">
        <f t="shared" si="2"/>
        <v>11</v>
      </c>
      <c r="J16" s="3">
        <v>44.537720909227751</v>
      </c>
      <c r="K16" s="3">
        <v>108.6723299217339</v>
      </c>
      <c r="L16" s="4">
        <v>0.9972067039106145</v>
      </c>
      <c r="M16" s="4">
        <f t="shared" si="0"/>
        <v>99.720670391061446</v>
      </c>
    </row>
    <row r="17" spans="4:13" x14ac:dyDescent="0.25">
      <c r="D17" s="2">
        <f t="shared" si="1"/>
        <v>12</v>
      </c>
      <c r="E17" s="3">
        <v>54.679001506642933</v>
      </c>
      <c r="F17" s="3">
        <v>149.10549288061341</v>
      </c>
      <c r="I17" s="2">
        <f t="shared" si="2"/>
        <v>12</v>
      </c>
      <c r="J17" s="3">
        <v>44.30253198855938</v>
      </c>
      <c r="K17" s="3">
        <v>112.77207706201079</v>
      </c>
      <c r="L17" s="4">
        <v>0.99721448467966578</v>
      </c>
      <c r="M17" s="4">
        <f t="shared" si="0"/>
        <v>99.721448467966582</v>
      </c>
    </row>
    <row r="18" spans="4:13" x14ac:dyDescent="0.25">
      <c r="D18" s="2">
        <f t="shared" si="1"/>
        <v>13</v>
      </c>
      <c r="E18" s="3">
        <v>54.275036296397751</v>
      </c>
      <c r="F18" s="3">
        <v>148.91654983570649</v>
      </c>
      <c r="I18" s="2">
        <f t="shared" si="2"/>
        <v>13</v>
      </c>
      <c r="J18" s="3">
        <v>43.794115610416981</v>
      </c>
      <c r="K18" s="3">
        <v>113.98178807947021</v>
      </c>
      <c r="L18" s="4">
        <v>1</v>
      </c>
      <c r="M18" s="4">
        <f t="shared" si="0"/>
        <v>100</v>
      </c>
    </row>
    <row r="19" spans="4:13" x14ac:dyDescent="0.25">
      <c r="D19" s="2">
        <f t="shared" si="1"/>
        <v>14</v>
      </c>
      <c r="E19" s="3">
        <v>55.587652376386792</v>
      </c>
      <c r="F19" s="3">
        <v>137.2727875136911</v>
      </c>
      <c r="I19" s="2">
        <f t="shared" si="2"/>
        <v>14</v>
      </c>
      <c r="J19" s="3">
        <v>43.154794520547952</v>
      </c>
      <c r="K19" s="3">
        <v>119.08072847682121</v>
      </c>
      <c r="L19" s="4">
        <v>0.99860529986053004</v>
      </c>
      <c r="M19" s="4">
        <f t="shared" si="0"/>
        <v>99.86052998605301</v>
      </c>
    </row>
    <row r="20" spans="4:13" x14ac:dyDescent="0.25">
      <c r="D20" s="2">
        <f t="shared" si="1"/>
        <v>15</v>
      </c>
      <c r="E20" s="3">
        <v>54.572720175318452</v>
      </c>
      <c r="F20" s="3">
        <v>150.0026286966046</v>
      </c>
      <c r="I20" s="2">
        <f t="shared" si="2"/>
        <v>15</v>
      </c>
      <c r="J20" s="3">
        <v>43.358699382808958</v>
      </c>
      <c r="K20" s="3">
        <v>120.28684527393141</v>
      </c>
      <c r="L20" s="4">
        <v>1</v>
      </c>
      <c r="M20" s="4">
        <f t="shared" si="0"/>
        <v>100</v>
      </c>
    </row>
    <row r="21" spans="4:13" x14ac:dyDescent="0.25">
      <c r="D21" s="2">
        <f t="shared" si="1"/>
        <v>16</v>
      </c>
      <c r="E21" s="3">
        <v>55.135577318175592</v>
      </c>
      <c r="F21" s="3">
        <v>142.2148247535597</v>
      </c>
      <c r="I21" s="2">
        <f t="shared" si="2"/>
        <v>16</v>
      </c>
      <c r="J21" s="3">
        <v>43.597653168749048</v>
      </c>
      <c r="K21" s="3">
        <v>119.3854786273329</v>
      </c>
      <c r="L21" s="4">
        <v>0.9972067039106145</v>
      </c>
      <c r="M21" s="4">
        <f t="shared" si="0"/>
        <v>99.720670391061446</v>
      </c>
    </row>
    <row r="22" spans="4:13" x14ac:dyDescent="0.25">
      <c r="D22" s="2">
        <f t="shared" si="1"/>
        <v>17</v>
      </c>
      <c r="E22" s="3">
        <v>56.103305026708661</v>
      </c>
      <c r="F22" s="3">
        <v>137.2438225629792</v>
      </c>
      <c r="I22" s="2">
        <f t="shared" si="2"/>
        <v>17</v>
      </c>
      <c r="J22" s="3">
        <v>43.875741381905748</v>
      </c>
      <c r="K22" s="3">
        <v>119.4957555689344</v>
      </c>
      <c r="L22" s="4">
        <v>1</v>
      </c>
      <c r="M22" s="4">
        <f t="shared" si="0"/>
        <v>100</v>
      </c>
    </row>
    <row r="23" spans="4:13" x14ac:dyDescent="0.25">
      <c r="D23" s="2">
        <f t="shared" si="1"/>
        <v>18</v>
      </c>
      <c r="E23" s="3">
        <v>54.027246952472261</v>
      </c>
      <c r="F23" s="3">
        <v>152.57814348302301</v>
      </c>
      <c r="I23" s="2">
        <f t="shared" si="2"/>
        <v>18</v>
      </c>
      <c r="J23" s="3">
        <v>43.948524762908328</v>
      </c>
      <c r="K23" s="3">
        <v>114.8200421432872</v>
      </c>
      <c r="L23" s="4">
        <v>0.99721448467966578</v>
      </c>
      <c r="M23" s="4">
        <f t="shared" si="0"/>
        <v>99.721448467966582</v>
      </c>
    </row>
    <row r="24" spans="4:13" x14ac:dyDescent="0.25">
      <c r="D24" s="2">
        <f t="shared" si="1"/>
        <v>19</v>
      </c>
      <c r="E24" s="3">
        <v>54.471531297082599</v>
      </c>
      <c r="F24" s="3">
        <v>144.17922234392111</v>
      </c>
      <c r="I24" s="2">
        <f t="shared" si="2"/>
        <v>19</v>
      </c>
      <c r="J24" s="3">
        <v>43.849319584525063</v>
      </c>
      <c r="K24" s="3">
        <v>112.41583383503909</v>
      </c>
      <c r="L24" s="4">
        <v>1</v>
      </c>
      <c r="M24" s="4">
        <f t="shared" si="0"/>
        <v>100</v>
      </c>
    </row>
    <row r="25" spans="4:13" x14ac:dyDescent="0.25">
      <c r="D25" s="2">
        <f t="shared" si="1"/>
        <v>20</v>
      </c>
      <c r="E25" s="3">
        <v>54.502900972469533</v>
      </c>
      <c r="F25" s="3">
        <v>148.42997261774369</v>
      </c>
      <c r="I25" s="2">
        <f t="shared" si="2"/>
        <v>20</v>
      </c>
      <c r="J25" s="3">
        <v>42.687127803703149</v>
      </c>
      <c r="K25" s="3">
        <v>125.7609271523179</v>
      </c>
      <c r="L25" s="4">
        <v>0.99860529986053004</v>
      </c>
      <c r="M25" s="4">
        <f t="shared" si="0"/>
        <v>99.86052998605301</v>
      </c>
    </row>
    <row r="26" spans="4:13" x14ac:dyDescent="0.25">
      <c r="D26" s="2">
        <f t="shared" si="1"/>
        <v>21</v>
      </c>
      <c r="E26" s="3">
        <v>54.791131351869602</v>
      </c>
      <c r="F26" s="3">
        <v>146.03740963855421</v>
      </c>
      <c r="I26" s="2">
        <f t="shared" si="2"/>
        <v>21</v>
      </c>
      <c r="J26" s="3">
        <v>43.57544031311155</v>
      </c>
      <c r="K26" s="3">
        <v>119.7784948826009</v>
      </c>
      <c r="L26" s="4">
        <v>0.99581589958158989</v>
      </c>
      <c r="M26" s="4">
        <f t="shared" si="0"/>
        <v>99.581589958158986</v>
      </c>
    </row>
    <row r="27" spans="4:13" x14ac:dyDescent="0.25">
      <c r="D27" s="2">
        <f t="shared" si="1"/>
        <v>22</v>
      </c>
      <c r="E27" s="3">
        <v>54.756736063552943</v>
      </c>
      <c r="F27" s="3">
        <v>145.6442661555312</v>
      </c>
      <c r="I27" s="2">
        <f t="shared" si="2"/>
        <v>22</v>
      </c>
      <c r="J27" s="3">
        <v>43.441478247779607</v>
      </c>
      <c r="K27" s="3">
        <v>113.5452859723059</v>
      </c>
      <c r="L27" s="4">
        <v>0.99860529986053004</v>
      </c>
      <c r="M27" s="4">
        <f t="shared" si="0"/>
        <v>99.86052998605301</v>
      </c>
    </row>
    <row r="28" spans="4:13" x14ac:dyDescent="0.25">
      <c r="D28" s="2">
        <f t="shared" si="1"/>
        <v>23</v>
      </c>
      <c r="E28" s="3">
        <v>54.209411039583607</v>
      </c>
      <c r="F28" s="3">
        <v>145.0289649507119</v>
      </c>
      <c r="I28" s="2">
        <f t="shared" si="2"/>
        <v>23</v>
      </c>
      <c r="J28" s="3">
        <v>43.213733253048318</v>
      </c>
      <c r="K28" s="3">
        <v>118.12097531607461</v>
      </c>
      <c r="L28" s="4">
        <v>1</v>
      </c>
      <c r="M28" s="4">
        <f t="shared" si="0"/>
        <v>100</v>
      </c>
    </row>
    <row r="29" spans="4:13" x14ac:dyDescent="0.25">
      <c r="D29" s="2">
        <f t="shared" si="1"/>
        <v>24</v>
      </c>
      <c r="E29" s="3">
        <v>55.295178742638001</v>
      </c>
      <c r="F29" s="3">
        <v>136.14734939759029</v>
      </c>
      <c r="I29" s="2">
        <f t="shared" si="2"/>
        <v>24</v>
      </c>
      <c r="J29" s="3">
        <v>44.294591299111843</v>
      </c>
      <c r="K29" s="3">
        <v>111.6142022877785</v>
      </c>
      <c r="L29" s="4">
        <v>0.99721448467966578</v>
      </c>
      <c r="M29" s="4">
        <f t="shared" si="0"/>
        <v>99.721448467966582</v>
      </c>
    </row>
    <row r="30" spans="4:13" x14ac:dyDescent="0.25">
      <c r="D30" s="2">
        <f t="shared" si="1"/>
        <v>25</v>
      </c>
      <c r="E30" s="3">
        <v>54.224766470346523</v>
      </c>
      <c r="F30" s="3">
        <v>151.0955969331873</v>
      </c>
      <c r="I30" s="2">
        <f t="shared" si="2"/>
        <v>25</v>
      </c>
      <c r="J30" s="3">
        <v>43.184225500526871</v>
      </c>
      <c r="K30" s="3">
        <v>119.20683925346179</v>
      </c>
      <c r="L30" s="4">
        <v>0.99860529986053004</v>
      </c>
      <c r="M30" s="4">
        <f t="shared" si="0"/>
        <v>99.86052998605301</v>
      </c>
    </row>
    <row r="31" spans="4:13" x14ac:dyDescent="0.25">
      <c r="D31" s="2">
        <f t="shared" si="1"/>
        <v>26</v>
      </c>
      <c r="E31" s="3">
        <v>54.310672510614992</v>
      </c>
      <c r="F31" s="3">
        <v>141.89998904709751</v>
      </c>
      <c r="I31" s="2">
        <f t="shared" si="2"/>
        <v>26</v>
      </c>
      <c r="J31" s="3">
        <v>44.623569170555463</v>
      </c>
      <c r="K31" s="3">
        <v>112.5925767609874</v>
      </c>
      <c r="L31" s="4">
        <v>0.99581589958158989</v>
      </c>
      <c r="M31" s="4">
        <f t="shared" si="0"/>
        <v>99.581589958158986</v>
      </c>
    </row>
    <row r="32" spans="4:13" x14ac:dyDescent="0.25">
      <c r="D32" s="2">
        <f t="shared" si="1"/>
        <v>27</v>
      </c>
      <c r="E32" s="3">
        <v>53.767460621832619</v>
      </c>
      <c r="F32" s="3">
        <v>152.50776560788611</v>
      </c>
      <c r="I32" s="2">
        <f t="shared" si="2"/>
        <v>27</v>
      </c>
      <c r="J32" s="3">
        <v>42.885798584976662</v>
      </c>
      <c r="K32" s="3">
        <v>122.1931005418423</v>
      </c>
      <c r="L32" s="4">
        <v>0.9972067039106145</v>
      </c>
      <c r="M32" s="4">
        <f t="shared" si="0"/>
        <v>99.720670391061446</v>
      </c>
    </row>
    <row r="33" spans="4:13" x14ac:dyDescent="0.25">
      <c r="D33" s="2">
        <f t="shared" si="1"/>
        <v>28</v>
      </c>
      <c r="E33" s="3">
        <v>54.553750171209423</v>
      </c>
      <c r="F33" s="3">
        <v>141.51168674698789</v>
      </c>
      <c r="I33" s="2">
        <f t="shared" si="2"/>
        <v>28</v>
      </c>
      <c r="J33" s="3">
        <v>43.491478247779611</v>
      </c>
      <c r="K33" s="3">
        <v>124.2636845273931</v>
      </c>
      <c r="L33" s="4">
        <v>0.99581589958158989</v>
      </c>
      <c r="M33" s="4">
        <f t="shared" si="0"/>
        <v>99.581589958158986</v>
      </c>
    </row>
    <row r="34" spans="4:13" x14ac:dyDescent="0.25">
      <c r="D34" s="2">
        <f t="shared" si="1"/>
        <v>29</v>
      </c>
      <c r="E34" s="3">
        <v>54.719635666347081</v>
      </c>
      <c r="F34" s="3">
        <v>141.1243318729463</v>
      </c>
      <c r="I34" s="2">
        <f t="shared" si="2"/>
        <v>29</v>
      </c>
      <c r="J34" s="3">
        <v>43.158797230167103</v>
      </c>
      <c r="K34" s="3">
        <v>122.28586393738711</v>
      </c>
      <c r="L34" s="4">
        <v>0.99860529986053004</v>
      </c>
      <c r="M34" s="4">
        <f t="shared" si="0"/>
        <v>99.86052998605301</v>
      </c>
    </row>
    <row r="35" spans="4:13" x14ac:dyDescent="0.25">
      <c r="D35" s="2">
        <f t="shared" si="1"/>
        <v>30</v>
      </c>
      <c r="E35" s="3">
        <v>54.396527872894133</v>
      </c>
      <c r="F35" s="3">
        <v>141.574282584885</v>
      </c>
      <c r="I35" s="2">
        <f t="shared" si="2"/>
        <v>30</v>
      </c>
      <c r="J35" s="3">
        <v>43.306664157760054</v>
      </c>
      <c r="K35" s="3">
        <v>120.4993076459964</v>
      </c>
      <c r="L35" s="4">
        <v>0.99860529986053004</v>
      </c>
      <c r="M35" s="4">
        <f t="shared" si="0"/>
        <v>99.86052998605301</v>
      </c>
    </row>
    <row r="36" spans="4:13" x14ac:dyDescent="0.25">
      <c r="D36" s="2">
        <f t="shared" si="1"/>
        <v>31</v>
      </c>
      <c r="E36" s="3">
        <v>54.684310368442667</v>
      </c>
      <c r="F36" s="3">
        <v>146.70938116100771</v>
      </c>
      <c r="I36" s="2">
        <f t="shared" si="2"/>
        <v>31</v>
      </c>
      <c r="J36" s="3">
        <v>43.851174168297447</v>
      </c>
      <c r="K36" s="3">
        <v>113.2963455749548</v>
      </c>
      <c r="L36" s="4">
        <v>0.99860917941585536</v>
      </c>
      <c r="M36" s="4">
        <f t="shared" si="0"/>
        <v>99.860917941585541</v>
      </c>
    </row>
    <row r="37" spans="4:13" x14ac:dyDescent="0.25">
      <c r="D37" s="2">
        <f t="shared" si="1"/>
        <v>32</v>
      </c>
      <c r="E37" s="3">
        <v>53.890987535953983</v>
      </c>
      <c r="F37" s="3">
        <v>142.65382803943041</v>
      </c>
      <c r="I37" s="2">
        <f t="shared" si="2"/>
        <v>32</v>
      </c>
      <c r="J37" s="3">
        <v>43.636596417281339</v>
      </c>
      <c r="K37" s="3">
        <v>120.343925346177</v>
      </c>
      <c r="L37" s="4">
        <v>0.9972067039106145</v>
      </c>
      <c r="M37" s="4">
        <f t="shared" si="0"/>
        <v>99.720670391061446</v>
      </c>
    </row>
    <row r="38" spans="4:13" x14ac:dyDescent="0.25">
      <c r="D38" s="2">
        <f t="shared" si="1"/>
        <v>33</v>
      </c>
      <c r="E38" s="3">
        <v>54.056327900287627</v>
      </c>
      <c r="F38" s="3">
        <v>146.14921686746979</v>
      </c>
      <c r="I38" s="2">
        <f t="shared" si="2"/>
        <v>33</v>
      </c>
      <c r="J38" s="3">
        <v>42.966235134728279</v>
      </c>
      <c r="K38" s="3">
        <v>118.42411800120411</v>
      </c>
      <c r="L38" s="4">
        <v>0.9972067039106145</v>
      </c>
      <c r="M38" s="4">
        <f t="shared" si="0"/>
        <v>99.720670391061446</v>
      </c>
    </row>
    <row r="39" spans="4:13" x14ac:dyDescent="0.25">
      <c r="D39" s="2">
        <f t="shared" si="1"/>
        <v>34</v>
      </c>
      <c r="E39" s="3">
        <v>54.379254896589508</v>
      </c>
      <c r="F39" s="3">
        <v>149.293587075575</v>
      </c>
      <c r="I39" s="2">
        <f t="shared" si="2"/>
        <v>34</v>
      </c>
      <c r="J39" s="3">
        <v>43.201207285864818</v>
      </c>
      <c r="K39" s="3">
        <v>127.0351776038531</v>
      </c>
      <c r="L39" s="4">
        <v>0.99439775910364148</v>
      </c>
      <c r="M39" s="4">
        <f t="shared" si="0"/>
        <v>99.439775910364148</v>
      </c>
    </row>
    <row r="40" spans="4:13" x14ac:dyDescent="0.25">
      <c r="D40" s="2">
        <f t="shared" si="1"/>
        <v>35</v>
      </c>
      <c r="E40" s="3">
        <v>54.591487467470209</v>
      </c>
      <c r="F40" s="3">
        <v>143.4984501642935</v>
      </c>
      <c r="I40" s="2">
        <f t="shared" si="2"/>
        <v>35</v>
      </c>
      <c r="J40" s="3">
        <v>43.784606352551563</v>
      </c>
      <c r="K40" s="3">
        <v>117.07953642384101</v>
      </c>
      <c r="L40" s="4">
        <v>0.99583911234396671</v>
      </c>
      <c r="M40" s="4">
        <f t="shared" si="0"/>
        <v>99.583911234396666</v>
      </c>
    </row>
    <row r="41" spans="4:13" x14ac:dyDescent="0.25">
      <c r="D41" s="2">
        <f t="shared" si="1"/>
        <v>36</v>
      </c>
      <c r="E41" s="3">
        <v>54.169628817970143</v>
      </c>
      <c r="F41" s="3">
        <v>149.89188389923331</v>
      </c>
      <c r="I41" s="2">
        <f t="shared" si="2"/>
        <v>36</v>
      </c>
      <c r="J41" s="3">
        <v>43.390656329971399</v>
      </c>
      <c r="K41" s="3">
        <v>121.0951113786876</v>
      </c>
      <c r="L41" s="4">
        <v>0.9972067039106145</v>
      </c>
      <c r="M41" s="4">
        <f t="shared" si="0"/>
        <v>99.720670391061446</v>
      </c>
    </row>
    <row r="42" spans="4:13" x14ac:dyDescent="0.25">
      <c r="D42" s="2">
        <f t="shared" si="1"/>
        <v>37</v>
      </c>
      <c r="E42" s="3">
        <v>55.281335433502257</v>
      </c>
      <c r="F42" s="3">
        <v>140.73727272727271</v>
      </c>
      <c r="I42" s="2">
        <f t="shared" si="2"/>
        <v>37</v>
      </c>
      <c r="J42" s="3">
        <v>44.740596116212551</v>
      </c>
      <c r="K42" s="3">
        <v>116.6958759783263</v>
      </c>
      <c r="L42" s="4">
        <v>0.99580419580419577</v>
      </c>
      <c r="M42" s="4">
        <f t="shared" si="0"/>
        <v>99.580419580419573</v>
      </c>
    </row>
    <row r="43" spans="4:13" x14ac:dyDescent="0.25">
      <c r="D43" s="2">
        <f t="shared" si="1"/>
        <v>38</v>
      </c>
      <c r="E43" s="3">
        <v>54.485656759348032</v>
      </c>
      <c r="F43" s="3">
        <v>146.27437568455639</v>
      </c>
      <c r="I43" s="2">
        <f t="shared" si="2"/>
        <v>38</v>
      </c>
      <c r="J43" s="3">
        <v>43.953350895679662</v>
      </c>
      <c r="K43" s="3">
        <v>116.5089825406382</v>
      </c>
      <c r="L43" s="4">
        <v>0.99860529986053004</v>
      </c>
      <c r="M43" s="4">
        <f t="shared" si="0"/>
        <v>99.86052998605301</v>
      </c>
    </row>
    <row r="44" spans="4:13" x14ac:dyDescent="0.25">
      <c r="D44" s="2">
        <f t="shared" si="1"/>
        <v>39</v>
      </c>
      <c r="E44" s="3">
        <v>54.15623613203671</v>
      </c>
      <c r="F44" s="3">
        <v>150.5310952902519</v>
      </c>
      <c r="I44" s="2">
        <f t="shared" si="2"/>
        <v>39</v>
      </c>
      <c r="J44" s="3">
        <v>44.00988258317026</v>
      </c>
      <c r="K44" s="3">
        <v>119.2434617700181</v>
      </c>
      <c r="L44" s="4">
        <v>0.9972067039106145</v>
      </c>
      <c r="M44" s="4">
        <f t="shared" si="0"/>
        <v>99.720670391061446</v>
      </c>
    </row>
    <row r="45" spans="4:13" x14ac:dyDescent="0.25">
      <c r="D45" s="2">
        <f t="shared" si="1"/>
        <v>40</v>
      </c>
      <c r="E45" s="3">
        <v>53.809669908231747</v>
      </c>
      <c r="F45" s="3">
        <v>143.680443592552</v>
      </c>
      <c r="I45" s="2">
        <f t="shared" si="2"/>
        <v>40</v>
      </c>
      <c r="J45" s="3">
        <v>43.437114255607398</v>
      </c>
      <c r="K45" s="3">
        <v>118.1418121613486</v>
      </c>
      <c r="L45" s="4">
        <v>0.99721448467966578</v>
      </c>
      <c r="M45" s="4">
        <f t="shared" si="0"/>
        <v>99.721448467966582</v>
      </c>
    </row>
    <row r="46" spans="4:13" x14ac:dyDescent="0.25">
      <c r="D46" s="2">
        <f t="shared" si="1"/>
        <v>41</v>
      </c>
      <c r="E46" s="3">
        <v>53.297362005204761</v>
      </c>
      <c r="F46" s="3">
        <v>150.5702683461117</v>
      </c>
      <c r="I46" s="2">
        <f t="shared" si="2"/>
        <v>41</v>
      </c>
      <c r="J46" s="3">
        <v>43.58890109890109</v>
      </c>
      <c r="K46" s="3">
        <v>122.2600361228176</v>
      </c>
      <c r="L46" s="4">
        <v>0.99721448467966578</v>
      </c>
      <c r="M46" s="4">
        <f t="shared" si="0"/>
        <v>99.721448467966582</v>
      </c>
    </row>
    <row r="47" spans="4:13" x14ac:dyDescent="0.25">
      <c r="D47" s="2">
        <f t="shared" si="1"/>
        <v>42</v>
      </c>
      <c r="E47" s="3">
        <v>55.409305574578823</v>
      </c>
      <c r="F47" s="3">
        <v>139.9791018619934</v>
      </c>
      <c r="I47" s="2">
        <f t="shared" si="2"/>
        <v>42</v>
      </c>
      <c r="J47" s="3">
        <v>43.308524762908313</v>
      </c>
      <c r="K47" s="3">
        <v>123.88800722456349</v>
      </c>
      <c r="L47" s="4">
        <v>0.9972067039106145</v>
      </c>
      <c r="M47" s="4">
        <f t="shared" si="0"/>
        <v>99.720670391061446</v>
      </c>
    </row>
    <row r="48" spans="4:13" x14ac:dyDescent="0.25">
      <c r="D48" s="2">
        <f t="shared" si="1"/>
        <v>43</v>
      </c>
      <c r="E48" s="3">
        <v>53.933847418161882</v>
      </c>
      <c r="F48" s="3">
        <v>144.6483625410734</v>
      </c>
      <c r="I48" s="2">
        <f t="shared" si="2"/>
        <v>43</v>
      </c>
      <c r="J48" s="3">
        <v>43.775038386271262</v>
      </c>
      <c r="K48" s="3">
        <v>112.4657074051776</v>
      </c>
      <c r="L48" s="4">
        <v>1</v>
      </c>
      <c r="M48" s="4">
        <f t="shared" si="0"/>
        <v>100</v>
      </c>
    </row>
    <row r="49" spans="4:13" x14ac:dyDescent="0.25">
      <c r="D49" s="2">
        <f t="shared" si="1"/>
        <v>44</v>
      </c>
      <c r="E49" s="3">
        <v>53.936604574715787</v>
      </c>
      <c r="F49" s="3">
        <v>149.1498138006572</v>
      </c>
      <c r="I49" s="2">
        <f t="shared" si="2"/>
        <v>44</v>
      </c>
      <c r="J49" s="3">
        <v>44.331815444829147</v>
      </c>
      <c r="K49" s="3">
        <v>112.1260686333534</v>
      </c>
      <c r="L49" s="4">
        <v>0.99860917941585536</v>
      </c>
      <c r="M49" s="4">
        <f t="shared" si="0"/>
        <v>99.860917941585541</v>
      </c>
    </row>
    <row r="50" spans="4:13" x14ac:dyDescent="0.25">
      <c r="D50" s="2">
        <f t="shared" si="1"/>
        <v>45</v>
      </c>
      <c r="E50" s="3">
        <v>53.876227913984387</v>
      </c>
      <c r="F50" s="3">
        <v>154.67331872946329</v>
      </c>
      <c r="I50" s="2">
        <f t="shared" si="2"/>
        <v>45</v>
      </c>
      <c r="J50" s="3">
        <v>43.088467559837412</v>
      </c>
      <c r="K50" s="3">
        <v>117.76434075857919</v>
      </c>
      <c r="L50" s="4">
        <v>0.99860529986053004</v>
      </c>
      <c r="M50" s="4">
        <f t="shared" si="0"/>
        <v>99.86052998605301</v>
      </c>
    </row>
    <row r="51" spans="4:13" x14ac:dyDescent="0.25">
      <c r="D51" s="2">
        <f t="shared" si="1"/>
        <v>46</v>
      </c>
      <c r="E51" s="3">
        <v>54.473872072318862</v>
      </c>
      <c r="F51" s="3">
        <v>146.68242059145669</v>
      </c>
      <c r="I51" s="2">
        <f t="shared" si="2"/>
        <v>46</v>
      </c>
      <c r="J51" s="3">
        <v>43.526263736263743</v>
      </c>
      <c r="K51" s="3">
        <v>125.05628537025891</v>
      </c>
      <c r="L51" s="4">
        <v>0.99298737727910236</v>
      </c>
      <c r="M51" s="4">
        <f t="shared" si="0"/>
        <v>99.298737727910236</v>
      </c>
    </row>
    <row r="52" spans="4:13" x14ac:dyDescent="0.25">
      <c r="D52" s="2">
        <f t="shared" si="1"/>
        <v>47</v>
      </c>
      <c r="E52" s="3">
        <v>56.163641966853866</v>
      </c>
      <c r="F52" s="3">
        <v>130.6130887185104</v>
      </c>
      <c r="I52" s="2">
        <f t="shared" si="2"/>
        <v>47</v>
      </c>
      <c r="J52" s="3">
        <v>43.839182598223687</v>
      </c>
      <c r="K52" s="3">
        <v>115.4081216134859</v>
      </c>
      <c r="L52" s="4">
        <v>1</v>
      </c>
      <c r="M52" s="4">
        <f t="shared" si="0"/>
        <v>100</v>
      </c>
    </row>
    <row r="53" spans="4:13" x14ac:dyDescent="0.25">
      <c r="D53" s="2">
        <f t="shared" si="1"/>
        <v>48</v>
      </c>
      <c r="E53" s="3">
        <v>55.11714011779209</v>
      </c>
      <c r="F53" s="3">
        <v>143.91588170865279</v>
      </c>
      <c r="I53" s="2">
        <f t="shared" si="2"/>
        <v>48</v>
      </c>
      <c r="J53" s="3">
        <v>44.607951226855327</v>
      </c>
      <c r="K53" s="3">
        <v>110.6394220349187</v>
      </c>
      <c r="L53" s="4">
        <v>0.99860917941585536</v>
      </c>
      <c r="M53" s="4">
        <f t="shared" si="0"/>
        <v>99.860917941585541</v>
      </c>
    </row>
    <row r="54" spans="4:13" x14ac:dyDescent="0.25">
      <c r="D54" s="2">
        <f t="shared" si="1"/>
        <v>49</v>
      </c>
      <c r="E54" s="3">
        <v>54.78606629228873</v>
      </c>
      <c r="F54" s="3">
        <v>142.34866922234389</v>
      </c>
      <c r="I54" s="2">
        <f t="shared" si="2"/>
        <v>49</v>
      </c>
      <c r="J54" s="3">
        <v>44.015580310100859</v>
      </c>
      <c r="K54" s="3">
        <v>122.0827513546057</v>
      </c>
      <c r="L54" s="4">
        <v>0.99580419580419577</v>
      </c>
      <c r="M54" s="4">
        <f t="shared" si="0"/>
        <v>99.580419580419573</v>
      </c>
    </row>
    <row r="55" spans="4:13" x14ac:dyDescent="0.25">
      <c r="D55" s="2">
        <f t="shared" si="1"/>
        <v>50</v>
      </c>
      <c r="E55" s="3">
        <v>55.61784687029175</v>
      </c>
      <c r="F55" s="3">
        <v>144.2873384446878</v>
      </c>
      <c r="I55" s="2">
        <f t="shared" si="2"/>
        <v>50</v>
      </c>
      <c r="J55" s="3">
        <v>43.451780821917808</v>
      </c>
      <c r="K55" s="3">
        <v>121.8412703190849</v>
      </c>
      <c r="L55" s="4">
        <v>0.99860529986053004</v>
      </c>
      <c r="M55" s="4">
        <f t="shared" si="0"/>
        <v>99.86052998605301</v>
      </c>
    </row>
    <row r="57" spans="4:13" x14ac:dyDescent="0.25">
      <c r="D57" s="2" t="s">
        <v>3</v>
      </c>
      <c r="E57" s="3">
        <f>AVERAGE(E6:E55)</f>
        <v>54.559716860704015</v>
      </c>
      <c r="F57" s="3">
        <f>AVERAGE(F6:F55)</f>
        <v>145.65360580503827</v>
      </c>
      <c r="I57" s="2" t="s">
        <v>3</v>
      </c>
      <c r="J57" s="3">
        <f>AVERAGE(J6:J55)</f>
        <v>43.696775643534529</v>
      </c>
      <c r="K57" s="3">
        <f>AVERAGE(K6:K55)</f>
        <v>117.60700541842267</v>
      </c>
      <c r="L57" s="3">
        <f>AVERAGE(L6:L55)</f>
        <v>0.99748679962917774</v>
      </c>
      <c r="M57" s="3">
        <f>AVERAGE(M6:M55)</f>
        <v>99.748679962917763</v>
      </c>
    </row>
    <row r="58" spans="4:13" x14ac:dyDescent="0.25">
      <c r="D58" s="2" t="s">
        <v>4</v>
      </c>
      <c r="E58" s="3">
        <f>_xlfn.STDEV.S(E6:E55)</f>
        <v>0.67045652390581412</v>
      </c>
      <c r="F58" s="3">
        <f>_xlfn.STDEV.S(F6:F55)</f>
        <v>4.8655786075045011</v>
      </c>
      <c r="I58" s="2" t="s">
        <v>4</v>
      </c>
      <c r="J58" s="3">
        <f>_xlfn.STDEV.S(J6:J55)</f>
        <v>0.51656832685770881</v>
      </c>
      <c r="K58" s="3">
        <f>_xlfn.STDEV.S(K6:K55)</f>
        <v>4.506765948772407</v>
      </c>
      <c r="L58" s="3">
        <f>_xlfn.STDEV.S(L6:L55)</f>
        <v>1.7424191707030769E-3</v>
      </c>
      <c r="M58" s="3">
        <f>_xlfn.STDEV.S(M6:M55)</f>
        <v>0.17424191707030973</v>
      </c>
    </row>
    <row r="62" spans="4:13" x14ac:dyDescent="0.25">
      <c r="I62" s="4" t="s">
        <v>8</v>
      </c>
      <c r="J62" s="4" t="s">
        <v>9</v>
      </c>
    </row>
    <row r="63" spans="4:13" x14ac:dyDescent="0.25">
      <c r="H63" t="s">
        <v>6</v>
      </c>
      <c r="I63" s="3">
        <v>54.559716860704015</v>
      </c>
      <c r="J63" s="3">
        <v>43.696775643534529</v>
      </c>
      <c r="K63" s="3"/>
      <c r="L63" s="3"/>
    </row>
    <row r="64" spans="4:13" x14ac:dyDescent="0.25">
      <c r="H64" t="s">
        <v>7</v>
      </c>
      <c r="I64" s="3">
        <v>145.65360580503827</v>
      </c>
      <c r="J64" s="3">
        <v>117.60700541842267</v>
      </c>
      <c r="K64" s="3"/>
      <c r="L64" s="3"/>
    </row>
    <row r="65" spans="10:10" x14ac:dyDescent="0.25">
      <c r="J65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2024-07-10T14:24:23Z</dcterms:modified>
</cp:coreProperties>
</file>