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small vs big (features)" sheetId="1" r:id="rId1"/>
    <sheet name="positive vs negative &amp; class" sheetId="2" r:id="rId2"/>
  </sheets>
  <definedNames>
    <definedName name="_xlchart.v1.0" hidden="1">'positive vs negative &amp; class'!$F$9:$F$25</definedName>
    <definedName name="_xlchart.v1.1" hidden="1">'positive vs negative &amp; class'!$G$9:$G$25</definedName>
    <definedName name="_xlchart.v1.2" hidden="1">'positive vs negative &amp; class'!$H$9:$H$25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0" i="2" l="1"/>
  <c r="J18" i="2"/>
  <c r="J20" i="2"/>
  <c r="J15" i="2"/>
  <c r="J14" i="2"/>
  <c r="J12" i="2"/>
  <c r="J22" i="2"/>
  <c r="J23" i="2"/>
  <c r="J24" i="2"/>
  <c r="J21" i="2"/>
  <c r="J19" i="2"/>
  <c r="J17" i="2"/>
  <c r="J16" i="2"/>
  <c r="J13" i="2"/>
  <c r="J11" i="2"/>
  <c r="J9" i="2"/>
  <c r="K10" i="2" l="1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9" i="2"/>
  <c r="J25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7" i="1" l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6" i="1"/>
  <c r="H19" i="1"/>
  <c r="H20" i="1"/>
  <c r="H18" i="1"/>
  <c r="H10" i="1"/>
  <c r="H9" i="1"/>
  <c r="H22" i="1"/>
  <c r="H21" i="1"/>
  <c r="H12" i="1"/>
  <c r="H13" i="1"/>
  <c r="H14" i="1"/>
  <c r="H15" i="1"/>
  <c r="H16" i="1"/>
  <c r="H17" i="1"/>
  <c r="H11" i="1"/>
  <c r="H7" i="1"/>
  <c r="H8" i="1"/>
  <c r="H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6" i="1"/>
</calcChain>
</file>

<file path=xl/sharedStrings.xml><?xml version="1.0" encoding="utf-8"?>
<sst xmlns="http://schemas.openxmlformats.org/spreadsheetml/2006/main" count="50" uniqueCount="29">
  <si>
    <t>popsize</t>
  </si>
  <si>
    <t>avgemployers</t>
  </si>
  <si>
    <t>features</t>
  </si>
  <si>
    <t>avgsalary</t>
  </si>
  <si>
    <t>shoparea</t>
  </si>
  <si>
    <t>foodseats</t>
  </si>
  <si>
    <t>retailturnover</t>
  </si>
  <si>
    <t>livarea</t>
  </si>
  <si>
    <t>sportsvenue</t>
  </si>
  <si>
    <t>servicesnum</t>
  </si>
  <si>
    <t>roadslen</t>
  </si>
  <si>
    <t>livestock</t>
  </si>
  <si>
    <t>harvest</t>
  </si>
  <si>
    <t>agrprod</t>
  </si>
  <si>
    <t>hospitals</t>
  </si>
  <si>
    <t>beforeschool</t>
  </si>
  <si>
    <t>factoriescap</t>
  </si>
  <si>
    <t>funds</t>
  </si>
  <si>
    <t>superdataset-21 (small cities &amp; muns) 9127 examples</t>
  </si>
  <si>
    <t>superdataset-31 (big cities only (no mun)) 894 examples</t>
  </si>
  <si>
    <t>абс. отклонение</t>
  </si>
  <si>
    <t>значимость (малые)</t>
  </si>
  <si>
    <t>значимость (большие)</t>
  </si>
  <si>
    <t>%</t>
  </si>
  <si>
    <t>Большая значимость для</t>
  </si>
  <si>
    <t>superdataset-21 (negative flow).csv - 6510 examples</t>
  </si>
  <si>
    <t>superdataset-21 (positive flow).csv - 1796 examples</t>
  </si>
  <si>
    <t>значимость (приток)</t>
  </si>
  <si>
    <t>значимость (отток)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</si>
</sst>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2" fillId="0" borderId="0" xfId="0" applyFont="1"/>
    <xf numFmtId="2" fontId="0" fillId="0" borderId="0" xfId="0" applyNumberFormat="1" applyAlignment="1">
      <alignment horizontal="center"/>
    </xf>
    <xf numFmtId="2" fontId="0" fillId="0" borderId="0" xfId="0" applyNumberFormat="1" applyFill="1" applyAlignment="1">
      <alignment horizontal="center"/>
    </xf>
    <xf numFmtId="164" fontId="1" fillId="0" borderId="0" xfId="0" applyNumberFormat="1" applyFont="1" applyAlignment="1">
      <alignment horizontal="center"/>
    </xf>
    <xf numFmtId="164" fontId="0" fillId="0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164" fontId="0" fillId="2" borderId="0" xfId="0" applyNumberFormat="1" applyFill="1" applyAlignment="1">
      <alignment horizontal="center"/>
    </xf>
    <xf numFmtId="2" fontId="0" fillId="2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164" fontId="0" fillId="3" borderId="0" xfId="0" applyNumberFormat="1" applyFill="1" applyAlignment="1">
      <alignment horizontal="center"/>
    </xf>
    <xf numFmtId="2" fontId="0" fillId="3" borderId="0" xfId="0" applyNumberFormat="1" applyFill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Small cities</c:v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strRef>
              <c:f>'small vs big (features)'!$D$6:$D$22</c:f>
              <c:strCache>
                <c:ptCount val="17"/>
                <c:pt idx="0">
                  <c:v>popsize</c:v>
                </c:pt>
                <c:pt idx="1">
                  <c:v>avgemployers</c:v>
                </c:pt>
                <c:pt idx="2">
                  <c:v>avgsalary</c:v>
                </c:pt>
                <c:pt idx="3">
                  <c:v>shoparea</c:v>
                </c:pt>
                <c:pt idx="4">
                  <c:v>foodseats</c:v>
                </c:pt>
                <c:pt idx="5">
                  <c:v>retailturnover</c:v>
                </c:pt>
                <c:pt idx="6">
                  <c:v>livarea</c:v>
                </c:pt>
                <c:pt idx="7">
                  <c:v>sportsvenue</c:v>
                </c:pt>
                <c:pt idx="8">
                  <c:v>servicesnum</c:v>
                </c:pt>
                <c:pt idx="9">
                  <c:v>roadslen</c:v>
                </c:pt>
                <c:pt idx="10">
                  <c:v>livestock</c:v>
                </c:pt>
                <c:pt idx="11">
                  <c:v>harvest</c:v>
                </c:pt>
                <c:pt idx="12">
                  <c:v>agrprod</c:v>
                </c:pt>
                <c:pt idx="13">
                  <c:v>funds</c:v>
                </c:pt>
                <c:pt idx="14">
                  <c:v>hospitals</c:v>
                </c:pt>
                <c:pt idx="15">
                  <c:v>beforeschool</c:v>
                </c:pt>
                <c:pt idx="16">
                  <c:v>factoriescap</c:v>
                </c:pt>
              </c:strCache>
            </c:strRef>
          </c:cat>
          <c:val>
            <c:numRef>
              <c:f>'small vs big (features)'!$E$6:$E$22</c:f>
              <c:numCache>
                <c:formatCode>0.000</c:formatCode>
                <c:ptCount val="17"/>
                <c:pt idx="0">
                  <c:v>8.876179897426599E-2</c:v>
                </c:pt>
                <c:pt idx="1">
                  <c:v>5.6300326620635693E-2</c:v>
                </c:pt>
                <c:pt idx="2">
                  <c:v>7.0006853020765938E-2</c:v>
                </c:pt>
                <c:pt idx="3">
                  <c:v>4.5450168020463241E-2</c:v>
                </c:pt>
                <c:pt idx="4">
                  <c:v>3.7044299736135163E-2</c:v>
                </c:pt>
                <c:pt idx="5">
                  <c:v>9.6484475997449567E-2</c:v>
                </c:pt>
                <c:pt idx="6">
                  <c:v>7.6727852485608483E-2</c:v>
                </c:pt>
                <c:pt idx="7">
                  <c:v>5.1095555697749387E-2</c:v>
                </c:pt>
                <c:pt idx="8">
                  <c:v>4.7555291053109093E-2</c:v>
                </c:pt>
                <c:pt idx="9">
                  <c:v>6.3637719097056025E-2</c:v>
                </c:pt>
                <c:pt idx="10">
                  <c:v>3.8792529469582053E-2</c:v>
                </c:pt>
                <c:pt idx="11">
                  <c:v>9.8917956653452391E-2</c:v>
                </c:pt>
                <c:pt idx="12">
                  <c:v>3.5033101077425528E-2</c:v>
                </c:pt>
                <c:pt idx="13">
                  <c:v>3.3044783845680173E-2</c:v>
                </c:pt>
                <c:pt idx="14">
                  <c:v>4.0489178065095242E-2</c:v>
                </c:pt>
                <c:pt idx="15">
                  <c:v>5.1037039760890517E-2</c:v>
                </c:pt>
                <c:pt idx="16">
                  <c:v>6.9621070424635514E-2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F0-47CF-8DCB-24A865C1FF50}"/>
            </c:ext>
          </c:extLst>
        </c:ser>
        <c:ser>
          <c:idx val="1"/>
          <c:order val="1"/>
          <c:tx>
            <c:v>Big cities</c:v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cat>
            <c:strRef>
              <c:f>'small vs big (features)'!$D$6:$D$22</c:f>
              <c:strCache>
                <c:ptCount val="17"/>
                <c:pt idx="0">
                  <c:v>popsize</c:v>
                </c:pt>
                <c:pt idx="1">
                  <c:v>avgemployers</c:v>
                </c:pt>
                <c:pt idx="2">
                  <c:v>avgsalary</c:v>
                </c:pt>
                <c:pt idx="3">
                  <c:v>shoparea</c:v>
                </c:pt>
                <c:pt idx="4">
                  <c:v>foodseats</c:v>
                </c:pt>
                <c:pt idx="5">
                  <c:v>retailturnover</c:v>
                </c:pt>
                <c:pt idx="6">
                  <c:v>livarea</c:v>
                </c:pt>
                <c:pt idx="7">
                  <c:v>sportsvenue</c:v>
                </c:pt>
                <c:pt idx="8">
                  <c:v>servicesnum</c:v>
                </c:pt>
                <c:pt idx="9">
                  <c:v>roadslen</c:v>
                </c:pt>
                <c:pt idx="10">
                  <c:v>livestock</c:v>
                </c:pt>
                <c:pt idx="11">
                  <c:v>harvest</c:v>
                </c:pt>
                <c:pt idx="12">
                  <c:v>agrprod</c:v>
                </c:pt>
                <c:pt idx="13">
                  <c:v>funds</c:v>
                </c:pt>
                <c:pt idx="14">
                  <c:v>hospitals</c:v>
                </c:pt>
                <c:pt idx="15">
                  <c:v>beforeschool</c:v>
                </c:pt>
                <c:pt idx="16">
                  <c:v>factoriescap</c:v>
                </c:pt>
              </c:strCache>
            </c:strRef>
          </c:cat>
          <c:val>
            <c:numRef>
              <c:f>'small vs big (features)'!$F$6:$F$22</c:f>
              <c:numCache>
                <c:formatCode>0.000</c:formatCode>
                <c:ptCount val="17"/>
                <c:pt idx="0">
                  <c:v>3.837373980721076E-2</c:v>
                </c:pt>
                <c:pt idx="1">
                  <c:v>2.096378317339961E-2</c:v>
                </c:pt>
                <c:pt idx="2">
                  <c:v>4.1449132236875783E-2</c:v>
                </c:pt>
                <c:pt idx="3">
                  <c:v>6.2342918491801187E-2</c:v>
                </c:pt>
                <c:pt idx="4">
                  <c:v>0.19169752921593389</c:v>
                </c:pt>
                <c:pt idx="5">
                  <c:v>7.6674481558613644E-2</c:v>
                </c:pt>
                <c:pt idx="6">
                  <c:v>6.8816774255497329E-2</c:v>
                </c:pt>
                <c:pt idx="7">
                  <c:v>4.5818646640167673E-2</c:v>
                </c:pt>
                <c:pt idx="8">
                  <c:v>4.2393556631766992E-2</c:v>
                </c:pt>
                <c:pt idx="9">
                  <c:v>2.3094174678966989E-2</c:v>
                </c:pt>
                <c:pt idx="10">
                  <c:v>3.2676097925639219E-2</c:v>
                </c:pt>
                <c:pt idx="11">
                  <c:v>4.2422006031541802E-2</c:v>
                </c:pt>
                <c:pt idx="12">
                  <c:v>5.2552382589893337E-2</c:v>
                </c:pt>
                <c:pt idx="13">
                  <c:v>0.10942389951332911</c:v>
                </c:pt>
                <c:pt idx="14">
                  <c:v>0.10095805870141331</c:v>
                </c:pt>
                <c:pt idx="15">
                  <c:v>2.2808132644413968E-2</c:v>
                </c:pt>
                <c:pt idx="16">
                  <c:v>2.753468590353542E-2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F0-47CF-8DCB-24A865C1FF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927039343"/>
        <c:axId val="927036847"/>
      </c:barChart>
      <c:catAx>
        <c:axId val="927039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27036847"/>
        <c:crosses val="autoZero"/>
        <c:auto val="1"/>
        <c:lblAlgn val="ctr"/>
        <c:lblOffset val="100"/>
        <c:noMultiLvlLbl val="0"/>
      </c:catAx>
      <c:valAx>
        <c:axId val="927036847"/>
        <c:scaling>
          <c:orientation val="minMax"/>
        </c:scaling>
        <c:delete val="0"/>
        <c:axPos val="l"/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27039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filled"/>
        <c:varyColors val="0"/>
        <c:ser>
          <c:idx val="0"/>
          <c:order val="0"/>
          <c:tx>
            <c:v>Small cities</c:v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cat>
            <c:strRef>
              <c:f>'small vs big (features)'!$D$6:$D$22</c:f>
              <c:strCache>
                <c:ptCount val="17"/>
                <c:pt idx="0">
                  <c:v>popsize</c:v>
                </c:pt>
                <c:pt idx="1">
                  <c:v>avgemployers</c:v>
                </c:pt>
                <c:pt idx="2">
                  <c:v>avgsalary</c:v>
                </c:pt>
                <c:pt idx="3">
                  <c:v>shoparea</c:v>
                </c:pt>
                <c:pt idx="4">
                  <c:v>foodseats</c:v>
                </c:pt>
                <c:pt idx="5">
                  <c:v>retailturnover</c:v>
                </c:pt>
                <c:pt idx="6">
                  <c:v>livarea</c:v>
                </c:pt>
                <c:pt idx="7">
                  <c:v>sportsvenue</c:v>
                </c:pt>
                <c:pt idx="8">
                  <c:v>servicesnum</c:v>
                </c:pt>
                <c:pt idx="9">
                  <c:v>roadslen</c:v>
                </c:pt>
                <c:pt idx="10">
                  <c:v>livestock</c:v>
                </c:pt>
                <c:pt idx="11">
                  <c:v>harvest</c:v>
                </c:pt>
                <c:pt idx="12">
                  <c:v>agrprod</c:v>
                </c:pt>
                <c:pt idx="13">
                  <c:v>funds</c:v>
                </c:pt>
                <c:pt idx="14">
                  <c:v>hospitals</c:v>
                </c:pt>
                <c:pt idx="15">
                  <c:v>beforeschool</c:v>
                </c:pt>
                <c:pt idx="16">
                  <c:v>factoriescap</c:v>
                </c:pt>
              </c:strCache>
            </c:strRef>
          </c:cat>
          <c:val>
            <c:numRef>
              <c:f>'small vs big (features)'!$E$6:$E$22</c:f>
              <c:numCache>
                <c:formatCode>0.000</c:formatCode>
                <c:ptCount val="17"/>
                <c:pt idx="0">
                  <c:v>8.876179897426599E-2</c:v>
                </c:pt>
                <c:pt idx="1">
                  <c:v>5.6300326620635693E-2</c:v>
                </c:pt>
                <c:pt idx="2">
                  <c:v>7.0006853020765938E-2</c:v>
                </c:pt>
                <c:pt idx="3">
                  <c:v>4.5450168020463241E-2</c:v>
                </c:pt>
                <c:pt idx="4">
                  <c:v>3.7044299736135163E-2</c:v>
                </c:pt>
                <c:pt idx="5">
                  <c:v>9.6484475997449567E-2</c:v>
                </c:pt>
                <c:pt idx="6">
                  <c:v>7.6727852485608483E-2</c:v>
                </c:pt>
                <c:pt idx="7">
                  <c:v>5.1095555697749387E-2</c:v>
                </c:pt>
                <c:pt idx="8">
                  <c:v>4.7555291053109093E-2</c:v>
                </c:pt>
                <c:pt idx="9">
                  <c:v>6.3637719097056025E-2</c:v>
                </c:pt>
                <c:pt idx="10">
                  <c:v>3.8792529469582053E-2</c:v>
                </c:pt>
                <c:pt idx="11">
                  <c:v>9.8917956653452391E-2</c:v>
                </c:pt>
                <c:pt idx="12">
                  <c:v>3.5033101077425528E-2</c:v>
                </c:pt>
                <c:pt idx="13">
                  <c:v>3.3044783845680173E-2</c:v>
                </c:pt>
                <c:pt idx="14">
                  <c:v>4.0489178065095242E-2</c:v>
                </c:pt>
                <c:pt idx="15">
                  <c:v>5.1037039760890517E-2</c:v>
                </c:pt>
                <c:pt idx="16">
                  <c:v>6.9621070424635514E-2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B9-405F-8C7D-E4714D5E6C65}"/>
            </c:ext>
          </c:extLst>
        </c:ser>
        <c:ser>
          <c:idx val="1"/>
          <c:order val="1"/>
          <c:tx>
            <c:v>Big cities</c:v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cat>
            <c:strRef>
              <c:f>'small vs big (features)'!$D$6:$D$22</c:f>
              <c:strCache>
                <c:ptCount val="17"/>
                <c:pt idx="0">
                  <c:v>popsize</c:v>
                </c:pt>
                <c:pt idx="1">
                  <c:v>avgemployers</c:v>
                </c:pt>
                <c:pt idx="2">
                  <c:v>avgsalary</c:v>
                </c:pt>
                <c:pt idx="3">
                  <c:v>shoparea</c:v>
                </c:pt>
                <c:pt idx="4">
                  <c:v>foodseats</c:v>
                </c:pt>
                <c:pt idx="5">
                  <c:v>retailturnover</c:v>
                </c:pt>
                <c:pt idx="6">
                  <c:v>livarea</c:v>
                </c:pt>
                <c:pt idx="7">
                  <c:v>sportsvenue</c:v>
                </c:pt>
                <c:pt idx="8">
                  <c:v>servicesnum</c:v>
                </c:pt>
                <c:pt idx="9">
                  <c:v>roadslen</c:v>
                </c:pt>
                <c:pt idx="10">
                  <c:v>livestock</c:v>
                </c:pt>
                <c:pt idx="11">
                  <c:v>harvest</c:v>
                </c:pt>
                <c:pt idx="12">
                  <c:v>agrprod</c:v>
                </c:pt>
                <c:pt idx="13">
                  <c:v>funds</c:v>
                </c:pt>
                <c:pt idx="14">
                  <c:v>hospitals</c:v>
                </c:pt>
                <c:pt idx="15">
                  <c:v>beforeschool</c:v>
                </c:pt>
                <c:pt idx="16">
                  <c:v>factoriescap</c:v>
                </c:pt>
              </c:strCache>
            </c:strRef>
          </c:cat>
          <c:val>
            <c:numRef>
              <c:f>'small vs big (features)'!$F$6:$F$22</c:f>
              <c:numCache>
                <c:formatCode>0.000</c:formatCode>
                <c:ptCount val="17"/>
                <c:pt idx="0">
                  <c:v>3.837373980721076E-2</c:v>
                </c:pt>
                <c:pt idx="1">
                  <c:v>2.096378317339961E-2</c:v>
                </c:pt>
                <c:pt idx="2">
                  <c:v>4.1449132236875783E-2</c:v>
                </c:pt>
                <c:pt idx="3">
                  <c:v>6.2342918491801187E-2</c:v>
                </c:pt>
                <c:pt idx="4">
                  <c:v>0.19169752921593389</c:v>
                </c:pt>
                <c:pt idx="5">
                  <c:v>7.6674481558613644E-2</c:v>
                </c:pt>
                <c:pt idx="6">
                  <c:v>6.8816774255497329E-2</c:v>
                </c:pt>
                <c:pt idx="7">
                  <c:v>4.5818646640167673E-2</c:v>
                </c:pt>
                <c:pt idx="8">
                  <c:v>4.2393556631766992E-2</c:v>
                </c:pt>
                <c:pt idx="9">
                  <c:v>2.3094174678966989E-2</c:v>
                </c:pt>
                <c:pt idx="10">
                  <c:v>3.2676097925639219E-2</c:v>
                </c:pt>
                <c:pt idx="11">
                  <c:v>4.2422006031541802E-2</c:v>
                </c:pt>
                <c:pt idx="12">
                  <c:v>5.2552382589893337E-2</c:v>
                </c:pt>
                <c:pt idx="13">
                  <c:v>0.10942389951332911</c:v>
                </c:pt>
                <c:pt idx="14">
                  <c:v>0.10095805870141331</c:v>
                </c:pt>
                <c:pt idx="15">
                  <c:v>2.2808132644413968E-2</c:v>
                </c:pt>
                <c:pt idx="16">
                  <c:v>2.753468590353542E-2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B9-405F-8C7D-E4714D5E6C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7401775"/>
        <c:axId val="937416335"/>
      </c:radarChart>
      <c:catAx>
        <c:axId val="937401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37416335"/>
        <c:crosses val="autoZero"/>
        <c:auto val="1"/>
        <c:lblAlgn val="ctr"/>
        <c:lblOffset val="100"/>
        <c:noMultiLvlLbl val="0"/>
      </c:catAx>
      <c:valAx>
        <c:axId val="937416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37401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4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Приток</c:v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strRef>
              <c:f>'positive vs negative &amp; class'!$F$9:$F$25</c:f>
              <c:strCache>
                <c:ptCount val="17"/>
                <c:pt idx="0">
                  <c:v>popsize</c:v>
                </c:pt>
                <c:pt idx="1">
                  <c:v>avgemployers</c:v>
                </c:pt>
                <c:pt idx="2">
                  <c:v>avgsalary</c:v>
                </c:pt>
                <c:pt idx="3">
                  <c:v>shoparea</c:v>
                </c:pt>
                <c:pt idx="4">
                  <c:v>foodseats</c:v>
                </c:pt>
                <c:pt idx="5">
                  <c:v>retailturnover</c:v>
                </c:pt>
                <c:pt idx="6">
                  <c:v>livarea</c:v>
                </c:pt>
                <c:pt idx="7">
                  <c:v>sportsvenue</c:v>
                </c:pt>
                <c:pt idx="8">
                  <c:v>servicesnum</c:v>
                </c:pt>
                <c:pt idx="9">
                  <c:v>roadslen</c:v>
                </c:pt>
                <c:pt idx="10">
                  <c:v>livestock</c:v>
                </c:pt>
                <c:pt idx="11">
                  <c:v>harvest</c:v>
                </c:pt>
                <c:pt idx="12">
                  <c:v>agrprod</c:v>
                </c:pt>
                <c:pt idx="13">
                  <c:v>funds</c:v>
                </c:pt>
                <c:pt idx="14">
                  <c:v>hospitals</c:v>
                </c:pt>
                <c:pt idx="15">
                  <c:v>beforeschool</c:v>
                </c:pt>
                <c:pt idx="16">
                  <c:v>factoriescap</c:v>
                </c:pt>
              </c:strCache>
            </c:strRef>
          </c:cat>
          <c:val>
            <c:numRef>
              <c:f>'positive vs negative &amp; class'!$G$9:$G$25</c:f>
              <c:numCache>
                <c:formatCode>0.000</c:formatCode>
                <c:ptCount val="17"/>
                <c:pt idx="0">
                  <c:v>0.19651338695908471</c:v>
                </c:pt>
                <c:pt idx="1">
                  <c:v>8.4246437431035742E-2</c:v>
                </c:pt>
                <c:pt idx="2">
                  <c:v>6.0922716814600333E-2</c:v>
                </c:pt>
                <c:pt idx="3">
                  <c:v>5.2062335266720473E-2</c:v>
                </c:pt>
                <c:pt idx="4">
                  <c:v>2.443431828231071E-2</c:v>
                </c:pt>
                <c:pt idx="5">
                  <c:v>7.6084702155837111E-2</c:v>
                </c:pt>
                <c:pt idx="6">
                  <c:v>0.111861084259628</c:v>
                </c:pt>
                <c:pt idx="7">
                  <c:v>3.0463837532272241E-2</c:v>
                </c:pt>
                <c:pt idx="8">
                  <c:v>2.9962570531213661E-2</c:v>
                </c:pt>
                <c:pt idx="9">
                  <c:v>5.9938041871093951E-2</c:v>
                </c:pt>
                <c:pt idx="10">
                  <c:v>2.9289504050935729E-2</c:v>
                </c:pt>
                <c:pt idx="11">
                  <c:v>9.1904161425450603E-2</c:v>
                </c:pt>
                <c:pt idx="12">
                  <c:v>1.997123759402095E-2</c:v>
                </c:pt>
                <c:pt idx="13">
                  <c:v>2.9643758880956089E-2</c:v>
                </c:pt>
                <c:pt idx="14">
                  <c:v>3.0664861454868748E-2</c:v>
                </c:pt>
                <c:pt idx="15">
                  <c:v>3.044951080338432E-2</c:v>
                </c:pt>
                <c:pt idx="16">
                  <c:v>4.158753468658663E-2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0C-4145-91D4-0ED7CDD62037}"/>
            </c:ext>
          </c:extLst>
        </c:ser>
        <c:ser>
          <c:idx val="1"/>
          <c:order val="1"/>
          <c:tx>
            <c:v>Отток</c:v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cat>
            <c:strRef>
              <c:f>'positive vs negative &amp; class'!$F$9:$F$25</c:f>
              <c:strCache>
                <c:ptCount val="17"/>
                <c:pt idx="0">
                  <c:v>popsize</c:v>
                </c:pt>
                <c:pt idx="1">
                  <c:v>avgemployers</c:v>
                </c:pt>
                <c:pt idx="2">
                  <c:v>avgsalary</c:v>
                </c:pt>
                <c:pt idx="3">
                  <c:v>shoparea</c:v>
                </c:pt>
                <c:pt idx="4">
                  <c:v>foodseats</c:v>
                </c:pt>
                <c:pt idx="5">
                  <c:v>retailturnover</c:v>
                </c:pt>
                <c:pt idx="6">
                  <c:v>livarea</c:v>
                </c:pt>
                <c:pt idx="7">
                  <c:v>sportsvenue</c:v>
                </c:pt>
                <c:pt idx="8">
                  <c:v>servicesnum</c:v>
                </c:pt>
                <c:pt idx="9">
                  <c:v>roadslen</c:v>
                </c:pt>
                <c:pt idx="10">
                  <c:v>livestock</c:v>
                </c:pt>
                <c:pt idx="11">
                  <c:v>harvest</c:v>
                </c:pt>
                <c:pt idx="12">
                  <c:v>agrprod</c:v>
                </c:pt>
                <c:pt idx="13">
                  <c:v>funds</c:v>
                </c:pt>
                <c:pt idx="14">
                  <c:v>hospitals</c:v>
                </c:pt>
                <c:pt idx="15">
                  <c:v>beforeschool</c:v>
                </c:pt>
                <c:pt idx="16">
                  <c:v>factoriescap</c:v>
                </c:pt>
              </c:strCache>
            </c:strRef>
          </c:cat>
          <c:val>
            <c:numRef>
              <c:f>'positive vs negative &amp; class'!$H$9:$H$25</c:f>
              <c:numCache>
                <c:formatCode>0.000</c:formatCode>
                <c:ptCount val="17"/>
                <c:pt idx="0">
                  <c:v>0.26980375759711211</c:v>
                </c:pt>
                <c:pt idx="1">
                  <c:v>4.9000406028132548E-2</c:v>
                </c:pt>
                <c:pt idx="2">
                  <c:v>7.6320219871066464E-2</c:v>
                </c:pt>
                <c:pt idx="3">
                  <c:v>3.6706129254384462E-2</c:v>
                </c:pt>
                <c:pt idx="4">
                  <c:v>3.4108521705298427E-2</c:v>
                </c:pt>
                <c:pt idx="5">
                  <c:v>5.0843845459607781E-2</c:v>
                </c:pt>
                <c:pt idx="6">
                  <c:v>5.4697653471483768E-2</c:v>
                </c:pt>
                <c:pt idx="7">
                  <c:v>3.8148530659469063E-2</c:v>
                </c:pt>
                <c:pt idx="8">
                  <c:v>3.2108360406245137E-2</c:v>
                </c:pt>
                <c:pt idx="9">
                  <c:v>4.0741580288573678E-2</c:v>
                </c:pt>
                <c:pt idx="10">
                  <c:v>4.0174008143912532E-2</c:v>
                </c:pt>
                <c:pt idx="11">
                  <c:v>4.5306804708399963E-2</c:v>
                </c:pt>
                <c:pt idx="12">
                  <c:v>4.0471539894795502E-2</c:v>
                </c:pt>
                <c:pt idx="13">
                  <c:v>4.3615198845875752E-2</c:v>
                </c:pt>
                <c:pt idx="14">
                  <c:v>3.2034046209899622E-2</c:v>
                </c:pt>
                <c:pt idx="15">
                  <c:v>7.7324435146223974E-2</c:v>
                </c:pt>
                <c:pt idx="16">
                  <c:v>3.8594962309519247E-2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0C-4145-91D4-0ED7CDD620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1863884160"/>
        <c:axId val="1863886656"/>
      </c:barChart>
      <c:catAx>
        <c:axId val="1863884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63886656"/>
        <c:crosses val="autoZero"/>
        <c:auto val="1"/>
        <c:lblAlgn val="ctr"/>
        <c:lblOffset val="100"/>
        <c:noMultiLvlLbl val="0"/>
      </c:catAx>
      <c:valAx>
        <c:axId val="1863886656"/>
        <c:scaling>
          <c:orientation val="minMax"/>
        </c:scaling>
        <c:delete val="0"/>
        <c:axPos val="l"/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63884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v>Приток</c:v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'positive vs negative &amp; class'!$F$9:$F$25</c:f>
              <c:strCache>
                <c:ptCount val="17"/>
                <c:pt idx="0">
                  <c:v>popsize</c:v>
                </c:pt>
                <c:pt idx="1">
                  <c:v>avgemployers</c:v>
                </c:pt>
                <c:pt idx="2">
                  <c:v>avgsalary</c:v>
                </c:pt>
                <c:pt idx="3">
                  <c:v>shoparea</c:v>
                </c:pt>
                <c:pt idx="4">
                  <c:v>foodseats</c:v>
                </c:pt>
                <c:pt idx="5">
                  <c:v>retailturnover</c:v>
                </c:pt>
                <c:pt idx="6">
                  <c:v>livarea</c:v>
                </c:pt>
                <c:pt idx="7">
                  <c:v>sportsvenue</c:v>
                </c:pt>
                <c:pt idx="8">
                  <c:v>servicesnum</c:v>
                </c:pt>
                <c:pt idx="9">
                  <c:v>roadslen</c:v>
                </c:pt>
                <c:pt idx="10">
                  <c:v>livestock</c:v>
                </c:pt>
                <c:pt idx="11">
                  <c:v>harvest</c:v>
                </c:pt>
                <c:pt idx="12">
                  <c:v>agrprod</c:v>
                </c:pt>
                <c:pt idx="13">
                  <c:v>funds</c:v>
                </c:pt>
                <c:pt idx="14">
                  <c:v>hospitals</c:v>
                </c:pt>
                <c:pt idx="15">
                  <c:v>beforeschool</c:v>
                </c:pt>
                <c:pt idx="16">
                  <c:v>factoriescap</c:v>
                </c:pt>
              </c:strCache>
            </c:strRef>
          </c:cat>
          <c:val>
            <c:numRef>
              <c:f>'positive vs negative &amp; class'!$G$9:$G$25</c:f>
              <c:numCache>
                <c:formatCode>0.000</c:formatCode>
                <c:ptCount val="17"/>
                <c:pt idx="0">
                  <c:v>0.19651338695908471</c:v>
                </c:pt>
                <c:pt idx="1">
                  <c:v>8.4246437431035742E-2</c:v>
                </c:pt>
                <c:pt idx="2">
                  <c:v>6.0922716814600333E-2</c:v>
                </c:pt>
                <c:pt idx="3">
                  <c:v>5.2062335266720473E-2</c:v>
                </c:pt>
                <c:pt idx="4">
                  <c:v>2.443431828231071E-2</c:v>
                </c:pt>
                <c:pt idx="5">
                  <c:v>7.6084702155837111E-2</c:v>
                </c:pt>
                <c:pt idx="6">
                  <c:v>0.111861084259628</c:v>
                </c:pt>
                <c:pt idx="7">
                  <c:v>3.0463837532272241E-2</c:v>
                </c:pt>
                <c:pt idx="8">
                  <c:v>2.9962570531213661E-2</c:v>
                </c:pt>
                <c:pt idx="9">
                  <c:v>5.9938041871093951E-2</c:v>
                </c:pt>
                <c:pt idx="10">
                  <c:v>2.9289504050935729E-2</c:v>
                </c:pt>
                <c:pt idx="11">
                  <c:v>9.1904161425450603E-2</c:v>
                </c:pt>
                <c:pt idx="12">
                  <c:v>1.997123759402095E-2</c:v>
                </c:pt>
                <c:pt idx="13">
                  <c:v>2.9643758880956089E-2</c:v>
                </c:pt>
                <c:pt idx="14">
                  <c:v>3.0664861454868748E-2</c:v>
                </c:pt>
                <c:pt idx="15">
                  <c:v>3.044951080338432E-2</c:v>
                </c:pt>
                <c:pt idx="16">
                  <c:v>4.158753468658663E-2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D7-464E-A6AC-AA11D36778AE}"/>
            </c:ext>
          </c:extLst>
        </c:ser>
        <c:ser>
          <c:idx val="1"/>
          <c:order val="1"/>
          <c:tx>
            <c:v>Отток</c:v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'positive vs negative &amp; class'!$F$9:$F$25</c:f>
              <c:strCache>
                <c:ptCount val="17"/>
                <c:pt idx="0">
                  <c:v>popsize</c:v>
                </c:pt>
                <c:pt idx="1">
                  <c:v>avgemployers</c:v>
                </c:pt>
                <c:pt idx="2">
                  <c:v>avgsalary</c:v>
                </c:pt>
                <c:pt idx="3">
                  <c:v>shoparea</c:v>
                </c:pt>
                <c:pt idx="4">
                  <c:v>foodseats</c:v>
                </c:pt>
                <c:pt idx="5">
                  <c:v>retailturnover</c:v>
                </c:pt>
                <c:pt idx="6">
                  <c:v>livarea</c:v>
                </c:pt>
                <c:pt idx="7">
                  <c:v>sportsvenue</c:v>
                </c:pt>
                <c:pt idx="8">
                  <c:v>servicesnum</c:v>
                </c:pt>
                <c:pt idx="9">
                  <c:v>roadslen</c:v>
                </c:pt>
                <c:pt idx="10">
                  <c:v>livestock</c:v>
                </c:pt>
                <c:pt idx="11">
                  <c:v>harvest</c:v>
                </c:pt>
                <c:pt idx="12">
                  <c:v>agrprod</c:v>
                </c:pt>
                <c:pt idx="13">
                  <c:v>funds</c:v>
                </c:pt>
                <c:pt idx="14">
                  <c:v>hospitals</c:v>
                </c:pt>
                <c:pt idx="15">
                  <c:v>beforeschool</c:v>
                </c:pt>
                <c:pt idx="16">
                  <c:v>factoriescap</c:v>
                </c:pt>
              </c:strCache>
            </c:strRef>
          </c:cat>
          <c:val>
            <c:numRef>
              <c:f>'positive vs negative &amp; class'!$H$9:$H$25</c:f>
              <c:numCache>
                <c:formatCode>0.000</c:formatCode>
                <c:ptCount val="17"/>
                <c:pt idx="0">
                  <c:v>0.26980375759711211</c:v>
                </c:pt>
                <c:pt idx="1">
                  <c:v>4.9000406028132548E-2</c:v>
                </c:pt>
                <c:pt idx="2">
                  <c:v>7.6320219871066464E-2</c:v>
                </c:pt>
                <c:pt idx="3">
                  <c:v>3.6706129254384462E-2</c:v>
                </c:pt>
                <c:pt idx="4">
                  <c:v>3.4108521705298427E-2</c:v>
                </c:pt>
                <c:pt idx="5">
                  <c:v>5.0843845459607781E-2</c:v>
                </c:pt>
                <c:pt idx="6">
                  <c:v>5.4697653471483768E-2</c:v>
                </c:pt>
                <c:pt idx="7">
                  <c:v>3.8148530659469063E-2</c:v>
                </c:pt>
                <c:pt idx="8">
                  <c:v>3.2108360406245137E-2</c:v>
                </c:pt>
                <c:pt idx="9">
                  <c:v>4.0741580288573678E-2</c:v>
                </c:pt>
                <c:pt idx="10">
                  <c:v>4.0174008143912532E-2</c:v>
                </c:pt>
                <c:pt idx="11">
                  <c:v>4.5306804708399963E-2</c:v>
                </c:pt>
                <c:pt idx="12">
                  <c:v>4.0471539894795502E-2</c:v>
                </c:pt>
                <c:pt idx="13">
                  <c:v>4.3615198845875752E-2</c:v>
                </c:pt>
                <c:pt idx="14">
                  <c:v>3.2034046209899622E-2</c:v>
                </c:pt>
                <c:pt idx="15">
                  <c:v>7.7324435146223974E-2</c:v>
                </c:pt>
                <c:pt idx="16">
                  <c:v>3.8594962309519247E-2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D7-464E-A6AC-AA11D36778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2152848"/>
        <c:axId val="1652157840"/>
      </c:radarChart>
      <c:catAx>
        <c:axId val="1652152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52157840"/>
        <c:crosses val="autoZero"/>
        <c:auto val="1"/>
        <c:lblAlgn val="ctr"/>
        <c:lblOffset val="100"/>
        <c:noMultiLvlLbl val="0"/>
      </c:catAx>
      <c:valAx>
        <c:axId val="165215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52152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247650</xdr:colOff>
      <xdr:row>23</xdr:row>
      <xdr:rowOff>42861</xdr:rowOff>
    </xdr:from>
    <xdr:to>
      <xdr:col>8</xdr:col>
      <xdr:colOff>1009650</xdr:colOff>
      <xdr:row>41</xdr:row>
      <xdr:rowOff>66674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104776</xdr:colOff>
      <xdr:row>5</xdr:row>
      <xdr:rowOff>28575</xdr:rowOff>
    </xdr:from>
    <xdr:to>
      <xdr:col>18</xdr:col>
      <xdr:colOff>171450</xdr:colOff>
      <xdr:row>29</xdr:row>
      <xdr:rowOff>19050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</xdr:colOff>
      <xdr:row>25</xdr:row>
      <xdr:rowOff>176211</xdr:rowOff>
    </xdr:from>
    <xdr:to>
      <xdr:col>10</xdr:col>
      <xdr:colOff>1466850</xdr:colOff>
      <xdr:row>45</xdr:row>
      <xdr:rowOff>76200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257174</xdr:colOff>
      <xdr:row>4</xdr:row>
      <xdr:rowOff>90487</xdr:rowOff>
    </xdr:from>
    <xdr:to>
      <xdr:col>21</xdr:col>
      <xdr:colOff>438149</xdr:colOff>
      <xdr:row>30</xdr:row>
      <xdr:rowOff>123825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2"/>
  <sheetViews>
    <sheetView zoomScaleNormal="100" workbookViewId="0">
      <selection activeCell="I33" sqref="I33"/>
    </sheetView>
  </sheetViews>
  <sheetFormatPr defaultRowHeight="15" x14ac:dyDescent="0.25"/>
  <cols>
    <col min="4" max="4" width="17.7109375" customWidth="1"/>
    <col min="5" max="5" width="22.42578125" customWidth="1"/>
    <col min="6" max="6" width="24.28515625" customWidth="1"/>
    <col min="7" max="7" width="16.42578125" customWidth="1"/>
    <col min="8" max="8" width="18.28515625" customWidth="1"/>
    <col min="9" max="9" width="26.42578125" customWidth="1"/>
  </cols>
  <sheetData>
    <row r="2" spans="1:9" x14ac:dyDescent="0.25">
      <c r="A2" s="4" t="s">
        <v>18</v>
      </c>
    </row>
    <row r="3" spans="1:9" x14ac:dyDescent="0.25">
      <c r="A3" s="4" t="s">
        <v>19</v>
      </c>
    </row>
    <row r="4" spans="1:9" x14ac:dyDescent="0.25">
      <c r="H4" s="1"/>
      <c r="I4" s="1"/>
    </row>
    <row r="5" spans="1:9" x14ac:dyDescent="0.25">
      <c r="D5" s="1" t="s">
        <v>2</v>
      </c>
      <c r="E5" s="1" t="s">
        <v>21</v>
      </c>
      <c r="F5" s="1" t="s">
        <v>22</v>
      </c>
      <c r="G5" s="1" t="s">
        <v>20</v>
      </c>
      <c r="H5" s="2" t="s">
        <v>23</v>
      </c>
      <c r="I5" s="7" t="s">
        <v>24</v>
      </c>
    </row>
    <row r="6" spans="1:9" x14ac:dyDescent="0.25">
      <c r="D6" s="12" t="s">
        <v>0</v>
      </c>
      <c r="E6" s="13">
        <v>8.876179897426599E-2</v>
      </c>
      <c r="F6" s="13">
        <v>3.837373980721076E-2</v>
      </c>
      <c r="G6" s="13">
        <f>ABS(E6-F6)</f>
        <v>5.038805916705523E-2</v>
      </c>
      <c r="H6" s="14">
        <f>(E6/F6-1) * 100</f>
        <v>131.30870074223745</v>
      </c>
      <c r="I6" s="2" t="str">
        <f>IF(E6&gt;F6,"small","big")</f>
        <v>small</v>
      </c>
    </row>
    <row r="7" spans="1:9" x14ac:dyDescent="0.25">
      <c r="D7" s="2" t="s">
        <v>1</v>
      </c>
      <c r="E7" s="3">
        <v>5.6300326620635693E-2</v>
      </c>
      <c r="F7" s="3">
        <v>2.096378317339961E-2</v>
      </c>
      <c r="G7" s="3">
        <f t="shared" ref="G7:G22" si="0">ABS(E7-F7)</f>
        <v>3.533654344723608E-2</v>
      </c>
      <c r="H7" s="14">
        <f t="shared" ref="H7:H8" si="1">(E7/F7-1) * 100</f>
        <v>168.559954827589</v>
      </c>
      <c r="I7" s="2" t="str">
        <f t="shared" ref="I7:I22" si="2">IF(E7&gt;F7,"small","big")</f>
        <v>small</v>
      </c>
    </row>
    <row r="8" spans="1:9" x14ac:dyDescent="0.25">
      <c r="D8" s="2" t="s">
        <v>3</v>
      </c>
      <c r="E8" s="3">
        <v>7.0006853020765938E-2</v>
      </c>
      <c r="F8" s="3">
        <v>4.1449132236875783E-2</v>
      </c>
      <c r="G8" s="3">
        <f t="shared" si="0"/>
        <v>2.8557720783890156E-2</v>
      </c>
      <c r="H8" s="5">
        <f t="shared" si="1"/>
        <v>68.898235602827398</v>
      </c>
      <c r="I8" s="2" t="str">
        <f t="shared" si="2"/>
        <v>small</v>
      </c>
    </row>
    <row r="9" spans="1:9" x14ac:dyDescent="0.25">
      <c r="D9" s="2" t="s">
        <v>4</v>
      </c>
      <c r="E9" s="3">
        <v>4.5450168020463241E-2</v>
      </c>
      <c r="F9" s="3">
        <v>6.2342918491801187E-2</v>
      </c>
      <c r="G9" s="3">
        <f t="shared" si="0"/>
        <v>1.6892750471337946E-2</v>
      </c>
      <c r="H9" s="5">
        <f>(F9/E9-1) * 100</f>
        <v>37.167630411690112</v>
      </c>
      <c r="I9" s="2" t="str">
        <f t="shared" si="2"/>
        <v>big</v>
      </c>
    </row>
    <row r="10" spans="1:9" x14ac:dyDescent="0.25">
      <c r="D10" s="12" t="s">
        <v>5</v>
      </c>
      <c r="E10" s="13">
        <v>3.7044299736135163E-2</v>
      </c>
      <c r="F10" s="13">
        <v>0.19169752921593389</v>
      </c>
      <c r="G10" s="13">
        <f t="shared" si="0"/>
        <v>0.15465322947979873</v>
      </c>
      <c r="H10" s="14">
        <f>(F10/E10-1) * 100</f>
        <v>417.48185437810008</v>
      </c>
      <c r="I10" s="2" t="str">
        <f t="shared" si="2"/>
        <v>big</v>
      </c>
    </row>
    <row r="11" spans="1:9" x14ac:dyDescent="0.25">
      <c r="D11" s="2" t="s">
        <v>6</v>
      </c>
      <c r="E11" s="3">
        <v>9.6484475997449567E-2</v>
      </c>
      <c r="F11" s="3">
        <v>7.6674481558613644E-2</v>
      </c>
      <c r="G11" s="3">
        <f t="shared" si="0"/>
        <v>1.9809994438835923E-2</v>
      </c>
      <c r="H11" s="6">
        <f t="shared" ref="H11:H17" si="3">(E11/F11-1) * 100</f>
        <v>25.836489580555178</v>
      </c>
      <c r="I11" s="2" t="str">
        <f t="shared" si="2"/>
        <v>small</v>
      </c>
    </row>
    <row r="12" spans="1:9" x14ac:dyDescent="0.25">
      <c r="D12" s="2" t="s">
        <v>7</v>
      </c>
      <c r="E12" s="3">
        <v>7.6727852485608483E-2</v>
      </c>
      <c r="F12" s="3">
        <v>6.8816774255497329E-2</v>
      </c>
      <c r="G12" s="3">
        <f t="shared" si="0"/>
        <v>7.9110782301111543E-3</v>
      </c>
      <c r="H12" s="6">
        <f t="shared" si="3"/>
        <v>11.495857391890452</v>
      </c>
      <c r="I12" s="2" t="str">
        <f t="shared" si="2"/>
        <v>small</v>
      </c>
    </row>
    <row r="13" spans="1:9" x14ac:dyDescent="0.25">
      <c r="D13" s="2" t="s">
        <v>8</v>
      </c>
      <c r="E13" s="3">
        <v>5.1095555697749387E-2</v>
      </c>
      <c r="F13" s="3">
        <v>4.5818646640167673E-2</v>
      </c>
      <c r="G13" s="3">
        <f t="shared" si="0"/>
        <v>5.2769090575817135E-3</v>
      </c>
      <c r="H13" s="6">
        <f t="shared" si="3"/>
        <v>11.516946580774</v>
      </c>
      <c r="I13" s="2" t="str">
        <f t="shared" si="2"/>
        <v>small</v>
      </c>
    </row>
    <row r="14" spans="1:9" x14ac:dyDescent="0.25">
      <c r="D14" s="2" t="s">
        <v>9</v>
      </c>
      <c r="E14" s="3">
        <v>4.7555291053109093E-2</v>
      </c>
      <c r="F14" s="3">
        <v>4.2393556631766992E-2</v>
      </c>
      <c r="G14" s="3">
        <f t="shared" si="0"/>
        <v>5.1617344213421013E-3</v>
      </c>
      <c r="H14" s="6">
        <f t="shared" si="3"/>
        <v>12.175752240316239</v>
      </c>
      <c r="I14" s="2" t="str">
        <f t="shared" si="2"/>
        <v>small</v>
      </c>
    </row>
    <row r="15" spans="1:9" x14ac:dyDescent="0.25">
      <c r="D15" s="12" t="s">
        <v>10</v>
      </c>
      <c r="E15" s="13">
        <v>6.3637719097056025E-2</v>
      </c>
      <c r="F15" s="13">
        <v>2.3094174678966989E-2</v>
      </c>
      <c r="G15" s="13">
        <f t="shared" si="0"/>
        <v>4.0543544418089036E-2</v>
      </c>
      <c r="H15" s="14">
        <f t="shared" si="3"/>
        <v>175.55745109615916</v>
      </c>
      <c r="I15" s="2" t="str">
        <f t="shared" si="2"/>
        <v>small</v>
      </c>
    </row>
    <row r="16" spans="1:9" x14ac:dyDescent="0.25">
      <c r="D16" s="2" t="s">
        <v>11</v>
      </c>
      <c r="E16" s="3">
        <v>3.8792529469582053E-2</v>
      </c>
      <c r="F16" s="3">
        <v>3.2676097925639219E-2</v>
      </c>
      <c r="G16" s="3">
        <f t="shared" si="0"/>
        <v>6.1164315439428338E-3</v>
      </c>
      <c r="H16" s="6">
        <f t="shared" si="3"/>
        <v>18.718365815471461</v>
      </c>
      <c r="I16" s="2" t="str">
        <f t="shared" si="2"/>
        <v>small</v>
      </c>
    </row>
    <row r="17" spans="4:9" x14ac:dyDescent="0.25">
      <c r="D17" s="12" t="s">
        <v>12</v>
      </c>
      <c r="E17" s="13">
        <v>9.8917956653452391E-2</v>
      </c>
      <c r="F17" s="13">
        <v>4.2422006031541802E-2</v>
      </c>
      <c r="G17" s="13">
        <f t="shared" si="0"/>
        <v>5.6495950621910589E-2</v>
      </c>
      <c r="H17" s="14">
        <f t="shared" si="3"/>
        <v>133.17604683735246</v>
      </c>
      <c r="I17" s="2" t="str">
        <f t="shared" si="2"/>
        <v>small</v>
      </c>
    </row>
    <row r="18" spans="4:9" x14ac:dyDescent="0.25">
      <c r="D18" s="2" t="s">
        <v>13</v>
      </c>
      <c r="E18" s="3">
        <v>3.5033101077425528E-2</v>
      </c>
      <c r="F18" s="3">
        <v>5.2552382589893337E-2</v>
      </c>
      <c r="G18" s="3">
        <f t="shared" si="0"/>
        <v>1.7519281512467809E-2</v>
      </c>
      <c r="H18" s="5">
        <f>(F18/E18-1) * 100</f>
        <v>50.007795409687006</v>
      </c>
      <c r="I18" s="2" t="str">
        <f t="shared" si="2"/>
        <v>big</v>
      </c>
    </row>
    <row r="19" spans="4:9" x14ac:dyDescent="0.25">
      <c r="D19" s="12" t="s">
        <v>17</v>
      </c>
      <c r="E19" s="13">
        <v>3.3044783845680173E-2</v>
      </c>
      <c r="F19" s="13">
        <v>0.10942389951332911</v>
      </c>
      <c r="G19" s="13">
        <f t="shared" si="0"/>
        <v>7.6379115667648934E-2</v>
      </c>
      <c r="H19" s="14">
        <f t="shared" ref="H19:H20" si="4">(F19/E19-1) * 100</f>
        <v>231.13819120240274</v>
      </c>
      <c r="I19" s="2" t="str">
        <f t="shared" si="2"/>
        <v>big</v>
      </c>
    </row>
    <row r="20" spans="4:9" x14ac:dyDescent="0.25">
      <c r="D20" s="12" t="s">
        <v>14</v>
      </c>
      <c r="E20" s="13">
        <v>4.0489178065095242E-2</v>
      </c>
      <c r="F20" s="13">
        <v>0.10095805870141331</v>
      </c>
      <c r="G20" s="13">
        <f t="shared" si="0"/>
        <v>6.0468880636318063E-2</v>
      </c>
      <c r="H20" s="14">
        <f t="shared" si="4"/>
        <v>149.34578454297358</v>
      </c>
      <c r="I20" s="2" t="str">
        <f t="shared" si="2"/>
        <v>big</v>
      </c>
    </row>
    <row r="21" spans="4:9" x14ac:dyDescent="0.25">
      <c r="D21" s="2" t="s">
        <v>15</v>
      </c>
      <c r="E21" s="3">
        <v>5.1037039760890517E-2</v>
      </c>
      <c r="F21" s="3">
        <v>2.2808132644413968E-2</v>
      </c>
      <c r="G21" s="3">
        <f t="shared" si="0"/>
        <v>2.8228907116476548E-2</v>
      </c>
      <c r="H21" s="14">
        <f t="shared" ref="H21:H22" si="5">(E21/F21-1) * 100</f>
        <v>123.76684911726082</v>
      </c>
      <c r="I21" s="2" t="str">
        <f t="shared" si="2"/>
        <v>small</v>
      </c>
    </row>
    <row r="22" spans="4:9" x14ac:dyDescent="0.25">
      <c r="D22" s="12" t="s">
        <v>16</v>
      </c>
      <c r="E22" s="13">
        <v>6.9621070424635514E-2</v>
      </c>
      <c r="F22" s="13">
        <v>2.753468590353542E-2</v>
      </c>
      <c r="G22" s="13">
        <f t="shared" si="0"/>
        <v>4.2086384521100098E-2</v>
      </c>
      <c r="H22" s="14">
        <f t="shared" si="5"/>
        <v>152.84860945407135</v>
      </c>
      <c r="I22" s="2" t="str">
        <f t="shared" si="2"/>
        <v>small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5"/>
  <sheetViews>
    <sheetView tabSelected="1" workbookViewId="0">
      <selection activeCell="C14" sqref="C14"/>
    </sheetView>
  </sheetViews>
  <sheetFormatPr defaultRowHeight="15" x14ac:dyDescent="0.25"/>
  <cols>
    <col min="6" max="6" width="18" customWidth="1"/>
    <col min="7" max="7" width="23.42578125" customWidth="1"/>
    <col min="8" max="8" width="22.140625" customWidth="1"/>
    <col min="9" max="9" width="18.140625" customWidth="1"/>
    <col min="10" max="10" width="16.140625" customWidth="1"/>
    <col min="11" max="11" width="25.85546875" customWidth="1"/>
  </cols>
  <sheetData>
    <row r="2" spans="1:11" x14ac:dyDescent="0.25">
      <c r="A2" s="4" t="s">
        <v>25</v>
      </c>
    </row>
    <row r="3" spans="1:11" x14ac:dyDescent="0.25">
      <c r="A3" s="4" t="s">
        <v>26</v>
      </c>
    </row>
    <row r="8" spans="1:11" x14ac:dyDescent="0.25">
      <c r="F8" s="1" t="s">
        <v>2</v>
      </c>
      <c r="G8" s="1" t="s">
        <v>27</v>
      </c>
      <c r="H8" s="1" t="s">
        <v>28</v>
      </c>
      <c r="I8" s="1" t="s">
        <v>20</v>
      </c>
      <c r="J8" s="2" t="s">
        <v>23</v>
      </c>
      <c r="K8" s="7" t="s">
        <v>24</v>
      </c>
    </row>
    <row r="9" spans="1:11" x14ac:dyDescent="0.25">
      <c r="F9" s="9" t="s">
        <v>0</v>
      </c>
      <c r="G9" s="10">
        <v>0.19651338695908471</v>
      </c>
      <c r="H9" s="10">
        <v>0.26980375759711211</v>
      </c>
      <c r="I9" s="10">
        <f>ABS(G9-H9)</f>
        <v>7.3290370638027402E-2</v>
      </c>
      <c r="J9" s="11">
        <f>(H9/G9-1) * 100</f>
        <v>37.295357722009491</v>
      </c>
      <c r="K9" s="9" t="str">
        <f>IF(G9&gt;H9,"+","-")</f>
        <v>-</v>
      </c>
    </row>
    <row r="10" spans="1:11" x14ac:dyDescent="0.25">
      <c r="F10" s="9" t="s">
        <v>1</v>
      </c>
      <c r="G10" s="10">
        <v>8.4246437431035742E-2</v>
      </c>
      <c r="H10" s="10">
        <v>4.9000406028132548E-2</v>
      </c>
      <c r="I10" s="10">
        <f t="shared" ref="I10:I25" si="0">ABS(G10-H10)</f>
        <v>3.5246031402903194E-2</v>
      </c>
      <c r="J10" s="11">
        <f>(G10/H10-1) * 100</f>
        <v>71.930080299064116</v>
      </c>
      <c r="K10" s="9" t="str">
        <f t="shared" ref="K10:K25" si="1">IF(G10&gt;H10,"+","-")</f>
        <v>+</v>
      </c>
    </row>
    <row r="11" spans="1:11" x14ac:dyDescent="0.25">
      <c r="F11" s="2" t="s">
        <v>3</v>
      </c>
      <c r="G11" s="3">
        <v>6.0922716814600333E-2</v>
      </c>
      <c r="H11" s="3">
        <v>7.6320219871066464E-2</v>
      </c>
      <c r="I11" s="8">
        <f t="shared" si="0"/>
        <v>1.539750305646613E-2</v>
      </c>
      <c r="J11" s="6">
        <f>(H11/G11-1) * 100</f>
        <v>25.2738286497034</v>
      </c>
      <c r="K11" s="2" t="str">
        <f t="shared" si="1"/>
        <v>-</v>
      </c>
    </row>
    <row r="12" spans="1:11" x14ac:dyDescent="0.25">
      <c r="F12" s="2" t="s">
        <v>4</v>
      </c>
      <c r="G12" s="3">
        <v>5.2062335266720473E-2</v>
      </c>
      <c r="H12" s="3">
        <v>3.6706129254384462E-2</v>
      </c>
      <c r="I12" s="8">
        <f t="shared" si="0"/>
        <v>1.5356206012336011E-2</v>
      </c>
      <c r="J12" s="6">
        <f t="shared" ref="J12" si="2">(G12/H12-1) * 100</f>
        <v>41.83553625584684</v>
      </c>
      <c r="K12" s="2" t="str">
        <f t="shared" si="1"/>
        <v>+</v>
      </c>
    </row>
    <row r="13" spans="1:11" x14ac:dyDescent="0.25">
      <c r="F13" s="2" t="s">
        <v>5</v>
      </c>
      <c r="G13" s="3">
        <v>2.443431828231071E-2</v>
      </c>
      <c r="H13" s="3">
        <v>3.4108521705298427E-2</v>
      </c>
      <c r="I13" s="8">
        <f t="shared" si="0"/>
        <v>9.674203422987717E-3</v>
      </c>
      <c r="J13" s="6">
        <f>(H13/G13-1) * 100</f>
        <v>39.592688084084514</v>
      </c>
      <c r="K13" s="2" t="str">
        <f t="shared" si="1"/>
        <v>-</v>
      </c>
    </row>
    <row r="14" spans="1:11" x14ac:dyDescent="0.25">
      <c r="F14" s="2" t="s">
        <v>6</v>
      </c>
      <c r="G14" s="3">
        <v>7.6084702155837111E-2</v>
      </c>
      <c r="H14" s="3">
        <v>5.0843845459607781E-2</v>
      </c>
      <c r="I14" s="8">
        <f t="shared" si="0"/>
        <v>2.524085669622933E-2</v>
      </c>
      <c r="J14" s="6">
        <f t="shared" ref="J14:J15" si="3">(G14/H14-1) * 100</f>
        <v>49.643878168659761</v>
      </c>
      <c r="K14" s="2" t="str">
        <f t="shared" si="1"/>
        <v>+</v>
      </c>
    </row>
    <row r="15" spans="1:11" x14ac:dyDescent="0.25">
      <c r="F15" s="9" t="s">
        <v>7</v>
      </c>
      <c r="G15" s="10">
        <v>0.111861084259628</v>
      </c>
      <c r="H15" s="10">
        <v>5.4697653471483768E-2</v>
      </c>
      <c r="I15" s="10">
        <f t="shared" si="0"/>
        <v>5.7163430788144232E-2</v>
      </c>
      <c r="J15" s="11">
        <f t="shared" si="3"/>
        <v>104.50801297709411</v>
      </c>
      <c r="K15" s="9" t="str">
        <f t="shared" si="1"/>
        <v>+</v>
      </c>
    </row>
    <row r="16" spans="1:11" x14ac:dyDescent="0.25">
      <c r="F16" s="2" t="s">
        <v>8</v>
      </c>
      <c r="G16" s="3">
        <v>3.0463837532272241E-2</v>
      </c>
      <c r="H16" s="3">
        <v>3.8148530659469063E-2</v>
      </c>
      <c r="I16" s="8">
        <f t="shared" si="0"/>
        <v>7.6846931271968219E-3</v>
      </c>
      <c r="J16" s="6">
        <f>(H16/G16-1) * 100</f>
        <v>25.22562405033819</v>
      </c>
      <c r="K16" s="2" t="str">
        <f t="shared" si="1"/>
        <v>-</v>
      </c>
    </row>
    <row r="17" spans="6:11" x14ac:dyDescent="0.25">
      <c r="F17" s="2" t="s">
        <v>9</v>
      </c>
      <c r="G17" s="3">
        <v>2.9962570531213661E-2</v>
      </c>
      <c r="H17" s="3">
        <v>3.2108360406245137E-2</v>
      </c>
      <c r="I17" s="8">
        <f t="shared" si="0"/>
        <v>2.1457898750314765E-3</v>
      </c>
      <c r="J17" s="6">
        <f>(H17/G17-1) * 100</f>
        <v>7.1615680396850179</v>
      </c>
      <c r="K17" s="2" t="str">
        <f t="shared" si="1"/>
        <v>-</v>
      </c>
    </row>
    <row r="18" spans="6:11" x14ac:dyDescent="0.25">
      <c r="F18" s="2" t="s">
        <v>10</v>
      </c>
      <c r="G18" s="3">
        <v>5.9938041871093951E-2</v>
      </c>
      <c r="H18" s="3">
        <v>4.0741580288573678E-2</v>
      </c>
      <c r="I18" s="8">
        <f t="shared" si="0"/>
        <v>1.9196461582520273E-2</v>
      </c>
      <c r="J18" s="6">
        <f t="shared" ref="J18" si="4">(G18/H18-1) * 100</f>
        <v>47.117616564088173</v>
      </c>
      <c r="K18" s="2" t="str">
        <f t="shared" si="1"/>
        <v>+</v>
      </c>
    </row>
    <row r="19" spans="6:11" x14ac:dyDescent="0.25">
      <c r="F19" s="2" t="s">
        <v>11</v>
      </c>
      <c r="G19" s="3">
        <v>2.9289504050935729E-2</v>
      </c>
      <c r="H19" s="3">
        <v>4.0174008143912532E-2</v>
      </c>
      <c r="I19" s="8">
        <f t="shared" si="0"/>
        <v>1.0884504092976803E-2</v>
      </c>
      <c r="J19" s="6">
        <f>(H19/G19-1) * 100</f>
        <v>37.161790360288016</v>
      </c>
      <c r="K19" s="2" t="str">
        <f t="shared" si="1"/>
        <v>-</v>
      </c>
    </row>
    <row r="20" spans="6:11" x14ac:dyDescent="0.25">
      <c r="F20" s="9" t="s">
        <v>12</v>
      </c>
      <c r="G20" s="10">
        <v>9.1904161425450603E-2</v>
      </c>
      <c r="H20" s="10">
        <v>4.5306804708399963E-2</v>
      </c>
      <c r="I20" s="10">
        <f t="shared" si="0"/>
        <v>4.6597356717050641E-2</v>
      </c>
      <c r="J20" s="11">
        <f t="shared" ref="J20" si="5">(G20/H20-1) * 100</f>
        <v>102.84847279996198</v>
      </c>
      <c r="K20" s="9" t="str">
        <f t="shared" si="1"/>
        <v>+</v>
      </c>
    </row>
    <row r="21" spans="6:11" x14ac:dyDescent="0.25">
      <c r="F21" s="9" t="s">
        <v>13</v>
      </c>
      <c r="G21" s="10">
        <v>1.997123759402095E-2</v>
      </c>
      <c r="H21" s="10">
        <v>4.0471539894795502E-2</v>
      </c>
      <c r="I21" s="10">
        <f t="shared" si="0"/>
        <v>2.0500302300774553E-2</v>
      </c>
      <c r="J21" s="11">
        <f>(H21/G21-1) * 100</f>
        <v>102.64913330615019</v>
      </c>
      <c r="K21" s="9" t="str">
        <f t="shared" si="1"/>
        <v>-</v>
      </c>
    </row>
    <row r="22" spans="6:11" x14ac:dyDescent="0.25">
      <c r="F22" s="2" t="s">
        <v>17</v>
      </c>
      <c r="G22" s="3">
        <v>2.9643758880956089E-2</v>
      </c>
      <c r="H22" s="3">
        <v>4.3615198845875752E-2</v>
      </c>
      <c r="I22" s="8">
        <f t="shared" si="0"/>
        <v>1.3971439964919664E-2</v>
      </c>
      <c r="J22" s="6">
        <f t="shared" ref="J22:J24" si="6">(H22/G22-1) * 100</f>
        <v>47.131134823442643</v>
      </c>
      <c r="K22" s="2" t="str">
        <f t="shared" si="1"/>
        <v>-</v>
      </c>
    </row>
    <row r="23" spans="6:11" x14ac:dyDescent="0.25">
      <c r="F23" s="2" t="s">
        <v>14</v>
      </c>
      <c r="G23" s="3">
        <v>3.0664861454868748E-2</v>
      </c>
      <c r="H23" s="3">
        <v>3.2034046209899622E-2</v>
      </c>
      <c r="I23" s="8">
        <f t="shared" si="0"/>
        <v>1.3691847550308736E-3</v>
      </c>
      <c r="J23" s="6">
        <f t="shared" si="6"/>
        <v>4.4649957315019417</v>
      </c>
      <c r="K23" s="2" t="str">
        <f t="shared" si="1"/>
        <v>-</v>
      </c>
    </row>
    <row r="24" spans="6:11" x14ac:dyDescent="0.25">
      <c r="F24" s="9" t="s">
        <v>15</v>
      </c>
      <c r="G24" s="10">
        <v>3.044951080338432E-2</v>
      </c>
      <c r="H24" s="10">
        <v>7.7324435146223974E-2</v>
      </c>
      <c r="I24" s="10">
        <f t="shared" si="0"/>
        <v>4.6874924342839658E-2</v>
      </c>
      <c r="J24" s="11">
        <f t="shared" si="6"/>
        <v>153.94311141980555</v>
      </c>
      <c r="K24" s="9" t="str">
        <f t="shared" si="1"/>
        <v>-</v>
      </c>
    </row>
    <row r="25" spans="6:11" x14ac:dyDescent="0.25">
      <c r="F25" s="2" t="s">
        <v>16</v>
      </c>
      <c r="G25" s="3">
        <v>4.158753468658663E-2</v>
      </c>
      <c r="H25" s="3">
        <v>3.8594962309519247E-2</v>
      </c>
      <c r="I25" s="8">
        <f t="shared" si="0"/>
        <v>2.9925723770673832E-3</v>
      </c>
      <c r="J25" s="6">
        <f t="shared" ref="J25" si="7">(G25/H25-1) * 100</f>
        <v>7.7537901269805865</v>
      </c>
      <c r="K25" s="2" t="str">
        <f t="shared" si="1"/>
        <v>+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small vs big (features)</vt:lpstr>
      <vt:lpstr>positive vs negative &amp; class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2024-07-16T09:01:42Z</dcterms:modified>
</cp:coreProperties>
</file>