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2" i="1"/>
  <c r="T6" i="1" l="1"/>
  <c r="T7" i="1"/>
  <c r="T5" i="1"/>
  <c r="T2" i="1"/>
  <c r="T3" i="1"/>
  <c r="S3" i="1" l="1"/>
  <c r="S4" i="1"/>
  <c r="S5" i="1"/>
  <c r="S6" i="1"/>
  <c r="S7" i="1"/>
  <c r="S2" i="1"/>
  <c r="Q3" i="1" l="1"/>
  <c r="Q4" i="1"/>
  <c r="Q5" i="1"/>
  <c r="Q6" i="1"/>
  <c r="Q7" i="1"/>
  <c r="Q2" i="1"/>
  <c r="P3" i="1"/>
  <c r="P4" i="1"/>
  <c r="P5" i="1"/>
  <c r="P6" i="1"/>
  <c r="P7" i="1"/>
  <c r="P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<sst xmlns="http://schemas.openxmlformats.org/spreadsheetml/2006/main" count="42" uniqueCount="27">
  <si>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</si>
  <si>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</si>
  <si>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</si>
  <si>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</si>
  <si>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</si>
  <si>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</si>
  <si>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</si>
  <si>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</si>
  <si>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</si>
  <si>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</si>
  <si>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</si>
  <si>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</si>
  <si>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</si>
  <si>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</si>
  <si>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</si>
  <si>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</si>
  <si>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</si>
  <si>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</si>
  <si>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</si>
  <si>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</si>
  <si>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</si>
  <si>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</si>
  <si>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</si>
  <si>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</si>
  <si>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Mig prop</t>
  </si>
  <si>
    <t>Worst case</t>
  </si>
  <si>
    <t>ABS(worst -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</si>
</sst>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27767</c:v>
                </c:pt>
                <c:pt idx="1">
                  <c:v>25793.999999999902</c:v>
                </c:pt>
                <c:pt idx="2">
                  <c:v>11739</c:v>
                </c:pt>
                <c:pt idx="3">
                  <c:v>20632.999999999902</c:v>
                </c:pt>
                <c:pt idx="4">
                  <c:v>29767</c:v>
                </c:pt>
                <c:pt idx="5">
                  <c:v>50487.499999999898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1-49B5-A15C-1E692B4E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93312"/>
        <c:axId val="1046192480"/>
      </c:radarChart>
      <c:catAx>
        <c:axId val="10461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2480"/>
        <c:crosses val="autoZero"/>
        <c:auto val="1"/>
        <c:lblAlgn val="ctr"/>
        <c:lblOffset val="100"/>
        <c:noMultiLvlLbl val="0"/>
      </c:catAx>
      <c:valAx>
        <c:axId val="1046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109537</xdr:rowOff>
    </xdr:from>
    <xdr:to>
      <xdr:col>5</xdr:col>
      <xdr:colOff>371475</xdr:colOff>
      <xdr:row>24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zoomScale="85" zoomScaleNormal="85" workbookViewId="0">
      <selection activeCell="W16" sqref="W16"/>
    </sheetView>
  </sheetViews>
  <sheetFormatPr defaultRowHeight="15" x14ac:dyDescent="0.25"/>
  <cols>
    <col min="4" max="4" width="13.5703125" customWidth="1"/>
    <col min="10" max="10" width="11.42578125" customWidth="1"/>
    <col min="18" max="18" width="13.140625" customWidth="1"/>
    <col min="19" max="19" width="11.5703125" customWidth="1"/>
    <col min="20" max="20" width="11.28515625" customWidth="1"/>
    <col min="21" max="21" width="15.85546875" customWidth="1"/>
    <col min="22" max="22" width="15" customWidth="1"/>
    <col min="23" max="23" width="12.85546875" customWidth="1"/>
    <col min="24" max="24" width="12.285156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24</v>
      </c>
      <c r="T1" s="8" t="s">
        <v>25</v>
      </c>
      <c r="U1" s="8" t="s">
        <v>26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</row>
    <row r="2" spans="1:39" x14ac:dyDescent="0.25">
      <c r="A2" s="2" t="s">
        <v>18</v>
      </c>
      <c r="B2" s="2">
        <v>-125</v>
      </c>
      <c r="C2" s="2">
        <v>27767</v>
      </c>
      <c r="D2" s="3">
        <f>Y2/C2</f>
        <v>0.15143875823819605</v>
      </c>
      <c r="E2" s="4">
        <v>19010.211839999902</v>
      </c>
      <c r="F2" s="3">
        <f>AA2/C2</f>
        <v>0.47999783916159472</v>
      </c>
      <c r="G2" s="3">
        <f>AB2/C2</f>
        <v>1.7214679295566644E-2</v>
      </c>
      <c r="H2" s="3">
        <f>AC2/C2</f>
        <v>18.560126991032522</v>
      </c>
      <c r="I2" s="2">
        <v>27.939999999999898</v>
      </c>
      <c r="J2" s="5">
        <f>AE2/C2</f>
        <v>3.4213274750603236E-3</v>
      </c>
      <c r="K2" s="5">
        <f>AF2/C2</f>
        <v>2.1248244318795694E-3</v>
      </c>
      <c r="L2" s="2">
        <v>430.4</v>
      </c>
      <c r="M2" s="2">
        <v>250298.99999999901</v>
      </c>
      <c r="N2" s="2">
        <v>22711.08</v>
      </c>
      <c r="O2" s="2">
        <v>3473352.9905999899</v>
      </c>
      <c r="P2" s="5">
        <f>AK2/C2</f>
        <v>1.0444052292289409E-3</v>
      </c>
      <c r="Q2" s="3">
        <f>AL2/C2</f>
        <v>4.3829005654193468E-2</v>
      </c>
      <c r="R2" s="2">
        <v>2228908.4339600001</v>
      </c>
      <c r="S2" s="7">
        <f>B2/C2</f>
        <v>-4.5017466777109516E-3</v>
      </c>
      <c r="T2" s="9">
        <f>(C2/C$4)*B$4</f>
        <v>-193.95979214583843</v>
      </c>
      <c r="U2" s="9">
        <f>ABS(T2-B2)</f>
        <v>68.959792145838435</v>
      </c>
      <c r="Y2" s="2">
        <v>4204.99999999999</v>
      </c>
      <c r="Z2" s="2">
        <v>19010.211839999902</v>
      </c>
      <c r="AA2" s="2">
        <v>13328.1</v>
      </c>
      <c r="AB2" s="2">
        <v>477.99999999999898</v>
      </c>
      <c r="AC2" s="2">
        <v>515359.04616000003</v>
      </c>
      <c r="AD2" s="2">
        <v>27.939999999999898</v>
      </c>
      <c r="AE2" s="2">
        <v>95</v>
      </c>
      <c r="AF2" s="2">
        <v>59</v>
      </c>
      <c r="AG2" s="2">
        <v>430.4</v>
      </c>
      <c r="AH2" s="2">
        <v>250298.99999999901</v>
      </c>
      <c r="AI2" s="2">
        <v>22711.08</v>
      </c>
      <c r="AJ2" s="2">
        <v>3473352.9905999899</v>
      </c>
      <c r="AK2" s="2">
        <v>29</v>
      </c>
      <c r="AL2" s="2">
        <v>1216.99999999999</v>
      </c>
      <c r="AM2" s="2">
        <v>2228908.4339600001</v>
      </c>
    </row>
    <row r="3" spans="1:39" x14ac:dyDescent="0.25">
      <c r="A3" s="2" t="s">
        <v>19</v>
      </c>
      <c r="B3" s="2">
        <v>-96.499999999999901</v>
      </c>
      <c r="C3" s="2">
        <v>25793.999999999902</v>
      </c>
      <c r="D3" s="3">
        <f t="shared" ref="D3:D7" si="0">Y3/C3</f>
        <v>0.13867566100643575</v>
      </c>
      <c r="E3" s="4">
        <v>19000.57358</v>
      </c>
      <c r="F3" s="3">
        <f t="shared" ref="F3:F7" si="1">AA3/C3</f>
        <v>0.45362875087229371</v>
      </c>
      <c r="G3" s="3">
        <f t="shared" ref="G3:G7" si="2">AB3/C3</f>
        <v>1.9810808715205162E-2</v>
      </c>
      <c r="H3" s="3">
        <f t="shared" ref="H3:H7" si="3">AC3/C3</f>
        <v>20.382080135496665</v>
      </c>
      <c r="I3" s="2">
        <v>30.434999999999999</v>
      </c>
      <c r="J3" s="5">
        <f t="shared" ref="J3:J7" si="4">AE3/C3</f>
        <v>3.4504148251531495E-3</v>
      </c>
      <c r="K3" s="5">
        <f t="shared" ref="K3:K7" si="5">AF3/C3</f>
        <v>1.7833604714274666E-3</v>
      </c>
      <c r="L3" s="2">
        <v>436.3</v>
      </c>
      <c r="M3" s="2">
        <v>61787.499999999898</v>
      </c>
      <c r="N3" s="2">
        <v>77442.764999999999</v>
      </c>
      <c r="O3" s="2">
        <v>2924436.5</v>
      </c>
      <c r="P3" s="5">
        <f t="shared" ref="P3:P7" si="6">AK3/C3</f>
        <v>1.1630611770179155E-3</v>
      </c>
      <c r="Q3" s="3">
        <f t="shared" ref="Q3:Q7" si="7">AL3/C3</f>
        <v>4.2064045902147948E-2</v>
      </c>
      <c r="R3" s="2">
        <v>1966599.34497499</v>
      </c>
      <c r="S3" s="7">
        <f t="shared" ref="S3:S7" si="8">B3/C3</f>
        <v>-3.7411801194076246E-3</v>
      </c>
      <c r="T3" s="9">
        <f>(C3/C$4)*B$4</f>
        <v>-180.17786864298401</v>
      </c>
      <c r="U3" s="9">
        <f t="shared" ref="U3:U7" si="9">ABS(T3-B3)</f>
        <v>83.677868642984109</v>
      </c>
      <c r="Y3" s="2">
        <v>3576.99999999999</v>
      </c>
      <c r="Z3" s="2">
        <v>19000.57358</v>
      </c>
      <c r="AA3" s="2">
        <v>11700.8999999999</v>
      </c>
      <c r="AB3" s="2">
        <v>511</v>
      </c>
      <c r="AC3" s="2">
        <v>525735.37501499895</v>
      </c>
      <c r="AD3" s="2">
        <v>30.434999999999999</v>
      </c>
      <c r="AE3" s="2">
        <v>89</v>
      </c>
      <c r="AF3" s="2">
        <v>45.999999999999901</v>
      </c>
      <c r="AG3" s="2">
        <v>436.3</v>
      </c>
      <c r="AH3" s="2">
        <v>61787.499999999898</v>
      </c>
      <c r="AI3" s="2">
        <v>77442.764999999999</v>
      </c>
      <c r="AJ3" s="2">
        <v>2924436.5</v>
      </c>
      <c r="AK3" s="2">
        <v>30</v>
      </c>
      <c r="AL3" s="2">
        <v>1085</v>
      </c>
      <c r="AM3" s="2">
        <v>1966599.34497499</v>
      </c>
    </row>
    <row r="4" spans="1:39" x14ac:dyDescent="0.25">
      <c r="A4" s="2" t="s">
        <v>20</v>
      </c>
      <c r="B4" s="2">
        <v>-81.999999999999901</v>
      </c>
      <c r="C4" s="2">
        <v>11739</v>
      </c>
      <c r="D4" s="3">
        <f t="shared" si="0"/>
        <v>0.15009796405145243</v>
      </c>
      <c r="E4" s="4">
        <v>18107.031070000001</v>
      </c>
      <c r="F4" s="3">
        <f t="shared" si="1"/>
        <v>0.51145753471334776</v>
      </c>
      <c r="G4" s="3">
        <f t="shared" si="2"/>
        <v>1.5844620495783203E-2</v>
      </c>
      <c r="H4" s="3">
        <f t="shared" si="3"/>
        <v>20.003460076667434</v>
      </c>
      <c r="I4" s="2">
        <v>31.2</v>
      </c>
      <c r="J4" s="5">
        <f t="shared" si="4"/>
        <v>3.4074452679103842E-3</v>
      </c>
      <c r="K4" s="5">
        <f t="shared" si="5"/>
        <v>1.8740948973507028E-3</v>
      </c>
      <c r="L4" s="2">
        <v>286.39999999999998</v>
      </c>
      <c r="M4" s="2">
        <v>22423.999999999902</v>
      </c>
      <c r="N4" s="2">
        <v>8878.1699999999892</v>
      </c>
      <c r="O4" s="2">
        <v>657408.45539999905</v>
      </c>
      <c r="P4" s="5">
        <f t="shared" si="6"/>
        <v>1.4481642388619134E-3</v>
      </c>
      <c r="Q4" s="3">
        <f t="shared" si="7"/>
        <v>4.7619047619047533E-2</v>
      </c>
      <c r="R4" s="2">
        <v>386760.31725999998</v>
      </c>
      <c r="S4" s="7">
        <f t="shared" si="8"/>
        <v>-6.985262799216279E-3</v>
      </c>
      <c r="T4" s="9">
        <v>-82</v>
      </c>
      <c r="U4" s="9">
        <f t="shared" si="9"/>
        <v>9.9475983006414026E-14</v>
      </c>
      <c r="Y4" s="2">
        <v>1762</v>
      </c>
      <c r="Z4" s="2">
        <v>18107.031070000001</v>
      </c>
      <c r="AA4" s="2">
        <v>6003.99999999999</v>
      </c>
      <c r="AB4" s="2">
        <v>185.99999999999901</v>
      </c>
      <c r="AC4" s="2">
        <v>234820.617839999</v>
      </c>
      <c r="AD4" s="2">
        <v>31.2</v>
      </c>
      <c r="AE4" s="2">
        <v>40</v>
      </c>
      <c r="AF4" s="2">
        <v>21.999999999999901</v>
      </c>
      <c r="AG4" s="2">
        <v>286.39999999999998</v>
      </c>
      <c r="AH4" s="2">
        <v>22423.999999999902</v>
      </c>
      <c r="AI4" s="2">
        <v>8878.1699999999892</v>
      </c>
      <c r="AJ4" s="2">
        <v>657408.45539999905</v>
      </c>
      <c r="AK4" s="2">
        <v>17</v>
      </c>
      <c r="AL4" s="2">
        <v>558.99999999999898</v>
      </c>
      <c r="AM4" s="2">
        <v>386760.31725999998</v>
      </c>
    </row>
    <row r="5" spans="1:39" x14ac:dyDescent="0.25">
      <c r="A5" s="2" t="s">
        <v>21</v>
      </c>
      <c r="B5" s="2">
        <v>-134.99999999999901</v>
      </c>
      <c r="C5" s="2">
        <v>20632.999999999902</v>
      </c>
      <c r="D5" s="3">
        <f t="shared" si="0"/>
        <v>0.15387970726506106</v>
      </c>
      <c r="E5" s="4">
        <v>18637.383989999998</v>
      </c>
      <c r="F5" s="3">
        <f t="shared" si="1"/>
        <v>0.51732661270779579</v>
      </c>
      <c r="G5" s="3">
        <f t="shared" si="2"/>
        <v>1.7980904376484308E-2</v>
      </c>
      <c r="H5" s="3">
        <f t="shared" si="3"/>
        <v>19.145869483352005</v>
      </c>
      <c r="I5" s="2">
        <v>27.799999999999901</v>
      </c>
      <c r="J5" s="5">
        <f t="shared" si="4"/>
        <v>3.5380216158581081E-3</v>
      </c>
      <c r="K5" s="5">
        <f t="shared" si="5"/>
        <v>2.0840401298890181E-3</v>
      </c>
      <c r="L5" s="2">
        <v>387.99999999999898</v>
      </c>
      <c r="M5" s="2">
        <v>55202.26</v>
      </c>
      <c r="N5" s="2">
        <v>17287.07</v>
      </c>
      <c r="O5" s="2">
        <v>1653334.55999999</v>
      </c>
      <c r="P5" s="5">
        <f t="shared" si="6"/>
        <v>1.308583337372177E-3</v>
      </c>
      <c r="Q5" s="3">
        <f t="shared" si="7"/>
        <v>5.0598555711724176E-2</v>
      </c>
      <c r="R5" s="2">
        <v>1013598.8844</v>
      </c>
      <c r="S5" s="7">
        <f t="shared" si="8"/>
        <v>-6.5429166868608366E-3</v>
      </c>
      <c r="T5" s="9">
        <f>(C5/C$4)*B$4</f>
        <v>-144.12692733622879</v>
      </c>
      <c r="U5" s="9">
        <f t="shared" si="9"/>
        <v>9.1269273362297838</v>
      </c>
      <c r="Y5" s="2">
        <v>3174.99999999999</v>
      </c>
      <c r="Z5" s="2">
        <v>18637.383989999998</v>
      </c>
      <c r="AA5" s="2">
        <v>10673.9999999999</v>
      </c>
      <c r="AB5" s="2">
        <v>370.99999999999898</v>
      </c>
      <c r="AC5" s="2">
        <v>395036.72505000001</v>
      </c>
      <c r="AD5" s="2">
        <v>27.799999999999901</v>
      </c>
      <c r="AE5" s="2">
        <v>73</v>
      </c>
      <c r="AF5" s="2">
        <v>42.999999999999901</v>
      </c>
      <c r="AG5" s="2">
        <v>387.99999999999898</v>
      </c>
      <c r="AH5" s="2">
        <v>55202.26</v>
      </c>
      <c r="AI5" s="2">
        <v>17287.07</v>
      </c>
      <c r="AJ5" s="2">
        <v>1653334.55999999</v>
      </c>
      <c r="AK5" s="2">
        <v>27</v>
      </c>
      <c r="AL5" s="2">
        <v>1044</v>
      </c>
      <c r="AM5" s="2">
        <v>1013598.8844</v>
      </c>
    </row>
    <row r="6" spans="1:39" x14ac:dyDescent="0.25">
      <c r="A6" s="2" t="s">
        <v>22</v>
      </c>
      <c r="B6" s="2">
        <v>-163.99999999999901</v>
      </c>
      <c r="C6" s="2">
        <v>29767</v>
      </c>
      <c r="D6" s="3">
        <f t="shared" si="0"/>
        <v>0.18947156246850505</v>
      </c>
      <c r="E6" s="4">
        <v>22219.616679999999</v>
      </c>
      <c r="F6" s="3">
        <f t="shared" si="1"/>
        <v>0.6014378338428461</v>
      </c>
      <c r="G6" s="3">
        <f t="shared" si="2"/>
        <v>2.11307824100514E-2</v>
      </c>
      <c r="H6" s="3">
        <f t="shared" si="3"/>
        <v>23.460937424328954</v>
      </c>
      <c r="I6" s="2">
        <v>28.1</v>
      </c>
      <c r="J6" s="5">
        <f t="shared" si="4"/>
        <v>2.5531628985117748E-3</v>
      </c>
      <c r="K6" s="5">
        <f t="shared" si="5"/>
        <v>2.250814660530114E-3</v>
      </c>
      <c r="L6" s="2">
        <v>454.5</v>
      </c>
      <c r="M6" s="2">
        <v>27778.999999999902</v>
      </c>
      <c r="N6" s="2">
        <v>18681.559999999899</v>
      </c>
      <c r="O6" s="2">
        <v>1089390.87169999</v>
      </c>
      <c r="P6" s="5">
        <f t="shared" si="6"/>
        <v>8.3985621661571207E-4</v>
      </c>
      <c r="Q6" s="3">
        <f t="shared" si="7"/>
        <v>5.2978130144118993E-2</v>
      </c>
      <c r="R6" s="2">
        <v>5149712.4000000004</v>
      </c>
      <c r="S6" s="7">
        <f t="shared" si="8"/>
        <v>-5.5094567809990599E-3</v>
      </c>
      <c r="T6" s="9">
        <f t="shared" ref="T6:T7" si="10">(C6/C$4)*B$4</f>
        <v>-207.93031774427098</v>
      </c>
      <c r="U6" s="9">
        <f t="shared" si="9"/>
        <v>43.930317744271974</v>
      </c>
      <c r="Y6" s="2">
        <v>5639.99999999999</v>
      </c>
      <c r="Z6" s="2">
        <v>22219.616679999999</v>
      </c>
      <c r="AA6" s="2">
        <v>17903</v>
      </c>
      <c r="AB6" s="2">
        <v>629</v>
      </c>
      <c r="AC6" s="2">
        <v>698361.72430999996</v>
      </c>
      <c r="AD6" s="2">
        <v>28.1</v>
      </c>
      <c r="AE6" s="2">
        <v>76</v>
      </c>
      <c r="AF6" s="2">
        <v>66.999999999999901</v>
      </c>
      <c r="AG6" s="2">
        <v>454.5</v>
      </c>
      <c r="AH6" s="2">
        <v>27778.999999999902</v>
      </c>
      <c r="AI6" s="2">
        <v>18681.559999999899</v>
      </c>
      <c r="AJ6" s="2">
        <v>1089390.87169999</v>
      </c>
      <c r="AK6" s="2">
        <v>24.999999999999901</v>
      </c>
      <c r="AL6" s="2">
        <v>1576.99999999999</v>
      </c>
      <c r="AM6" s="2">
        <v>5149712.4000000004</v>
      </c>
    </row>
    <row r="7" spans="1:39" x14ac:dyDescent="0.25">
      <c r="A7" s="2" t="s">
        <v>23</v>
      </c>
      <c r="B7" s="2">
        <v>-167.99999999999901</v>
      </c>
      <c r="C7" s="2">
        <v>50487.499999999898</v>
      </c>
      <c r="D7" s="3">
        <f t="shared" si="0"/>
        <v>0.16053478583807906</v>
      </c>
      <c r="E7" s="4">
        <v>21125.68202</v>
      </c>
      <c r="F7" s="3">
        <f t="shared" si="1"/>
        <v>0.63497499381035039</v>
      </c>
      <c r="G7" s="3">
        <f t="shared" si="2"/>
        <v>2.2718494676900267E-2</v>
      </c>
      <c r="H7" s="3">
        <f t="shared" si="3"/>
        <v>27.337661854023327</v>
      </c>
      <c r="I7" s="2">
        <v>26.58</v>
      </c>
      <c r="J7" s="5">
        <f t="shared" si="4"/>
        <v>2.545184451596935E-3</v>
      </c>
      <c r="K7" s="5">
        <f t="shared" si="5"/>
        <v>2.3570190641247686E-3</v>
      </c>
      <c r="L7" s="2">
        <v>600.04999999999995</v>
      </c>
      <c r="M7" s="2">
        <v>53335.889999999898</v>
      </c>
      <c r="N7" s="2">
        <v>34494.949999999997</v>
      </c>
      <c r="O7" s="2">
        <v>2131489.5078999898</v>
      </c>
      <c r="P7" s="5">
        <f t="shared" si="6"/>
        <v>7.7246843278039269E-4</v>
      </c>
      <c r="Q7" s="3">
        <f t="shared" si="7"/>
        <v>4.8516959643476208E-2</v>
      </c>
      <c r="R7" s="2">
        <v>4985951.7012949996</v>
      </c>
      <c r="S7" s="7">
        <f t="shared" si="8"/>
        <v>-3.3275563258232106E-3</v>
      </c>
      <c r="T7" s="9">
        <f t="shared" si="10"/>
        <v>-352.66845557543121</v>
      </c>
      <c r="U7" s="9">
        <f t="shared" si="9"/>
        <v>184.6684555754322</v>
      </c>
      <c r="Y7" s="2">
        <v>8105</v>
      </c>
      <c r="Z7" s="2">
        <v>21125.68202</v>
      </c>
      <c r="AA7" s="2">
        <v>32058.3</v>
      </c>
      <c r="AB7" s="2">
        <v>1147</v>
      </c>
      <c r="AC7" s="2">
        <v>1380210.202855</v>
      </c>
      <c r="AD7" s="2">
        <v>26.58</v>
      </c>
      <c r="AE7" s="2">
        <v>128.5</v>
      </c>
      <c r="AF7" s="2">
        <v>118.99999999999901</v>
      </c>
      <c r="AG7" s="2">
        <v>600.04999999999995</v>
      </c>
      <c r="AH7" s="2">
        <v>53335.889999999898</v>
      </c>
      <c r="AI7" s="2">
        <v>34494.949999999997</v>
      </c>
      <c r="AJ7" s="2">
        <v>2131489.5078999898</v>
      </c>
      <c r="AK7" s="2">
        <v>39</v>
      </c>
      <c r="AL7" s="2">
        <v>2449.5</v>
      </c>
      <c r="AM7" s="2">
        <v>4985951.7012949996</v>
      </c>
    </row>
  </sheetData>
  <conditionalFormatting sqref="B2:B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2024-11-25T14:27:34Z</dcterms:created>
  <dcterms:modified xsi:type="dcterms:W3CDTF">2024-11-25T14:45:30Z</dcterms:modified>
</cp:coreProperties>
</file>