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7" i="2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K58" i="2" l="1"/>
  <c r="J58" i="2"/>
  <c r="F58" i="2"/>
  <c r="E58" i="2"/>
  <c r="K57" i="2"/>
  <c r="J57" i="2"/>
  <c r="F57" i="2"/>
  <c r="E5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<sst xmlns="http://schemas.openxmlformats.org/spreadsheetml/2006/main" count="35" uniqueCount="9">
  <si>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</si>
  <si>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</si>
  <si>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</si>
  <si>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</si>
  <si>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</si>
  <si>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</si>
  <si>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</si>
  <si>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</si>
  <si>
    <t>Hybrid 3mig (superdataset-24 3mig.csv) test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</si>
</sst>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opLeftCell="A15" zoomScale="85" zoomScaleNormal="85" workbookViewId="0">
      <selection activeCell="C4" sqref="C4:E58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2.42578125" customWidth="1"/>
    <col min="15" max="15" width="10.5703125" customWidth="1"/>
    <col min="19" max="19" width="11.7109375" customWidth="1"/>
    <col min="20" max="20" width="13.28515625" customWidth="1"/>
    <col min="24" max="24" width="11.140625" customWidth="1"/>
    <col min="25" max="25" width="11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8</v>
      </c>
      <c r="O4" s="1"/>
      <c r="R4" s="1"/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1</v>
      </c>
      <c r="O5" s="2" t="s">
        <v>2</v>
      </c>
      <c r="R5" s="2"/>
      <c r="S5" s="2"/>
      <c r="T5" s="2"/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3">
        <v>37.150267930750204</v>
      </c>
      <c r="O6" s="3">
        <v>94.32431162407255</v>
      </c>
      <c r="R6" s="2"/>
      <c r="S6" s="4"/>
      <c r="T6" s="4"/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3">
        <v>36.62485160758451</v>
      </c>
      <c r="O7" s="3">
        <v>100.81861500412199</v>
      </c>
      <c r="R7" s="2"/>
      <c r="S7" s="4"/>
      <c r="T7" s="4"/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3">
        <v>36.731997114591927</v>
      </c>
      <c r="O8" s="3">
        <v>97.74926628194558</v>
      </c>
      <c r="R8" s="2"/>
      <c r="S8" s="4"/>
      <c r="T8" s="4"/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3">
        <v>36.592071310799668</v>
      </c>
      <c r="O9" s="3">
        <v>102.9252431986809</v>
      </c>
      <c r="R9" s="2"/>
      <c r="S9" s="4"/>
      <c r="T9" s="4"/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3">
        <v>36.679361088211053</v>
      </c>
      <c r="O10" s="3">
        <v>97.465614179719694</v>
      </c>
      <c r="R10" s="2"/>
      <c r="S10" s="4"/>
      <c r="T10" s="4"/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3">
        <v>36.983932399010719</v>
      </c>
      <c r="O11" s="3">
        <v>98.466339653751021</v>
      </c>
      <c r="R11" s="2"/>
      <c r="S11" s="4"/>
      <c r="T11" s="4"/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3">
        <v>36.686869332234131</v>
      </c>
      <c r="O12" s="3">
        <v>98.666298433635603</v>
      </c>
      <c r="R12" s="2"/>
      <c r="S12" s="4"/>
      <c r="T12" s="4"/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3">
        <v>36.641434460016477</v>
      </c>
      <c r="O13" s="3">
        <v>100.028713932399</v>
      </c>
      <c r="R13" s="2"/>
      <c r="S13" s="4"/>
      <c r="T13" s="4"/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3">
        <v>36.694311624072547</v>
      </c>
      <c r="O14" s="3">
        <v>99.567782357790605</v>
      </c>
      <c r="R14" s="2"/>
      <c r="S14" s="4"/>
      <c r="T14" s="4"/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3">
        <v>37.036650865622427</v>
      </c>
      <c r="O15" s="3">
        <v>95.384830997526777</v>
      </c>
      <c r="R15" s="2"/>
      <c r="S15" s="4"/>
      <c r="T15" s="4"/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3">
        <v>36.528528441879637</v>
      </c>
      <c r="O16" s="3">
        <v>98.469719703215162</v>
      </c>
      <c r="R16" s="2"/>
      <c r="S16" s="4"/>
      <c r="T16" s="4"/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3">
        <v>36.482992580379232</v>
      </c>
      <c r="O17" s="3">
        <v>103.12162407254741</v>
      </c>
      <c r="R17" s="2"/>
      <c r="S17" s="4"/>
      <c r="T17" s="4"/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3">
        <v>36.086180956306677</v>
      </c>
      <c r="O18" s="3">
        <v>105.6082605111294</v>
      </c>
      <c r="R18" s="2"/>
      <c r="S18" s="4"/>
      <c r="T18" s="4"/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3">
        <v>37.064183841714758</v>
      </c>
      <c r="O19" s="3">
        <v>96.916356141797209</v>
      </c>
      <c r="R19" s="2"/>
      <c r="S19" s="4"/>
      <c r="T19" s="4"/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3">
        <v>36.37120568837593</v>
      </c>
      <c r="O20" s="3">
        <v>100.4125886232481</v>
      </c>
      <c r="R20" s="2"/>
      <c r="S20" s="4"/>
      <c r="T20" s="4"/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3">
        <v>36.188173948887062</v>
      </c>
      <c r="O21" s="3">
        <v>104.6828029678483</v>
      </c>
      <c r="R21" s="2"/>
      <c r="S21" s="4"/>
      <c r="T21" s="4"/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3">
        <v>36.675989282769997</v>
      </c>
      <c r="O22" s="3">
        <v>100.9935861500412</v>
      </c>
      <c r="R22" s="2"/>
      <c r="S22" s="4"/>
      <c r="T22" s="4"/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3">
        <v>37.002112530915078</v>
      </c>
      <c r="O23" s="3">
        <v>97.938318219291006</v>
      </c>
      <c r="R23" s="2"/>
      <c r="S23" s="4"/>
      <c r="T23" s="4"/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3">
        <v>36.990566776586967</v>
      </c>
      <c r="O24" s="3">
        <v>96.080247320692493</v>
      </c>
      <c r="R24" s="2"/>
      <c r="S24" s="4"/>
      <c r="T24" s="4"/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3">
        <v>37.002563891178887</v>
      </c>
      <c r="O25" s="3">
        <v>95.408755152514431</v>
      </c>
      <c r="R25" s="2"/>
      <c r="S25" s="4"/>
      <c r="T25" s="4"/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3">
        <v>36.486191261335527</v>
      </c>
      <c r="O26" s="3">
        <v>100.25098928277001</v>
      </c>
      <c r="R26" s="2"/>
      <c r="S26" s="4"/>
      <c r="T26" s="4"/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3">
        <v>36.785570898598522</v>
      </c>
      <c r="O27" s="3">
        <v>99.111203627370145</v>
      </c>
      <c r="R27" s="2"/>
      <c r="S27" s="4"/>
      <c r="T27" s="4"/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3">
        <v>36.093042044517723</v>
      </c>
      <c r="O28" s="3">
        <v>103.78110469909311</v>
      </c>
      <c r="R28" s="2"/>
      <c r="S28" s="4"/>
      <c r="T28" s="4"/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3">
        <v>36.912629843363568</v>
      </c>
      <c r="O29" s="3">
        <v>97.725721352019775</v>
      </c>
      <c r="R29" s="2"/>
      <c r="S29" s="4"/>
      <c r="T29" s="4"/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3">
        <v>37.236496290189613</v>
      </c>
      <c r="O30" s="3">
        <v>91.387287716405609</v>
      </c>
      <c r="R30" s="2"/>
      <c r="S30" s="4"/>
      <c r="T30" s="4"/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3">
        <v>36.960661582852431</v>
      </c>
      <c r="O31" s="3">
        <v>93.490972794723817</v>
      </c>
      <c r="R31" s="2"/>
      <c r="S31" s="4"/>
      <c r="T31" s="4"/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3">
        <v>36.912838004946423</v>
      </c>
      <c r="O32" s="3">
        <v>96.618499587798837</v>
      </c>
      <c r="R32" s="2"/>
      <c r="S32" s="4"/>
      <c r="T32" s="4"/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3">
        <v>36.629185902720529</v>
      </c>
      <c r="O33" s="3">
        <v>98.516760098928273</v>
      </c>
      <c r="R33" s="2"/>
      <c r="S33" s="4"/>
      <c r="T33" s="4"/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3">
        <v>36.92284212695796</v>
      </c>
      <c r="O34" s="3">
        <v>98.057188788128599</v>
      </c>
      <c r="R34" s="2"/>
      <c r="S34" s="4"/>
      <c r="T34" s="4"/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3">
        <v>37.344064303380051</v>
      </c>
      <c r="O35" s="3">
        <v>94.679513602638082</v>
      </c>
      <c r="R35" s="2"/>
      <c r="S35" s="4"/>
      <c r="T35" s="4"/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3">
        <v>36.767038334707337</v>
      </c>
      <c r="O36" s="3">
        <v>99.170370981038744</v>
      </c>
      <c r="R36" s="2"/>
      <c r="S36" s="4"/>
      <c r="T36" s="4"/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3">
        <v>36.918524319868091</v>
      </c>
      <c r="O37" s="3">
        <v>95.645292662819472</v>
      </c>
      <c r="R37" s="2"/>
      <c r="S37" s="4"/>
      <c r="T37" s="4"/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3">
        <v>37.062875103050288</v>
      </c>
      <c r="O38" s="3">
        <v>96.004888705688373</v>
      </c>
      <c r="R38" s="2"/>
      <c r="S38" s="4"/>
      <c r="T38" s="4"/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3">
        <v>36.670706924979378</v>
      </c>
      <c r="O39" s="3">
        <v>99.982415498763402</v>
      </c>
      <c r="R39" s="2"/>
      <c r="S39" s="4"/>
      <c r="T39" s="4"/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3">
        <v>37.035946001648803</v>
      </c>
      <c r="O40" s="3">
        <v>94.632761747732886</v>
      </c>
      <c r="R40" s="2"/>
      <c r="S40" s="4"/>
      <c r="T40" s="4"/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3">
        <v>36.448429513602633</v>
      </c>
      <c r="O41" s="3">
        <v>102.96859027205279</v>
      </c>
      <c r="R41" s="2"/>
      <c r="S41" s="4"/>
      <c r="T41" s="4"/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3">
        <v>36.609412613355317</v>
      </c>
      <c r="O42" s="3">
        <v>101.4566611706513</v>
      </c>
      <c r="R42" s="2"/>
      <c r="S42" s="4"/>
      <c r="T42" s="4"/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3">
        <v>36.446411788953007</v>
      </c>
      <c r="O43" s="3">
        <v>100.60212695795551</v>
      </c>
      <c r="R43" s="2"/>
      <c r="S43" s="4"/>
      <c r="T43" s="4"/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3">
        <v>36.864023083264627</v>
      </c>
      <c r="O44" s="3">
        <v>94.975218466611707</v>
      </c>
      <c r="R44" s="2"/>
      <c r="S44" s="4"/>
      <c r="T44" s="4"/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3">
        <v>36.659719703215167</v>
      </c>
      <c r="O45" s="3">
        <v>98.89553173948886</v>
      </c>
      <c r="R45" s="2"/>
      <c r="S45" s="4"/>
      <c r="T45" s="4"/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3">
        <v>37.18462695795548</v>
      </c>
      <c r="O46" s="3">
        <v>95.435366859027212</v>
      </c>
      <c r="R46" s="2"/>
      <c r="S46" s="4"/>
      <c r="T46" s="4"/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3">
        <v>37.039721764220943</v>
      </c>
      <c r="O47" s="3">
        <v>99.97206924979389</v>
      </c>
      <c r="R47" s="2"/>
      <c r="S47" s="4"/>
      <c r="T47" s="4"/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3">
        <v>36.912061005770823</v>
      </c>
      <c r="O48" s="3">
        <v>98.122258862324799</v>
      </c>
      <c r="R48" s="2"/>
      <c r="S48" s="4"/>
      <c r="T48" s="4"/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3">
        <v>36.445286479802142</v>
      </c>
      <c r="O49" s="3">
        <v>103.972473206925</v>
      </c>
      <c r="R49" s="2"/>
      <c r="S49" s="4"/>
      <c r="T49" s="4"/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3">
        <v>36.980179307502063</v>
      </c>
      <c r="O50" s="3">
        <v>98.701129431162414</v>
      </c>
      <c r="R50" s="2"/>
      <c r="S50" s="4"/>
      <c r="T50" s="4"/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3">
        <v>36.783514014839241</v>
      </c>
      <c r="O51" s="3">
        <v>96.175688375927436</v>
      </c>
      <c r="R51" s="2"/>
      <c r="S51" s="4"/>
      <c r="T51" s="4"/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3">
        <v>36.653353256389117</v>
      </c>
      <c r="O52" s="3">
        <v>99.206611706512774</v>
      </c>
      <c r="R52" s="2"/>
      <c r="S52" s="4"/>
      <c r="T52" s="4"/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3">
        <v>36.971828112118708</v>
      </c>
      <c r="O53" s="3">
        <v>97.537774113767512</v>
      </c>
      <c r="R53" s="2"/>
      <c r="S53" s="4"/>
      <c r="T53" s="4"/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3">
        <v>36.959134377576262</v>
      </c>
      <c r="O54" s="3">
        <v>97.242390766694143</v>
      </c>
      <c r="R54" s="2"/>
      <c r="S54" s="4"/>
      <c r="T54" s="4"/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3">
        <v>37.075127782357796</v>
      </c>
      <c r="O55" s="3">
        <v>95.80276999175598</v>
      </c>
      <c r="R55" s="2"/>
      <c r="S55" s="4"/>
      <c r="T55" s="4"/>
    </row>
    <row r="56" spans="3:20" x14ac:dyDescent="0.25"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3">
        <f>AVERAGE(N6:N55)</f>
        <v>36.779713767518558</v>
      </c>
      <c r="O57" s="3">
        <f>AVERAGE(O6:O55)</f>
        <v>98.50301813685077</v>
      </c>
      <c r="R57" s="2"/>
      <c r="S57" s="4"/>
      <c r="T57" s="4"/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3">
        <f>_xlfn.STDEV.S(N6:N55)</f>
        <v>0.28406193497543586</v>
      </c>
      <c r="O58" s="3">
        <f>_xlfn.STDEV.S(O6:O55)</f>
        <v>3.052157271596871</v>
      </c>
      <c r="R58" s="2"/>
      <c r="S58" s="4"/>
      <c r="T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58"/>
  <sheetViews>
    <sheetView tabSelected="1" workbookViewId="0">
      <selection activeCell="J24" sqref="J24"/>
    </sheetView>
  </sheetViews>
  <sheetFormatPr defaultRowHeight="15" x14ac:dyDescent="0.25"/>
  <cols>
    <col min="5" max="5" width="13" customWidth="1"/>
    <col min="6" max="6" width="11.85546875" customWidth="1"/>
    <col min="10" max="10" width="12.140625" customWidth="1"/>
    <col min="11" max="11" width="11.85546875" customWidth="1"/>
    <col min="15" max="15" width="11.85546875" customWidth="1"/>
    <col min="16" max="16" width="11.140625" customWidth="1"/>
    <col min="20" max="20" width="13.7109375" customWidth="1"/>
    <col min="21" max="21" width="12.7109375" customWidth="1"/>
  </cols>
  <sheetData>
    <row r="4" spans="4:21" x14ac:dyDescent="0.25">
      <c r="D4" s="1" t="s">
        <v>0</v>
      </c>
      <c r="F4" s="1"/>
      <c r="I4" s="1" t="s">
        <v>5</v>
      </c>
      <c r="K4" s="1"/>
      <c r="N4" s="1" t="s">
        <v>0</v>
      </c>
      <c r="P4" s="1"/>
      <c r="S4" s="1" t="s">
        <v>5</v>
      </c>
      <c r="U4" s="1"/>
    </row>
    <row r="5" spans="4:21" x14ac:dyDescent="0.25">
      <c r="D5" s="2"/>
      <c r="E5" s="2" t="s">
        <v>6</v>
      </c>
      <c r="F5" s="2" t="s">
        <v>7</v>
      </c>
      <c r="I5" s="2"/>
      <c r="J5" s="2" t="s">
        <v>6</v>
      </c>
      <c r="K5" s="2" t="s">
        <v>7</v>
      </c>
      <c r="N5" s="2"/>
      <c r="O5" s="2" t="s">
        <v>1</v>
      </c>
      <c r="P5" s="2" t="s">
        <v>2</v>
      </c>
      <c r="S5" s="2"/>
      <c r="T5" s="2" t="s">
        <v>1</v>
      </c>
      <c r="U5" s="2" t="s">
        <v>2</v>
      </c>
    </row>
    <row r="6" spans="4:21" x14ac:dyDescent="0.25">
      <c r="D6" s="2">
        <v>1</v>
      </c>
      <c r="E6" s="4">
        <v>3.9012656255087122E-3</v>
      </c>
      <c r="F6" s="4">
        <v>2.6872809770650489E-2</v>
      </c>
      <c r="I6" s="2">
        <v>1</v>
      </c>
      <c r="J6" s="4">
        <v>1.6109829045150639E-2</v>
      </c>
      <c r="K6" s="4">
        <v>0.1048899798475439</v>
      </c>
      <c r="N6" s="2">
        <v>1</v>
      </c>
      <c r="O6" s="6">
        <v>2751.3154668401612</v>
      </c>
      <c r="P6" s="6">
        <v>19879.300275957019</v>
      </c>
      <c r="S6" s="2">
        <v>1</v>
      </c>
      <c r="T6" s="6"/>
      <c r="U6" s="6"/>
    </row>
    <row r="7" spans="4:21" x14ac:dyDescent="0.25">
      <c r="D7" s="2">
        <f>D6+1</f>
        <v>2</v>
      </c>
      <c r="E7" s="4">
        <v>3.8802144292124029E-3</v>
      </c>
      <c r="F7" s="4">
        <v>2.8297882858074969E-2</v>
      </c>
      <c r="I7" s="2">
        <f>I6+1</f>
        <v>2</v>
      </c>
      <c r="J7" s="4">
        <v>1.563627126254831E-2</v>
      </c>
      <c r="K7" s="4">
        <v>0.13546888842231469</v>
      </c>
      <c r="N7" s="2">
        <f>N6+1</f>
        <v>2</v>
      </c>
      <c r="O7" s="6">
        <v>2795.920183462054</v>
      </c>
      <c r="P7" s="6">
        <v>19937.019510946939</v>
      </c>
      <c r="S7" s="2">
        <f>S6+1</f>
        <v>2</v>
      </c>
      <c r="T7" s="6"/>
      <c r="U7" s="6"/>
    </row>
    <row r="8" spans="4:21" x14ac:dyDescent="0.25">
      <c r="D8" s="2">
        <f t="shared" ref="D8:D55" si="0">D7+1</f>
        <v>3</v>
      </c>
      <c r="E8" s="4">
        <v>3.8304198092593668E-3</v>
      </c>
      <c r="F8" s="4">
        <v>2.6811164812730631E-2</v>
      </c>
      <c r="I8" s="2">
        <f t="shared" ref="I8:I55" si="1">I7+1</f>
        <v>3</v>
      </c>
      <c r="J8" s="4">
        <v>1.58157073523255E-2</v>
      </c>
      <c r="K8" s="4">
        <v>0.1142932248575589</v>
      </c>
      <c r="N8" s="2">
        <f t="shared" ref="N8:N55" si="2">N7+1</f>
        <v>3</v>
      </c>
      <c r="O8" s="6">
        <v>2816.514806783076</v>
      </c>
      <c r="P8" s="6">
        <v>21312.203288784422</v>
      </c>
      <c r="S8" s="2">
        <f t="shared" ref="S8:S55" si="3">S7+1</f>
        <v>3</v>
      </c>
      <c r="T8" s="6"/>
      <c r="U8" s="6"/>
    </row>
    <row r="9" spans="4:21" x14ac:dyDescent="0.25">
      <c r="D9" s="2">
        <f t="shared" si="0"/>
        <v>4</v>
      </c>
      <c r="E9" s="4">
        <v>3.6859332530850609E-3</v>
      </c>
      <c r="F9" s="4">
        <v>2.8402875125575131E-2</v>
      </c>
      <c r="I9" s="2">
        <f t="shared" si="1"/>
        <v>4</v>
      </c>
      <c r="J9" s="4">
        <v>1.5758742281432869E-2</v>
      </c>
      <c r="K9" s="4">
        <v>0.14071396812482501</v>
      </c>
      <c r="N9" s="2">
        <f t="shared" si="2"/>
        <v>4</v>
      </c>
      <c r="O9" s="6">
        <v>2908.1556610141029</v>
      </c>
      <c r="P9" s="6">
        <v>18436.285530691741</v>
      </c>
      <c r="S9" s="2">
        <f t="shared" si="3"/>
        <v>4</v>
      </c>
      <c r="T9" s="6"/>
      <c r="U9" s="6"/>
    </row>
    <row r="10" spans="4:21" x14ac:dyDescent="0.25">
      <c r="D10" s="2">
        <f t="shared" si="0"/>
        <v>5</v>
      </c>
      <c r="E10" s="4">
        <v>3.80306349724318E-3</v>
      </c>
      <c r="F10" s="4">
        <v>2.5853134642315759E-2</v>
      </c>
      <c r="I10" s="2">
        <f t="shared" si="1"/>
        <v>5</v>
      </c>
      <c r="J10" s="4">
        <v>1.637149109849112E-2</v>
      </c>
      <c r="K10" s="4">
        <v>0.1031937587770769</v>
      </c>
      <c r="N10" s="2">
        <f t="shared" si="2"/>
        <v>5</v>
      </c>
      <c r="O10" s="6">
        <v>2747.7296754365339</v>
      </c>
      <c r="P10" s="6">
        <v>21413.533894291471</v>
      </c>
      <c r="S10" s="2">
        <f t="shared" si="3"/>
        <v>5</v>
      </c>
      <c r="T10" s="6"/>
      <c r="U10" s="6"/>
    </row>
    <row r="11" spans="4:21" x14ac:dyDescent="0.25">
      <c r="D11" s="2">
        <f t="shared" si="0"/>
        <v>6</v>
      </c>
      <c r="E11" s="4">
        <v>3.768815482112625E-3</v>
      </c>
      <c r="F11" s="4">
        <v>3.0369313080958471E-2</v>
      </c>
      <c r="I11" s="2">
        <f t="shared" si="1"/>
        <v>6</v>
      </c>
      <c r="J11" s="4">
        <v>1.6127391373465201E-2</v>
      </c>
      <c r="K11" s="4">
        <v>0.1079508210885281</v>
      </c>
      <c r="N11" s="2">
        <f t="shared" si="2"/>
        <v>6</v>
      </c>
      <c r="O11" s="6">
        <v>2786.0266297011408</v>
      </c>
      <c r="P11" s="6">
        <v>24067.303004701142</v>
      </c>
      <c r="S11" s="2">
        <f t="shared" si="3"/>
        <v>6</v>
      </c>
      <c r="T11" s="6"/>
      <c r="U11" s="6"/>
    </row>
    <row r="12" spans="4:21" x14ac:dyDescent="0.25">
      <c r="D12" s="2">
        <f t="shared" si="0"/>
        <v>7</v>
      </c>
      <c r="E12" s="4">
        <v>3.8064013351161341E-3</v>
      </c>
      <c r="F12" s="4">
        <v>2.9039274741696479E-2</v>
      </c>
      <c r="I12" s="2">
        <f t="shared" si="1"/>
        <v>7</v>
      </c>
      <c r="J12" s="4">
        <v>1.6412838125826359E-2</v>
      </c>
      <c r="K12" s="4">
        <v>0.11743866842578091</v>
      </c>
      <c r="N12" s="2">
        <f t="shared" si="2"/>
        <v>7</v>
      </c>
      <c r="O12" s="6">
        <v>2860.0986087978508</v>
      </c>
      <c r="P12" s="6">
        <v>18100.457564338481</v>
      </c>
      <c r="S12" s="2">
        <f t="shared" si="3"/>
        <v>7</v>
      </c>
      <c r="T12" s="6"/>
      <c r="U12" s="6"/>
    </row>
    <row r="13" spans="4:21" x14ac:dyDescent="0.25">
      <c r="D13" s="2">
        <f t="shared" si="0"/>
        <v>8</v>
      </c>
      <c r="E13" s="4">
        <v>3.8383955338046928E-3</v>
      </c>
      <c r="F13" s="4">
        <v>2.7928201559299069E-2</v>
      </c>
      <c r="I13" s="2">
        <f t="shared" si="1"/>
        <v>8</v>
      </c>
      <c r="J13" s="4">
        <v>1.6014825205546361E-2</v>
      </c>
      <c r="K13" s="4">
        <v>0.11366096366702839</v>
      </c>
      <c r="N13" s="2">
        <f t="shared" si="2"/>
        <v>8</v>
      </c>
      <c r="O13" s="6">
        <v>2820.6891206178639</v>
      </c>
      <c r="P13" s="6">
        <v>18606.75056057757</v>
      </c>
      <c r="S13" s="2">
        <f t="shared" si="3"/>
        <v>8</v>
      </c>
      <c r="T13" s="6"/>
      <c r="U13" s="6"/>
    </row>
    <row r="14" spans="4:21" x14ac:dyDescent="0.25">
      <c r="D14" s="2">
        <f t="shared" si="0"/>
        <v>9</v>
      </c>
      <c r="E14" s="4">
        <v>3.8991542600385911E-3</v>
      </c>
      <c r="F14" s="4">
        <v>2.8141538016755889E-2</v>
      </c>
      <c r="I14" s="2">
        <f t="shared" si="1"/>
        <v>9</v>
      </c>
      <c r="J14" s="4">
        <v>1.6610588248178359E-2</v>
      </c>
      <c r="K14" s="4">
        <v>0.1003431300845207</v>
      </c>
      <c r="N14" s="2">
        <f t="shared" si="2"/>
        <v>9</v>
      </c>
      <c r="O14" s="6">
        <v>2804.7577470785759</v>
      </c>
      <c r="P14" s="6">
        <v>20435.541195231701</v>
      </c>
      <c r="S14" s="2">
        <f t="shared" si="3"/>
        <v>9</v>
      </c>
      <c r="T14" s="6"/>
      <c r="U14" s="6"/>
    </row>
    <row r="15" spans="4:21" x14ac:dyDescent="0.25">
      <c r="D15" s="2">
        <f t="shared" si="0"/>
        <v>10</v>
      </c>
      <c r="E15" s="4">
        <v>3.8535817048818829E-3</v>
      </c>
      <c r="F15" s="4">
        <v>2.687925624265711E-2</v>
      </c>
      <c r="I15" s="2">
        <f t="shared" si="1"/>
        <v>10</v>
      </c>
      <c r="J15" s="4">
        <v>1.582650151633572E-2</v>
      </c>
      <c r="K15" s="4">
        <v>0.1223908590248162</v>
      </c>
      <c r="N15" s="2">
        <f t="shared" si="2"/>
        <v>10</v>
      </c>
      <c r="O15" s="6">
        <v>2846.3181549194078</v>
      </c>
      <c r="P15" s="6">
        <v>18745.142595298861</v>
      </c>
      <c r="S15" s="2">
        <f t="shared" si="3"/>
        <v>10</v>
      </c>
      <c r="T15" s="6"/>
      <c r="U15" s="6"/>
    </row>
    <row r="16" spans="4:21" x14ac:dyDescent="0.25">
      <c r="D16" s="2">
        <f t="shared" si="0"/>
        <v>11</v>
      </c>
      <c r="E16" s="4">
        <v>3.8035737978991042E-3</v>
      </c>
      <c r="F16" s="4">
        <v>2.882085174650945E-2</v>
      </c>
      <c r="I16" s="2">
        <f t="shared" si="1"/>
        <v>11</v>
      </c>
      <c r="J16" s="4">
        <v>1.624119763832153E-2</v>
      </c>
      <c r="K16" s="4">
        <v>0.1055733717274743</v>
      </c>
      <c r="N16" s="2">
        <f t="shared" si="2"/>
        <v>11</v>
      </c>
      <c r="O16" s="6">
        <v>2729.4661581934179</v>
      </c>
      <c r="P16" s="6">
        <v>20963.215614170589</v>
      </c>
      <c r="S16" s="2">
        <f t="shared" si="3"/>
        <v>11</v>
      </c>
      <c r="T16" s="6"/>
      <c r="U16" s="6"/>
    </row>
    <row r="17" spans="4:21" x14ac:dyDescent="0.25">
      <c r="D17" s="2">
        <f t="shared" si="0"/>
        <v>12</v>
      </c>
      <c r="E17" s="4">
        <v>3.7016948072582652E-3</v>
      </c>
      <c r="F17" s="4">
        <v>2.975635506976828E-2</v>
      </c>
      <c r="I17" s="2">
        <f t="shared" si="1"/>
        <v>12</v>
      </c>
      <c r="J17" s="4">
        <v>1.6294077337454329E-2</v>
      </c>
      <c r="K17" s="4">
        <v>0.10789844222542171</v>
      </c>
      <c r="N17" s="2">
        <f t="shared" si="2"/>
        <v>12</v>
      </c>
      <c r="O17" s="6">
        <v>2873.198250503694</v>
      </c>
      <c r="P17" s="6">
        <v>20044.675921961039</v>
      </c>
      <c r="S17" s="2">
        <f t="shared" si="3"/>
        <v>12</v>
      </c>
      <c r="T17" s="6"/>
      <c r="U17" s="6"/>
    </row>
    <row r="18" spans="4:21" x14ac:dyDescent="0.25">
      <c r="D18" s="2">
        <f t="shared" si="0"/>
        <v>13</v>
      </c>
      <c r="E18" s="4">
        <v>3.7794792730085069E-3</v>
      </c>
      <c r="F18" s="4">
        <v>2.734510818016956E-2</v>
      </c>
      <c r="I18" s="2">
        <f t="shared" si="1"/>
        <v>13</v>
      </c>
      <c r="J18" s="4">
        <v>1.619844048799382E-2</v>
      </c>
      <c r="K18" s="4">
        <v>0.12182370144466199</v>
      </c>
      <c r="N18" s="2">
        <f t="shared" si="2"/>
        <v>13</v>
      </c>
      <c r="O18" s="6">
        <v>2784.923433143048</v>
      </c>
      <c r="P18" s="6">
        <v>20167.62998938885</v>
      </c>
      <c r="S18" s="2">
        <f t="shared" si="3"/>
        <v>13</v>
      </c>
      <c r="T18" s="6"/>
      <c r="U18" s="6"/>
    </row>
    <row r="19" spans="4:21" x14ac:dyDescent="0.25">
      <c r="D19" s="2">
        <f t="shared" si="0"/>
        <v>14</v>
      </c>
      <c r="E19" s="4">
        <v>3.9511753103124696E-3</v>
      </c>
      <c r="F19" s="4">
        <v>2.549298724019286E-2</v>
      </c>
      <c r="I19" s="2">
        <f t="shared" si="1"/>
        <v>14</v>
      </c>
      <c r="J19" s="4">
        <v>1.5927566473349711E-2</v>
      </c>
      <c r="K19" s="4">
        <v>0.12746338319780059</v>
      </c>
      <c r="N19" s="2">
        <f t="shared" si="2"/>
        <v>14</v>
      </c>
      <c r="O19" s="6">
        <v>2769.489528122901</v>
      </c>
      <c r="P19" s="6">
        <v>22427.0902689053</v>
      </c>
      <c r="S19" s="2">
        <f t="shared" si="3"/>
        <v>14</v>
      </c>
      <c r="T19" s="6"/>
      <c r="U19" s="6"/>
    </row>
    <row r="20" spans="4:21" x14ac:dyDescent="0.25">
      <c r="D20" s="2">
        <f t="shared" si="0"/>
        <v>15</v>
      </c>
      <c r="E20" s="4">
        <v>3.9310945414033054E-3</v>
      </c>
      <c r="F20" s="4">
        <v>2.4181809072906651E-2</v>
      </c>
      <c r="I20" s="2">
        <f t="shared" si="1"/>
        <v>15</v>
      </c>
      <c r="J20" s="4">
        <v>1.621237921114406E-2</v>
      </c>
      <c r="K20" s="4">
        <v>0.11959101595211551</v>
      </c>
      <c r="N20" s="2">
        <f t="shared" si="2"/>
        <v>15</v>
      </c>
      <c r="O20" s="6">
        <v>2734.4755913196782</v>
      </c>
      <c r="P20" s="6">
        <v>22649.39966762927</v>
      </c>
      <c r="S20" s="2">
        <f t="shared" si="3"/>
        <v>15</v>
      </c>
      <c r="T20" s="6"/>
      <c r="U20" s="6"/>
    </row>
    <row r="21" spans="4:21" x14ac:dyDescent="0.25">
      <c r="D21" s="2">
        <f t="shared" si="0"/>
        <v>16</v>
      </c>
      <c r="E21" s="4">
        <v>3.8895802447439631E-3</v>
      </c>
      <c r="F21" s="4">
        <v>2.5848474995463978E-2</v>
      </c>
      <c r="I21" s="2">
        <f t="shared" si="1"/>
        <v>16</v>
      </c>
      <c r="J21" s="4">
        <v>1.5867098802281241E-2</v>
      </c>
      <c r="K21" s="4">
        <v>0.1107227811412525</v>
      </c>
      <c r="N21" s="2">
        <f t="shared" si="2"/>
        <v>16</v>
      </c>
      <c r="O21" s="6">
        <v>2761.4872784419072</v>
      </c>
      <c r="P21" s="6">
        <v>20747.24071289456</v>
      </c>
      <c r="S21" s="2">
        <f t="shared" si="3"/>
        <v>16</v>
      </c>
      <c r="T21" s="6"/>
      <c r="U21" s="6"/>
    </row>
    <row r="22" spans="4:21" x14ac:dyDescent="0.25">
      <c r="D22" s="2">
        <f t="shared" si="0"/>
        <v>17</v>
      </c>
      <c r="E22" s="4">
        <v>3.9347203993610304E-3</v>
      </c>
      <c r="F22" s="4">
        <v>2.6240046834724091E-2</v>
      </c>
      <c r="I22" s="2">
        <f t="shared" si="1"/>
        <v>17</v>
      </c>
      <c r="J22" s="4">
        <v>1.595629769592052E-2</v>
      </c>
      <c r="K22" s="4">
        <v>0.12543908817301461</v>
      </c>
      <c r="N22" s="2">
        <f t="shared" si="2"/>
        <v>17</v>
      </c>
      <c r="O22" s="6">
        <v>2830.4225676292808</v>
      </c>
      <c r="P22" s="6">
        <v>19534.767192075218</v>
      </c>
      <c r="S22" s="2">
        <f t="shared" si="3"/>
        <v>17</v>
      </c>
      <c r="T22" s="6"/>
      <c r="U22" s="6"/>
    </row>
    <row r="23" spans="4:21" x14ac:dyDescent="0.25">
      <c r="D23" s="2">
        <f t="shared" si="0"/>
        <v>18</v>
      </c>
      <c r="E23" s="4">
        <v>3.8073867233460409E-3</v>
      </c>
      <c r="F23" s="4">
        <v>2.8783177102295769E-2</v>
      </c>
      <c r="I23" s="2">
        <f t="shared" si="1"/>
        <v>18</v>
      </c>
      <c r="J23" s="4">
        <v>1.6006224042350161E-2</v>
      </c>
      <c r="K23" s="4">
        <v>0.1164852768663862</v>
      </c>
      <c r="N23" s="2">
        <f t="shared" si="2"/>
        <v>18</v>
      </c>
      <c r="O23" s="6">
        <v>2818.5346118368029</v>
      </c>
      <c r="P23" s="6">
        <v>18733.28445701813</v>
      </c>
      <c r="S23" s="2">
        <f t="shared" si="3"/>
        <v>18</v>
      </c>
      <c r="T23" s="6"/>
      <c r="U23" s="6"/>
    </row>
    <row r="24" spans="4:21" x14ac:dyDescent="0.25">
      <c r="D24" s="2">
        <f t="shared" si="0"/>
        <v>19</v>
      </c>
      <c r="E24" s="4">
        <v>3.905734568014658E-3</v>
      </c>
      <c r="F24" s="4">
        <v>2.481079967838417E-2</v>
      </c>
      <c r="I24" s="2">
        <f t="shared" si="1"/>
        <v>19</v>
      </c>
      <c r="J24" s="4">
        <v>1.6360834613001751E-2</v>
      </c>
      <c r="K24" s="4">
        <v>0.10981651424974891</v>
      </c>
      <c r="N24" s="2">
        <f t="shared" si="2"/>
        <v>19</v>
      </c>
      <c r="O24" s="6">
        <v>2790.8475822699802</v>
      </c>
      <c r="P24" s="6">
        <v>19781.381474009399</v>
      </c>
      <c r="S24" s="2">
        <f t="shared" si="3"/>
        <v>19</v>
      </c>
      <c r="T24" s="6"/>
      <c r="U24" s="6"/>
    </row>
    <row r="25" spans="4:21" x14ac:dyDescent="0.25">
      <c r="D25" s="2">
        <f t="shared" si="0"/>
        <v>20</v>
      </c>
      <c r="E25" s="4">
        <v>3.8327794613647959E-3</v>
      </c>
      <c r="F25" s="4">
        <v>2.6490374757372689E-2</v>
      </c>
      <c r="I25" s="2">
        <f t="shared" si="1"/>
        <v>20</v>
      </c>
      <c r="J25" s="4">
        <v>1.6407409906681599E-2</v>
      </c>
      <c r="K25" s="4">
        <v>9.685498052852648E-2</v>
      </c>
      <c r="N25" s="2">
        <f t="shared" si="2"/>
        <v>20</v>
      </c>
      <c r="O25" s="6">
        <v>2872.954471574883</v>
      </c>
      <c r="P25" s="6">
        <v>19001.253968166551</v>
      </c>
      <c r="S25" s="2">
        <f t="shared" si="3"/>
        <v>20</v>
      </c>
      <c r="T25" s="6"/>
      <c r="U25" s="6"/>
    </row>
    <row r="26" spans="4:21" x14ac:dyDescent="0.25">
      <c r="D26" s="2">
        <f t="shared" si="0"/>
        <v>21</v>
      </c>
      <c r="E26" s="4">
        <v>3.7937332617988938E-3</v>
      </c>
      <c r="F26" s="4">
        <v>2.8047402593543391E-2</v>
      </c>
      <c r="I26" s="2">
        <f t="shared" si="1"/>
        <v>21</v>
      </c>
      <c r="J26" s="4">
        <v>1.610766936205122E-2</v>
      </c>
      <c r="K26" s="4">
        <v>0.1203116542243416</v>
      </c>
      <c r="N26" s="2">
        <f t="shared" si="2"/>
        <v>21</v>
      </c>
      <c r="O26" s="6">
        <v>2813.5428717092009</v>
      </c>
      <c r="P26" s="6">
        <v>20033.881592612481</v>
      </c>
      <c r="S26" s="2">
        <f t="shared" si="3"/>
        <v>21</v>
      </c>
      <c r="T26" s="6"/>
      <c r="U26" s="6"/>
    </row>
    <row r="27" spans="4:21" x14ac:dyDescent="0.25">
      <c r="D27" s="2">
        <f t="shared" si="0"/>
        <v>22</v>
      </c>
      <c r="E27" s="4">
        <v>3.8909347802066349E-3</v>
      </c>
      <c r="F27" s="4">
        <v>2.5780589083182689E-2</v>
      </c>
      <c r="I27" s="2">
        <f t="shared" si="1"/>
        <v>22</v>
      </c>
      <c r="J27" s="4">
        <v>1.6171577539000639E-2</v>
      </c>
      <c r="K27" s="4">
        <v>9.6846918624473879E-2</v>
      </c>
      <c r="N27" s="2">
        <f t="shared" si="2"/>
        <v>22</v>
      </c>
      <c r="O27" s="6">
        <v>2793.162925671591</v>
      </c>
      <c r="P27" s="6">
        <v>20764.240758629949</v>
      </c>
      <c r="S27" s="2">
        <f t="shared" si="3"/>
        <v>22</v>
      </c>
      <c r="T27" s="6"/>
      <c r="U27" s="6"/>
    </row>
    <row r="28" spans="4:21" x14ac:dyDescent="0.25">
      <c r="D28" s="2">
        <f t="shared" si="0"/>
        <v>23</v>
      </c>
      <c r="E28" s="4">
        <v>3.876071983761956E-3</v>
      </c>
      <c r="F28" s="4">
        <v>2.5570233238790499E-2</v>
      </c>
      <c r="I28" s="2">
        <f t="shared" si="1"/>
        <v>23</v>
      </c>
      <c r="J28" s="4">
        <v>1.6469307139596479E-2</v>
      </c>
      <c r="K28" s="4">
        <v>9.9294825538304349E-2</v>
      </c>
      <c r="N28" s="2">
        <f t="shared" si="2"/>
        <v>23</v>
      </c>
      <c r="O28" s="6">
        <v>2844.724563448623</v>
      </c>
      <c r="P28" s="6">
        <v>18608.491235191399</v>
      </c>
      <c r="S28" s="2">
        <f t="shared" si="3"/>
        <v>23</v>
      </c>
      <c r="T28" s="6"/>
      <c r="U28" s="6"/>
    </row>
    <row r="29" spans="4:21" x14ac:dyDescent="0.25">
      <c r="D29" s="2">
        <f t="shared" si="0"/>
        <v>24</v>
      </c>
      <c r="E29" s="4">
        <v>3.940080044885135E-3</v>
      </c>
      <c r="F29" s="4">
        <v>2.8819020744889162E-2</v>
      </c>
      <c r="I29" s="2">
        <f t="shared" si="1"/>
        <v>24</v>
      </c>
      <c r="J29" s="4">
        <v>1.6326498022964309E-2</v>
      </c>
      <c r="K29" s="4">
        <v>0.10396777762012741</v>
      </c>
      <c r="N29" s="2">
        <f t="shared" si="2"/>
        <v>24</v>
      </c>
      <c r="O29" s="6">
        <v>2800.184770114171</v>
      </c>
      <c r="P29" s="6">
        <v>19541.60186346541</v>
      </c>
      <c r="S29" s="2">
        <f t="shared" si="3"/>
        <v>24</v>
      </c>
      <c r="T29" s="6"/>
      <c r="U29" s="6"/>
    </row>
    <row r="30" spans="4:21" x14ac:dyDescent="0.25">
      <c r="D30" s="2">
        <f t="shared" si="0"/>
        <v>25</v>
      </c>
      <c r="E30" s="4">
        <v>3.783030765446027E-3</v>
      </c>
      <c r="F30" s="4">
        <v>3.0057788823361881E-2</v>
      </c>
      <c r="I30" s="2">
        <f t="shared" si="1"/>
        <v>25</v>
      </c>
      <c r="J30" s="4">
        <v>1.6331724261563828E-2</v>
      </c>
      <c r="K30" s="4">
        <v>0.1111102762331896</v>
      </c>
      <c r="N30" s="2">
        <f t="shared" si="2"/>
        <v>25</v>
      </c>
      <c r="O30" s="6">
        <v>2852.8315330758901</v>
      </c>
      <c r="P30" s="6">
        <v>20057.57150664875</v>
      </c>
      <c r="S30" s="2">
        <f t="shared" si="3"/>
        <v>25</v>
      </c>
      <c r="T30" s="6"/>
      <c r="U30" s="6"/>
    </row>
    <row r="31" spans="4:21" x14ac:dyDescent="0.25">
      <c r="D31" s="2">
        <f t="shared" si="0"/>
        <v>26</v>
      </c>
      <c r="E31" s="4">
        <v>3.8163153264058592E-3</v>
      </c>
      <c r="F31" s="4">
        <v>3.036462570137707E-2</v>
      </c>
      <c r="I31" s="2">
        <f t="shared" si="1"/>
        <v>26</v>
      </c>
      <c r="J31" s="4">
        <v>1.612475782152779E-2</v>
      </c>
      <c r="K31" s="4">
        <v>0.1054306324877396</v>
      </c>
      <c r="N31" s="2">
        <f t="shared" si="2"/>
        <v>26</v>
      </c>
      <c r="O31" s="6">
        <v>2811.9626480691732</v>
      </c>
      <c r="P31" s="6">
        <v>19789.37496433848</v>
      </c>
      <c r="S31" s="2">
        <f t="shared" si="3"/>
        <v>26</v>
      </c>
      <c r="T31" s="6"/>
      <c r="U31" s="6"/>
    </row>
    <row r="32" spans="4:21" x14ac:dyDescent="0.25">
      <c r="D32" s="2">
        <f t="shared" si="0"/>
        <v>27</v>
      </c>
      <c r="E32" s="4">
        <v>3.9225142717788566E-3</v>
      </c>
      <c r="F32" s="4">
        <v>2.6176243985086022E-2</v>
      </c>
      <c r="I32" s="2">
        <f t="shared" si="1"/>
        <v>27</v>
      </c>
      <c r="J32" s="4">
        <v>1.635713944125199E-2</v>
      </c>
      <c r="K32" s="4">
        <v>0.1113545336587044</v>
      </c>
      <c r="N32" s="2">
        <f t="shared" si="2"/>
        <v>27</v>
      </c>
      <c r="O32" s="6">
        <v>2814.98721126595</v>
      </c>
      <c r="P32" s="6">
        <v>21969.625647884481</v>
      </c>
      <c r="S32" s="2">
        <f t="shared" si="3"/>
        <v>27</v>
      </c>
      <c r="T32" s="6"/>
      <c r="U32" s="6"/>
    </row>
    <row r="33" spans="4:21" x14ac:dyDescent="0.25">
      <c r="D33" s="2">
        <f t="shared" si="0"/>
        <v>28</v>
      </c>
      <c r="E33" s="4">
        <v>3.825211961441108E-3</v>
      </c>
      <c r="F33" s="4">
        <v>2.77923234996077E-2</v>
      </c>
      <c r="I33" s="2">
        <f t="shared" si="1"/>
        <v>28</v>
      </c>
      <c r="J33" s="4">
        <v>1.6230239658519819E-2</v>
      </c>
      <c r="K33" s="4">
        <v>0.11437719732276989</v>
      </c>
      <c r="N33" s="2">
        <f t="shared" si="2"/>
        <v>28</v>
      </c>
      <c r="O33" s="6">
        <v>2722.5007904633981</v>
      </c>
      <c r="P33" s="6">
        <v>20823.757872397578</v>
      </c>
      <c r="S33" s="2">
        <f t="shared" si="3"/>
        <v>28</v>
      </c>
      <c r="T33" s="6"/>
      <c r="U33" s="6"/>
    </row>
    <row r="34" spans="4:21" x14ac:dyDescent="0.25">
      <c r="D34" s="2">
        <f t="shared" si="0"/>
        <v>29</v>
      </c>
      <c r="E34" s="4">
        <v>3.7196619024681249E-3</v>
      </c>
      <c r="F34" s="4">
        <v>3.1133483508790579E-2</v>
      </c>
      <c r="I34" s="2">
        <f t="shared" si="1"/>
        <v>29</v>
      </c>
      <c r="J34" s="4">
        <v>1.596093424628351E-2</v>
      </c>
      <c r="K34" s="4">
        <v>0.1241265577353385</v>
      </c>
      <c r="N34" s="2">
        <f t="shared" si="2"/>
        <v>29</v>
      </c>
      <c r="O34" s="6">
        <v>2708.7365557924782</v>
      </c>
      <c r="P34" s="6">
        <v>22194.27438851578</v>
      </c>
      <c r="S34" s="2">
        <f t="shared" si="3"/>
        <v>29</v>
      </c>
      <c r="T34" s="6"/>
      <c r="U34" s="6"/>
    </row>
    <row r="35" spans="4:21" x14ac:dyDescent="0.25">
      <c r="D35" s="2">
        <f t="shared" si="0"/>
        <v>30</v>
      </c>
      <c r="E35" s="4">
        <v>3.882863579783511E-3</v>
      </c>
      <c r="F35" s="4">
        <v>2.667409849898604E-2</v>
      </c>
      <c r="I35" s="2">
        <f t="shared" si="1"/>
        <v>30</v>
      </c>
      <c r="J35" s="4">
        <v>1.5782989537443979E-2</v>
      </c>
      <c r="K35" s="4">
        <v>0.13096961870273999</v>
      </c>
      <c r="N35" s="2">
        <f t="shared" si="2"/>
        <v>30</v>
      </c>
      <c r="O35" s="6">
        <v>2723.2309117024852</v>
      </c>
      <c r="P35" s="6">
        <v>24073.346456816649</v>
      </c>
      <c r="S35" s="2">
        <f t="shared" si="3"/>
        <v>30</v>
      </c>
      <c r="T35" s="6"/>
      <c r="U35" s="6"/>
    </row>
    <row r="36" spans="4:21" x14ac:dyDescent="0.25">
      <c r="D36" s="2">
        <f t="shared" si="0"/>
        <v>31</v>
      </c>
      <c r="E36" s="4">
        <v>3.8561259247562869E-3</v>
      </c>
      <c r="F36" s="4">
        <v>2.6440087674392359E-2</v>
      </c>
      <c r="I36" s="2">
        <f t="shared" si="1"/>
        <v>31</v>
      </c>
      <c r="J36" s="4">
        <v>1.6161150956679471E-2</v>
      </c>
      <c r="K36" s="4">
        <v>9.8910116886191432E-2</v>
      </c>
      <c r="N36" s="2">
        <f t="shared" si="2"/>
        <v>31</v>
      </c>
      <c r="O36" s="6">
        <v>2909.8427649093351</v>
      </c>
      <c r="P36" s="6">
        <v>19091.54063498992</v>
      </c>
      <c r="S36" s="2">
        <f t="shared" si="3"/>
        <v>31</v>
      </c>
      <c r="T36" s="6"/>
      <c r="U36" s="6"/>
    </row>
    <row r="37" spans="4:21" x14ac:dyDescent="0.25">
      <c r="D37" s="2">
        <f t="shared" si="0"/>
        <v>32</v>
      </c>
      <c r="E37" s="4">
        <v>3.87087215101141E-3</v>
      </c>
      <c r="F37" s="4">
        <v>2.8551800829002751E-2</v>
      </c>
      <c r="I37" s="2">
        <f t="shared" si="1"/>
        <v>32</v>
      </c>
      <c r="J37" s="4">
        <v>1.6175552026412521E-2</v>
      </c>
      <c r="K37" s="4">
        <v>0.1171962586029224</v>
      </c>
      <c r="N37" s="2">
        <f t="shared" si="2"/>
        <v>32</v>
      </c>
      <c r="O37" s="6">
        <v>2712.659900453325</v>
      </c>
      <c r="P37" s="6">
        <v>21226.3378337139</v>
      </c>
      <c r="S37" s="2">
        <f t="shared" si="3"/>
        <v>32</v>
      </c>
      <c r="T37" s="6"/>
      <c r="U37" s="6"/>
    </row>
    <row r="38" spans="4:21" x14ac:dyDescent="0.25">
      <c r="D38" s="2">
        <f t="shared" si="0"/>
        <v>33</v>
      </c>
      <c r="E38" s="4">
        <v>3.8285427536956982E-3</v>
      </c>
      <c r="F38" s="4">
        <v>2.6971365282784019E-2</v>
      </c>
      <c r="I38" s="2">
        <f t="shared" si="1"/>
        <v>33</v>
      </c>
      <c r="J38" s="4">
        <v>1.6247480776532298E-2</v>
      </c>
      <c r="K38" s="4">
        <v>0.11807459840228821</v>
      </c>
      <c r="N38" s="2">
        <f t="shared" si="2"/>
        <v>33</v>
      </c>
      <c r="O38" s="6">
        <v>2720.085528844862</v>
      </c>
      <c r="P38" s="6">
        <v>22865.581371390192</v>
      </c>
      <c r="S38" s="2">
        <f t="shared" si="3"/>
        <v>33</v>
      </c>
      <c r="T38" s="6"/>
      <c r="U38" s="6"/>
    </row>
    <row r="39" spans="4:21" x14ac:dyDescent="0.25">
      <c r="D39" s="2">
        <f t="shared" si="0"/>
        <v>34</v>
      </c>
      <c r="E39" s="4">
        <v>3.816965740176077E-3</v>
      </c>
      <c r="F39" s="4">
        <v>2.8085421339488811E-2</v>
      </c>
      <c r="I39" s="2">
        <f t="shared" si="1"/>
        <v>34</v>
      </c>
      <c r="J39" s="4">
        <v>1.6109127212988541E-2</v>
      </c>
      <c r="K39" s="4">
        <v>0.1216451587450041</v>
      </c>
      <c r="N39" s="2">
        <f t="shared" si="2"/>
        <v>34</v>
      </c>
      <c r="O39" s="6">
        <v>2756.3396734217599</v>
      </c>
      <c r="P39" s="6">
        <v>20106.671660107451</v>
      </c>
      <c r="S39" s="2">
        <f t="shared" si="3"/>
        <v>34</v>
      </c>
      <c r="T39" s="6"/>
      <c r="U39" s="6"/>
    </row>
    <row r="40" spans="4:21" x14ac:dyDescent="0.25">
      <c r="D40" s="2">
        <f t="shared" si="0"/>
        <v>35</v>
      </c>
      <c r="E40" s="4">
        <v>3.8379187546036348E-3</v>
      </c>
      <c r="F40" s="4">
        <v>2.77635868504937E-2</v>
      </c>
      <c r="I40" s="2">
        <f t="shared" si="1"/>
        <v>35</v>
      </c>
      <c r="J40" s="4">
        <v>1.6239327934064421E-2</v>
      </c>
      <c r="K40" s="4">
        <v>0.11534079371835559</v>
      </c>
      <c r="N40" s="2">
        <f t="shared" si="2"/>
        <v>35</v>
      </c>
      <c r="O40" s="6">
        <v>2728.4035858126249</v>
      </c>
      <c r="P40" s="6">
        <v>21445.669562592338</v>
      </c>
      <c r="S40" s="2">
        <f t="shared" si="3"/>
        <v>35</v>
      </c>
      <c r="T40" s="6"/>
      <c r="U40" s="6"/>
    </row>
    <row r="41" spans="4:21" x14ac:dyDescent="0.25">
      <c r="D41" s="2">
        <f t="shared" si="0"/>
        <v>36</v>
      </c>
      <c r="E41" s="4">
        <v>3.8568270057973589E-3</v>
      </c>
      <c r="F41" s="4">
        <v>2.7218575965366941E-2</v>
      </c>
      <c r="I41" s="2">
        <f t="shared" si="1"/>
        <v>36</v>
      </c>
      <c r="J41" s="4">
        <v>1.6571083881719569E-2</v>
      </c>
      <c r="K41" s="4">
        <v>0.1085935293727698</v>
      </c>
      <c r="N41" s="2">
        <f t="shared" si="2"/>
        <v>36</v>
      </c>
      <c r="O41" s="6">
        <v>2829.280086182001</v>
      </c>
      <c r="P41" s="6">
        <v>19197.85933532572</v>
      </c>
      <c r="S41" s="2">
        <f t="shared" si="3"/>
        <v>36</v>
      </c>
      <c r="T41" s="6"/>
      <c r="U41" s="6"/>
    </row>
    <row r="42" spans="4:21" x14ac:dyDescent="0.25">
      <c r="D42" s="2">
        <f t="shared" si="0"/>
        <v>37</v>
      </c>
      <c r="E42" s="4">
        <v>3.80889543350832E-3</v>
      </c>
      <c r="F42" s="4">
        <v>2.9723421719144799E-2</v>
      </c>
      <c r="I42" s="2">
        <f t="shared" si="1"/>
        <v>37</v>
      </c>
      <c r="J42" s="4">
        <v>1.5704448452191721E-2</v>
      </c>
      <c r="K42" s="4">
        <v>0.13299671153682549</v>
      </c>
      <c r="N42" s="2">
        <f t="shared" si="2"/>
        <v>37</v>
      </c>
      <c r="O42" s="6">
        <v>2801.8913818502351</v>
      </c>
      <c r="P42" s="6">
        <v>20957.105210611149</v>
      </c>
      <c r="S42" s="2">
        <f t="shared" si="3"/>
        <v>37</v>
      </c>
      <c r="T42" s="6"/>
      <c r="U42" s="6"/>
    </row>
    <row r="43" spans="4:21" x14ac:dyDescent="0.25">
      <c r="D43" s="2">
        <f t="shared" si="0"/>
        <v>38</v>
      </c>
      <c r="E43" s="4">
        <v>4.0074705160596091E-3</v>
      </c>
      <c r="F43" s="4">
        <v>2.5739825124919659E-2</v>
      </c>
      <c r="I43" s="2">
        <f t="shared" si="1"/>
        <v>38</v>
      </c>
      <c r="J43" s="4">
        <v>1.6314337285846331E-2</v>
      </c>
      <c r="K43" s="4">
        <v>0.1118793700198684</v>
      </c>
      <c r="N43" s="2">
        <f t="shared" si="2"/>
        <v>38</v>
      </c>
      <c r="O43" s="6">
        <v>2788.810872850906</v>
      </c>
      <c r="P43" s="6">
        <v>20041.886200201479</v>
      </c>
      <c r="S43" s="2">
        <f t="shared" si="3"/>
        <v>38</v>
      </c>
      <c r="T43" s="6"/>
      <c r="U43" s="6"/>
    </row>
    <row r="44" spans="4:21" x14ac:dyDescent="0.25">
      <c r="D44" s="2">
        <f t="shared" si="0"/>
        <v>39</v>
      </c>
      <c r="E44" s="4">
        <v>3.8453490871246292E-3</v>
      </c>
      <c r="F44" s="4">
        <v>2.6779323254488101E-2</v>
      </c>
      <c r="I44" s="2">
        <f t="shared" si="1"/>
        <v>39</v>
      </c>
      <c r="J44" s="4">
        <v>1.6064023629028371E-2</v>
      </c>
      <c r="K44" s="4">
        <v>0.113703116335843</v>
      </c>
      <c r="N44" s="2">
        <f t="shared" si="2"/>
        <v>39</v>
      </c>
      <c r="O44" s="6">
        <v>2780.954049513095</v>
      </c>
      <c r="P44" s="6">
        <v>20819.04202397582</v>
      </c>
      <c r="S44" s="2">
        <f t="shared" si="3"/>
        <v>39</v>
      </c>
      <c r="T44" s="6"/>
      <c r="U44" s="6"/>
    </row>
    <row r="45" spans="4:21" x14ac:dyDescent="0.25">
      <c r="D45" s="2">
        <f t="shared" si="0"/>
        <v>40</v>
      </c>
      <c r="E45" s="4">
        <v>3.8696770321489972E-3</v>
      </c>
      <c r="F45" s="4">
        <v>2.401601120272474E-2</v>
      </c>
      <c r="I45" s="2">
        <f t="shared" si="1"/>
        <v>40</v>
      </c>
      <c r="J45" s="4">
        <v>1.6279320023060501E-2</v>
      </c>
      <c r="K45" s="4">
        <v>0.10513988367133389</v>
      </c>
      <c r="N45" s="2">
        <f t="shared" si="2"/>
        <v>40</v>
      </c>
      <c r="O45" s="6">
        <v>2771.7454039791801</v>
      </c>
      <c r="P45" s="6">
        <v>18532.250698723979</v>
      </c>
      <c r="S45" s="2">
        <f t="shared" si="3"/>
        <v>40</v>
      </c>
      <c r="T45" s="6"/>
      <c r="U45" s="6"/>
    </row>
    <row r="46" spans="4:21" x14ac:dyDescent="0.25">
      <c r="D46" s="2">
        <f t="shared" si="0"/>
        <v>41</v>
      </c>
      <c r="E46" s="4">
        <v>3.85987498298773E-3</v>
      </c>
      <c r="F46" s="4">
        <v>2.8005137930539891E-2</v>
      </c>
      <c r="I46" s="2">
        <f t="shared" si="1"/>
        <v>41</v>
      </c>
      <c r="J46" s="4">
        <v>1.6301034879953109E-2</v>
      </c>
      <c r="K46" s="4">
        <v>0.1091572296769589</v>
      </c>
      <c r="N46" s="2">
        <f t="shared" si="2"/>
        <v>41</v>
      </c>
      <c r="O46" s="6">
        <v>2708.4504297011422</v>
      </c>
      <c r="P46" s="6">
        <v>23686.219996239091</v>
      </c>
      <c r="S46" s="2">
        <f t="shared" si="3"/>
        <v>41</v>
      </c>
      <c r="T46" s="6"/>
      <c r="U46" s="6"/>
    </row>
    <row r="47" spans="4:21" x14ac:dyDescent="0.25">
      <c r="D47" s="2">
        <f t="shared" si="0"/>
        <v>42</v>
      </c>
      <c r="E47" s="4">
        <v>3.709589710884737E-3</v>
      </c>
      <c r="F47" s="4">
        <v>3.0798913894152791E-2</v>
      </c>
      <c r="I47" s="2">
        <f t="shared" si="1"/>
        <v>42</v>
      </c>
      <c r="J47" s="4">
        <v>1.627853153736044E-2</v>
      </c>
      <c r="K47" s="4">
        <v>0.11316049752005</v>
      </c>
      <c r="N47" s="2">
        <f t="shared" si="2"/>
        <v>42</v>
      </c>
      <c r="O47" s="6">
        <v>2785.591941957689</v>
      </c>
      <c r="P47" s="6">
        <v>20339.207754801879</v>
      </c>
      <c r="S47" s="2">
        <f t="shared" si="3"/>
        <v>42</v>
      </c>
      <c r="T47" s="6"/>
      <c r="U47" s="6"/>
    </row>
    <row r="48" spans="4:21" x14ac:dyDescent="0.25">
      <c r="D48" s="2">
        <f t="shared" si="0"/>
        <v>43</v>
      </c>
      <c r="E48" s="4">
        <v>3.839143271601504E-3</v>
      </c>
      <c r="F48" s="4">
        <v>2.8537236460197641E-2</v>
      </c>
      <c r="I48" s="2">
        <f t="shared" si="1"/>
        <v>43</v>
      </c>
      <c r="J48" s="4">
        <v>1.607312012214308E-2</v>
      </c>
      <c r="K48" s="4">
        <v>0.12567574917072261</v>
      </c>
      <c r="N48" s="2">
        <f t="shared" si="2"/>
        <v>43</v>
      </c>
      <c r="O48" s="6">
        <v>2796.967869795164</v>
      </c>
      <c r="P48" s="6">
        <v>21233.687309872399</v>
      </c>
      <c r="S48" s="2">
        <f t="shared" si="3"/>
        <v>43</v>
      </c>
      <c r="T48" s="6"/>
      <c r="U48" s="6"/>
    </row>
    <row r="49" spans="4:21" x14ac:dyDescent="0.25">
      <c r="D49" s="2">
        <f t="shared" si="0"/>
        <v>44</v>
      </c>
      <c r="E49" s="4">
        <v>3.7703139498748012E-3</v>
      </c>
      <c r="F49" s="4">
        <v>2.8668062253393911E-2</v>
      </c>
      <c r="I49" s="2">
        <f t="shared" si="1"/>
        <v>44</v>
      </c>
      <c r="J49" s="4">
        <v>1.6257455911798901E-2</v>
      </c>
      <c r="K49" s="4">
        <v>9.6955093798151093E-2</v>
      </c>
      <c r="N49" s="2">
        <f t="shared" si="2"/>
        <v>44</v>
      </c>
      <c r="O49" s="6">
        <v>2811.2847812793821</v>
      </c>
      <c r="P49" s="6">
        <v>20436.507023237071</v>
      </c>
      <c r="S49" s="2">
        <f t="shared" si="3"/>
        <v>44</v>
      </c>
      <c r="T49" s="6"/>
      <c r="U49" s="6"/>
    </row>
    <row r="50" spans="4:21" x14ac:dyDescent="0.25">
      <c r="D50" s="2">
        <f t="shared" si="0"/>
        <v>45</v>
      </c>
      <c r="E50" s="4">
        <v>3.8507157867619509E-3</v>
      </c>
      <c r="F50" s="4">
        <v>2.8005740654497211E-2</v>
      </c>
      <c r="I50" s="2">
        <f t="shared" si="1"/>
        <v>45</v>
      </c>
      <c r="J50" s="4">
        <v>1.5639946385829519E-2</v>
      </c>
      <c r="K50" s="4">
        <v>0.15736444880638409</v>
      </c>
      <c r="N50" s="2">
        <f t="shared" si="2"/>
        <v>45</v>
      </c>
      <c r="O50" s="6">
        <v>2747.171475067159</v>
      </c>
      <c r="P50" s="6">
        <v>20469.848072397581</v>
      </c>
      <c r="S50" s="2">
        <f t="shared" si="3"/>
        <v>45</v>
      </c>
      <c r="T50" s="6"/>
      <c r="U50" s="6"/>
    </row>
    <row r="51" spans="4:21" x14ac:dyDescent="0.25">
      <c r="D51" s="2">
        <f t="shared" si="0"/>
        <v>46</v>
      </c>
      <c r="E51" s="4">
        <v>3.8623685416919211E-3</v>
      </c>
      <c r="F51" s="4">
        <v>2.612216900567654E-2</v>
      </c>
      <c r="I51" s="2">
        <f t="shared" si="1"/>
        <v>46</v>
      </c>
      <c r="J51" s="4">
        <v>1.5996401224504419E-2</v>
      </c>
      <c r="K51" s="4">
        <v>0.12636430357300429</v>
      </c>
      <c r="N51" s="2">
        <f t="shared" si="2"/>
        <v>46</v>
      </c>
      <c r="O51" s="6">
        <v>2797.032860308932</v>
      </c>
      <c r="P51" s="6">
        <v>19272.444562659501</v>
      </c>
      <c r="S51" s="2">
        <f t="shared" si="3"/>
        <v>46</v>
      </c>
      <c r="T51" s="6"/>
      <c r="U51" s="6"/>
    </row>
    <row r="52" spans="4:21" x14ac:dyDescent="0.25">
      <c r="D52" s="2">
        <f t="shared" si="0"/>
        <v>47</v>
      </c>
      <c r="E52" s="4">
        <v>3.721545626216185E-3</v>
      </c>
      <c r="F52" s="4">
        <v>2.9210147704990919E-2</v>
      </c>
      <c r="I52" s="2">
        <f t="shared" si="1"/>
        <v>47</v>
      </c>
      <c r="J52" s="4">
        <v>1.5878225838000581E-2</v>
      </c>
      <c r="K52" s="4">
        <v>0.1215619754010778</v>
      </c>
      <c r="N52" s="2">
        <f t="shared" si="2"/>
        <v>47</v>
      </c>
      <c r="O52" s="6">
        <v>2878.9499288112829</v>
      </c>
      <c r="P52" s="6">
        <v>19508.318994157151</v>
      </c>
      <c r="S52" s="2">
        <f t="shared" si="3"/>
        <v>47</v>
      </c>
      <c r="T52" s="6"/>
      <c r="U52" s="6"/>
    </row>
    <row r="53" spans="4:21" x14ac:dyDescent="0.25">
      <c r="D53" s="2">
        <f t="shared" si="0"/>
        <v>48</v>
      </c>
      <c r="E53" s="4">
        <v>3.7979591781253392E-3</v>
      </c>
      <c r="F53" s="4">
        <v>2.8592664583893521E-2</v>
      </c>
      <c r="I53" s="2">
        <f t="shared" si="1"/>
        <v>48</v>
      </c>
      <c r="J53" s="4">
        <v>1.6188079271295189E-2</v>
      </c>
      <c r="K53" s="4">
        <v>0.1160817583025565</v>
      </c>
      <c r="N53" s="2">
        <f t="shared" si="2"/>
        <v>48</v>
      </c>
      <c r="O53" s="6">
        <v>2875.5334581766292</v>
      </c>
      <c r="P53" s="6">
        <v>18314.352568502349</v>
      </c>
      <c r="S53" s="2">
        <f t="shared" si="3"/>
        <v>48</v>
      </c>
      <c r="T53" s="6"/>
      <c r="U53" s="6"/>
    </row>
    <row r="54" spans="4:21" x14ac:dyDescent="0.25">
      <c r="D54" s="2">
        <f t="shared" si="0"/>
        <v>49</v>
      </c>
      <c r="E54" s="4">
        <v>3.8286546026109719E-3</v>
      </c>
      <c r="F54" s="4">
        <v>2.8166956626693759E-2</v>
      </c>
      <c r="I54" s="2">
        <f t="shared" si="1"/>
        <v>49</v>
      </c>
      <c r="J54" s="4">
        <v>1.6345134777465489E-2</v>
      </c>
      <c r="K54" s="4">
        <v>0.1029572854855965</v>
      </c>
      <c r="N54" s="2">
        <f t="shared" si="2"/>
        <v>49</v>
      </c>
      <c r="O54" s="6">
        <v>2833.5135086299529</v>
      </c>
      <c r="P54" s="6">
        <v>20009.35848287441</v>
      </c>
      <c r="S54" s="2">
        <f t="shared" si="3"/>
        <v>49</v>
      </c>
      <c r="T54" s="6"/>
      <c r="U54" s="6"/>
    </row>
    <row r="55" spans="4:21" x14ac:dyDescent="0.25">
      <c r="D55" s="2">
        <f t="shared" si="0"/>
        <v>50</v>
      </c>
      <c r="E55" s="4">
        <v>3.7450634272971472E-3</v>
      </c>
      <c r="F55" s="4">
        <v>2.8923390865649719E-2</v>
      </c>
      <c r="I55" s="2">
        <f t="shared" si="1"/>
        <v>50</v>
      </c>
      <c r="J55" s="4">
        <v>1.6471135066115201E-2</v>
      </c>
      <c r="K55" s="4">
        <v>0.1009698025391584</v>
      </c>
      <c r="N55" s="2">
        <f t="shared" si="2"/>
        <v>50</v>
      </c>
      <c r="O55" s="6">
        <v>2766.636799899261</v>
      </c>
      <c r="P55" s="6">
        <v>21149.49601558092</v>
      </c>
      <c r="S55" s="2">
        <f t="shared" si="3"/>
        <v>50</v>
      </c>
      <c r="T55" s="6"/>
      <c r="U55" s="6"/>
    </row>
    <row r="56" spans="4:21" x14ac:dyDescent="0.25">
      <c r="E56" s="5"/>
      <c r="F56" s="5"/>
      <c r="J56" s="5"/>
      <c r="K56" s="5"/>
    </row>
    <row r="57" spans="4:21" x14ac:dyDescent="0.25">
      <c r="D57" s="2" t="s">
        <v>3</v>
      </c>
      <c r="E57" s="4">
        <f>AVERAGE(E6:E55)</f>
        <v>3.8367751082377033E-3</v>
      </c>
      <c r="F57" s="4">
        <f>AVERAGE(F6:F55)</f>
        <v>2.7662021688572166E-2</v>
      </c>
      <c r="I57" s="2" t="s">
        <v>3</v>
      </c>
      <c r="J57" s="4">
        <f>AVERAGE(J6:J55)</f>
        <v>1.614626931881985E-2</v>
      </c>
      <c r="K57" s="4">
        <f>AVERAGE(K6:K55)</f>
        <v>0.11467060983078378</v>
      </c>
      <c r="N57" s="2" t="s">
        <v>3</v>
      </c>
      <c r="O57" s="3">
        <f>AVERAGE(O6:O55)</f>
        <v>2795.8067322088637</v>
      </c>
      <c r="P57" s="3">
        <f>AVERAGE(P6:P55)</f>
        <v>20430.860565709867</v>
      </c>
      <c r="S57" s="2" t="s">
        <v>3</v>
      </c>
      <c r="T57" s="3" t="e">
        <f>AVERAGE(T6:T55)</f>
        <v>#DIV/0!</v>
      </c>
      <c r="U57" s="3" t="e">
        <f>AVERAGE(U6:U55)</f>
        <v>#DIV/0!</v>
      </c>
    </row>
    <row r="58" spans="4:21" x14ac:dyDescent="0.25">
      <c r="D58" s="2" t="s">
        <v>4</v>
      </c>
      <c r="E58" s="4">
        <f>_xlfn.STDEV.S(E6:E55)</f>
        <v>6.7713886455263164E-5</v>
      </c>
      <c r="F58" s="4">
        <f>_xlfn.STDEV.S(F6:F55)</f>
        <v>1.6698090965107128E-3</v>
      </c>
      <c r="I58" s="2" t="s">
        <v>4</v>
      </c>
      <c r="J58" s="4">
        <f>_xlfn.STDEV.S(J6:J55)</f>
        <v>2.3516650963507311E-4</v>
      </c>
      <c r="K58" s="4">
        <f>_xlfn.STDEV.S(K6:K55)</f>
        <v>1.2167636195887331E-2</v>
      </c>
      <c r="N58" s="2" t="s">
        <v>4</v>
      </c>
      <c r="O58" s="3">
        <f>_xlfn.STDEV.S(O6:O55)</f>
        <v>52.124985588514342</v>
      </c>
      <c r="P58" s="3">
        <f>_xlfn.STDEV.S(P6:P55)</f>
        <v>1459.6214842411971</v>
      </c>
      <c r="S58" s="2" t="s">
        <v>4</v>
      </c>
      <c r="T58" s="3" t="e">
        <f>_xlfn.STDEV.S(T6:T55)</f>
        <v>#DIV/0!</v>
      </c>
      <c r="U58" s="3" t="e">
        <f>_xlfn.STDEV.S(U6:U55)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2025-03-17T11:11:07Z</dcterms:modified>
</cp:coreProperties>
</file>